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1285_ms_uit_edu_vn/Documents/"/>
    </mc:Choice>
  </mc:AlternateContent>
  <xr:revisionPtr revIDLastSave="576" documentId="8_{553A1201-AE49-4429-810D-FD39D5C5B9B0}" xr6:coauthVersionLast="47" xr6:coauthVersionMax="47" xr10:uidLastSave="{A8AAC117-6F4F-4572-8063-D804915D94C2}"/>
  <bookViews>
    <workbookView xWindow="-110" yWindow="-110" windowWidth="19420" windowHeight="10420" activeTab="1" xr2:uid="{FD5F06F2-BBDA-4F97-88A1-1788324A9B53}"/>
  </bookViews>
  <sheets>
    <sheet name="Tìm alpha" sheetId="1" r:id="rId1"/>
    <sheet name="Tính t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3" i="2"/>
  <c r="E3" i="2"/>
  <c r="F4" i="2" s="1"/>
  <c r="G4" i="2" s="1"/>
  <c r="H4" i="2" s="1"/>
  <c r="Q3" i="1"/>
  <c r="R3" i="1" s="1"/>
  <c r="S3" i="1" s="1"/>
  <c r="M3" i="1"/>
  <c r="M4" i="1" s="1"/>
  <c r="I3" i="1"/>
  <c r="J3" i="1" s="1"/>
  <c r="K3" i="1" s="1"/>
  <c r="E3" i="1"/>
  <c r="E4" i="1" s="1"/>
  <c r="E5" i="1" s="1"/>
  <c r="E6" i="1" s="1"/>
  <c r="D4" i="2" l="1"/>
  <c r="J4" i="2"/>
  <c r="K4" i="2" s="1"/>
  <c r="J5" i="2"/>
  <c r="K5" i="2" s="1"/>
  <c r="J3" i="2"/>
  <c r="K3" i="2" s="1"/>
  <c r="F5" i="1"/>
  <c r="G5" i="1" s="1"/>
  <c r="Q4" i="1"/>
  <c r="F3" i="1"/>
  <c r="G3" i="1" s="1"/>
  <c r="N3" i="1"/>
  <c r="O3" i="1" s="1"/>
  <c r="F6" i="1"/>
  <c r="G6" i="1" s="1"/>
  <c r="E7" i="1"/>
  <c r="I4" i="1"/>
  <c r="N4" i="1"/>
  <c r="O4" i="1" s="1"/>
  <c r="M5" i="1"/>
  <c r="F4" i="1"/>
  <c r="G4" i="1" s="1"/>
  <c r="D5" i="2" l="1"/>
  <c r="F5" i="2"/>
  <c r="G5" i="2" s="1"/>
  <c r="E4" i="2"/>
  <c r="J6" i="2"/>
  <c r="K6" i="2" s="1"/>
  <c r="Q5" i="1"/>
  <c r="R4" i="1"/>
  <c r="S4" i="1" s="1"/>
  <c r="N5" i="1"/>
  <c r="O5" i="1" s="1"/>
  <c r="M6" i="1"/>
  <c r="J4" i="1"/>
  <c r="K4" i="1" s="1"/>
  <c r="I5" i="1"/>
  <c r="F7" i="1"/>
  <c r="G7" i="1" s="1"/>
  <c r="E8" i="1"/>
  <c r="F6" i="2" l="1"/>
  <c r="G6" i="2" s="1"/>
  <c r="D6" i="2"/>
  <c r="E5" i="2"/>
  <c r="J7" i="2"/>
  <c r="K7" i="2" s="1"/>
  <c r="N6" i="1"/>
  <c r="O6" i="1" s="1"/>
  <c r="M7" i="1"/>
  <c r="Q6" i="1"/>
  <c r="R5" i="1"/>
  <c r="S5" i="1" s="1"/>
  <c r="J5" i="1"/>
  <c r="K5" i="1" s="1"/>
  <c r="I6" i="1"/>
  <c r="F8" i="1"/>
  <c r="G8" i="1" s="1"/>
  <c r="E9" i="1"/>
  <c r="E6" i="2" l="1"/>
  <c r="D7" i="2" s="1"/>
  <c r="J8" i="2"/>
  <c r="K8" i="2" s="1"/>
  <c r="M8" i="1"/>
  <c r="N7" i="1"/>
  <c r="O7" i="1" s="1"/>
  <c r="R6" i="1"/>
  <c r="S6" i="1" s="1"/>
  <c r="Q7" i="1"/>
  <c r="I7" i="1"/>
  <c r="J6" i="1"/>
  <c r="K6" i="1" s="1"/>
  <c r="E10" i="1"/>
  <c r="F9" i="1"/>
  <c r="G9" i="1" s="1"/>
  <c r="F8" i="2" l="1"/>
  <c r="G8" i="2" s="1"/>
  <c r="D8" i="2"/>
  <c r="E7" i="2"/>
  <c r="F7" i="2"/>
  <c r="G7" i="2" s="1"/>
  <c r="J9" i="2"/>
  <c r="K9" i="2" s="1"/>
  <c r="R7" i="1"/>
  <c r="S7" i="1" s="1"/>
  <c r="Q8" i="1"/>
  <c r="M9" i="1"/>
  <c r="N8" i="1"/>
  <c r="O8" i="1" s="1"/>
  <c r="F10" i="1"/>
  <c r="G10" i="1" s="1"/>
  <c r="E11" i="1"/>
  <c r="I8" i="1"/>
  <c r="J7" i="1"/>
  <c r="K7" i="1" s="1"/>
  <c r="E8" i="2" l="1"/>
  <c r="D9" i="2" s="1"/>
  <c r="J10" i="2"/>
  <c r="K10" i="2" s="1"/>
  <c r="Q9" i="1"/>
  <c r="R8" i="1"/>
  <c r="S8" i="1" s="1"/>
  <c r="M10" i="1"/>
  <c r="N9" i="1"/>
  <c r="O9" i="1" s="1"/>
  <c r="I9" i="1"/>
  <c r="I10" i="1" s="1"/>
  <c r="J8" i="1"/>
  <c r="K8" i="1" s="1"/>
  <c r="F11" i="1"/>
  <c r="G11" i="1" s="1"/>
  <c r="E12" i="1"/>
  <c r="E9" i="2" l="1"/>
  <c r="F10" i="2" s="1"/>
  <c r="G10" i="2" s="1"/>
  <c r="F9" i="2"/>
  <c r="G9" i="2" s="1"/>
  <c r="J11" i="2"/>
  <c r="K11" i="2" s="1"/>
  <c r="I11" i="1"/>
  <c r="J10" i="1"/>
  <c r="K10" i="1" s="1"/>
  <c r="M11" i="1"/>
  <c r="N10" i="1"/>
  <c r="O10" i="1" s="1"/>
  <c r="Q10" i="1"/>
  <c r="R9" i="1"/>
  <c r="S9" i="1" s="1"/>
  <c r="F12" i="1"/>
  <c r="G12" i="1" s="1"/>
  <c r="E13" i="1"/>
  <c r="J9" i="1"/>
  <c r="K9" i="1" s="1"/>
  <c r="D10" i="2" l="1"/>
  <c r="E10" i="2" s="1"/>
  <c r="J12" i="2"/>
  <c r="K12" i="2" s="1"/>
  <c r="M12" i="1"/>
  <c r="N11" i="1"/>
  <c r="O11" i="1" s="1"/>
  <c r="Q11" i="1"/>
  <c r="R10" i="1"/>
  <c r="S10" i="1" s="1"/>
  <c r="I12" i="1"/>
  <c r="J11" i="1"/>
  <c r="K11" i="1" s="1"/>
  <c r="F13" i="1"/>
  <c r="G13" i="1" s="1"/>
  <c r="E14" i="1"/>
  <c r="J13" i="2" l="1"/>
  <c r="K13" i="2" s="1"/>
  <c r="Q12" i="1"/>
  <c r="R11" i="1"/>
  <c r="S11" i="1" s="1"/>
  <c r="I13" i="1"/>
  <c r="J12" i="1"/>
  <c r="K12" i="1" s="1"/>
  <c r="M13" i="1"/>
  <c r="N12" i="1"/>
  <c r="O12" i="1" s="1"/>
  <c r="F14" i="1"/>
  <c r="G14" i="1" s="1"/>
  <c r="E15" i="1"/>
  <c r="J14" i="2" l="1"/>
  <c r="K14" i="2" s="1"/>
  <c r="I14" i="1"/>
  <c r="J13" i="1"/>
  <c r="K13" i="1" s="1"/>
  <c r="M14" i="1"/>
  <c r="N13" i="1"/>
  <c r="O13" i="1" s="1"/>
  <c r="Q13" i="1"/>
  <c r="R12" i="1"/>
  <c r="S12" i="1" s="1"/>
  <c r="E16" i="1"/>
  <c r="F15" i="1"/>
  <c r="G15" i="1" s="1"/>
  <c r="J15" i="2" l="1"/>
  <c r="K15" i="2" s="1"/>
  <c r="Q14" i="1"/>
  <c r="R13" i="1"/>
  <c r="S13" i="1" s="1"/>
  <c r="I15" i="1"/>
  <c r="J14" i="1"/>
  <c r="K14" i="1" s="1"/>
  <c r="M15" i="1"/>
  <c r="N14" i="1"/>
  <c r="O14" i="1" s="1"/>
  <c r="E17" i="1"/>
  <c r="F16" i="1"/>
  <c r="G16" i="1" s="1"/>
  <c r="J16" i="2" l="1"/>
  <c r="K16" i="2" s="1"/>
  <c r="J15" i="1"/>
  <c r="K15" i="1" s="1"/>
  <c r="I16" i="1"/>
  <c r="M16" i="1"/>
  <c r="N15" i="1"/>
  <c r="O15" i="1" s="1"/>
  <c r="Q15" i="1"/>
  <c r="R14" i="1"/>
  <c r="S14" i="1" s="1"/>
  <c r="E18" i="1"/>
  <c r="F17" i="1"/>
  <c r="G17" i="1" s="1"/>
  <c r="J17" i="2" l="1"/>
  <c r="K17" i="2" s="1"/>
  <c r="M17" i="1"/>
  <c r="N16" i="1"/>
  <c r="O16" i="1" s="1"/>
  <c r="I17" i="1"/>
  <c r="J16" i="1"/>
  <c r="K16" i="1" s="1"/>
  <c r="Q16" i="1"/>
  <c r="R15" i="1"/>
  <c r="S15" i="1" s="1"/>
  <c r="E19" i="1"/>
  <c r="F18" i="1"/>
  <c r="G18" i="1" s="1"/>
  <c r="J18" i="2" l="1"/>
  <c r="K18" i="2" s="1"/>
  <c r="I18" i="1"/>
  <c r="J17" i="1"/>
  <c r="K17" i="1" s="1"/>
  <c r="Q17" i="1"/>
  <c r="R16" i="1"/>
  <c r="S16" i="1" s="1"/>
  <c r="M18" i="1"/>
  <c r="N17" i="1"/>
  <c r="O17" i="1" s="1"/>
  <c r="E20" i="1"/>
  <c r="F19" i="1"/>
  <c r="G19" i="1" s="1"/>
  <c r="J19" i="2" l="1"/>
  <c r="K19" i="2" s="1"/>
  <c r="Q18" i="1"/>
  <c r="R17" i="1"/>
  <c r="S17" i="1" s="1"/>
  <c r="M19" i="1"/>
  <c r="N18" i="1"/>
  <c r="O18" i="1" s="1"/>
  <c r="I19" i="1"/>
  <c r="J18" i="1"/>
  <c r="K18" i="1" s="1"/>
  <c r="E21" i="1"/>
  <c r="F20" i="1"/>
  <c r="G20" i="1" s="1"/>
  <c r="J20" i="2" l="1"/>
  <c r="K20" i="2" s="1"/>
  <c r="M20" i="1"/>
  <c r="N19" i="1"/>
  <c r="O19" i="1" s="1"/>
  <c r="I20" i="1"/>
  <c r="J19" i="1"/>
  <c r="K19" i="1" s="1"/>
  <c r="Q19" i="1"/>
  <c r="R18" i="1"/>
  <c r="S18" i="1" s="1"/>
  <c r="E22" i="1"/>
  <c r="F21" i="1"/>
  <c r="G21" i="1" s="1"/>
  <c r="J21" i="2" l="1"/>
  <c r="K21" i="2" s="1"/>
  <c r="J20" i="1"/>
  <c r="K20" i="1" s="1"/>
  <c r="I21" i="1"/>
  <c r="Q20" i="1"/>
  <c r="R19" i="1"/>
  <c r="S19" i="1" s="1"/>
  <c r="M21" i="1"/>
  <c r="N20" i="1"/>
  <c r="O20" i="1" s="1"/>
  <c r="E23" i="1"/>
  <c r="F22" i="1"/>
  <c r="G22" i="1" s="1"/>
  <c r="J22" i="2" l="1"/>
  <c r="K22" i="2" s="1"/>
  <c r="Q21" i="1"/>
  <c r="R20" i="1"/>
  <c r="S20" i="1" s="1"/>
  <c r="I22" i="1"/>
  <c r="J21" i="1"/>
  <c r="K21" i="1" s="1"/>
  <c r="M22" i="1"/>
  <c r="N21" i="1"/>
  <c r="O21" i="1" s="1"/>
  <c r="E24" i="1"/>
  <c r="F23" i="1"/>
  <c r="G23" i="1" s="1"/>
  <c r="J23" i="2" l="1"/>
  <c r="K23" i="2" s="1"/>
  <c r="I23" i="1"/>
  <c r="J22" i="1"/>
  <c r="K22" i="1" s="1"/>
  <c r="M23" i="1"/>
  <c r="N22" i="1"/>
  <c r="O22" i="1" s="1"/>
  <c r="Q22" i="1"/>
  <c r="R21" i="1"/>
  <c r="S21" i="1" s="1"/>
  <c r="E25" i="1"/>
  <c r="F24" i="1"/>
  <c r="G24" i="1" s="1"/>
  <c r="J24" i="2" l="1"/>
  <c r="K24" i="2" s="1"/>
  <c r="M24" i="1"/>
  <c r="N23" i="1"/>
  <c r="O23" i="1" s="1"/>
  <c r="Q23" i="1"/>
  <c r="R22" i="1"/>
  <c r="S22" i="1" s="1"/>
  <c r="I24" i="1"/>
  <c r="J23" i="1"/>
  <c r="K23" i="1" s="1"/>
  <c r="E26" i="1"/>
  <c r="F25" i="1"/>
  <c r="G25" i="1" s="1"/>
  <c r="J25" i="2" l="1"/>
  <c r="K25" i="2" s="1"/>
  <c r="Q24" i="1"/>
  <c r="R23" i="1"/>
  <c r="S23" i="1" s="1"/>
  <c r="I25" i="1"/>
  <c r="J24" i="1"/>
  <c r="K24" i="1" s="1"/>
  <c r="M25" i="1"/>
  <c r="N24" i="1"/>
  <c r="O24" i="1" s="1"/>
  <c r="E27" i="1"/>
  <c r="F26" i="1"/>
  <c r="G26" i="1" s="1"/>
  <c r="J26" i="2" l="1"/>
  <c r="K26" i="2" s="1"/>
  <c r="I26" i="1"/>
  <c r="J25" i="1"/>
  <c r="K25" i="1" s="1"/>
  <c r="M26" i="1"/>
  <c r="N25" i="1"/>
  <c r="O25" i="1" s="1"/>
  <c r="Q25" i="1"/>
  <c r="R24" i="1"/>
  <c r="S24" i="1" s="1"/>
  <c r="E28" i="1"/>
  <c r="F27" i="1"/>
  <c r="G27" i="1" s="1"/>
  <c r="J27" i="2" l="1"/>
  <c r="K27" i="2" s="1"/>
  <c r="M27" i="1"/>
  <c r="N26" i="1"/>
  <c r="O26" i="1" s="1"/>
  <c r="Q26" i="1"/>
  <c r="R25" i="1"/>
  <c r="S25" i="1" s="1"/>
  <c r="I27" i="1"/>
  <c r="J26" i="1"/>
  <c r="K26" i="1" s="1"/>
  <c r="E29" i="1"/>
  <c r="F28" i="1"/>
  <c r="G28" i="1" s="1"/>
  <c r="J28" i="2" l="1"/>
  <c r="K28" i="2" s="1"/>
  <c r="Q27" i="1"/>
  <c r="R26" i="1"/>
  <c r="S26" i="1" s="1"/>
  <c r="I28" i="1"/>
  <c r="J27" i="1"/>
  <c r="K27" i="1" s="1"/>
  <c r="M28" i="1"/>
  <c r="N27" i="1"/>
  <c r="O27" i="1" s="1"/>
  <c r="E30" i="1"/>
  <c r="F29" i="1"/>
  <c r="G29" i="1" s="1"/>
  <c r="J29" i="2" l="1"/>
  <c r="K29" i="2" s="1"/>
  <c r="J28" i="1"/>
  <c r="K28" i="1" s="1"/>
  <c r="I29" i="1"/>
  <c r="M29" i="1"/>
  <c r="N28" i="1"/>
  <c r="O28" i="1" s="1"/>
  <c r="Q28" i="1"/>
  <c r="R27" i="1"/>
  <c r="S27" i="1" s="1"/>
  <c r="E31" i="1"/>
  <c r="F30" i="1"/>
  <c r="G30" i="1" s="1"/>
  <c r="J30" i="2" l="1"/>
  <c r="K30" i="2" s="1"/>
  <c r="M30" i="1"/>
  <c r="N29" i="1"/>
  <c r="O29" i="1" s="1"/>
  <c r="I30" i="1"/>
  <c r="J29" i="1"/>
  <c r="K29" i="1" s="1"/>
  <c r="Q29" i="1"/>
  <c r="R28" i="1"/>
  <c r="S28" i="1" s="1"/>
  <c r="E32" i="1"/>
  <c r="F31" i="1"/>
  <c r="G31" i="1" s="1"/>
  <c r="J31" i="2" l="1"/>
  <c r="K31" i="2" s="1"/>
  <c r="I31" i="1"/>
  <c r="J30" i="1"/>
  <c r="K30" i="1" s="1"/>
  <c r="Q30" i="1"/>
  <c r="R29" i="1"/>
  <c r="S29" i="1" s="1"/>
  <c r="M31" i="1"/>
  <c r="N30" i="1"/>
  <c r="O30" i="1" s="1"/>
  <c r="E33" i="1"/>
  <c r="F32" i="1"/>
  <c r="G32" i="1" s="1"/>
  <c r="J32" i="2" l="1"/>
  <c r="K32" i="2" s="1"/>
  <c r="Q31" i="1"/>
  <c r="R30" i="1"/>
  <c r="S30" i="1" s="1"/>
  <c r="M32" i="1"/>
  <c r="N31" i="1"/>
  <c r="O31" i="1" s="1"/>
  <c r="I32" i="1"/>
  <c r="J31" i="1"/>
  <c r="K31" i="1" s="1"/>
  <c r="E34" i="1"/>
  <c r="F33" i="1"/>
  <c r="G33" i="1" s="1"/>
  <c r="J33" i="2" l="1"/>
  <c r="K33" i="2" s="1"/>
  <c r="M33" i="1"/>
  <c r="N32" i="1"/>
  <c r="O32" i="1" s="1"/>
  <c r="I33" i="1"/>
  <c r="J32" i="1"/>
  <c r="K32" i="1" s="1"/>
  <c r="Q32" i="1"/>
  <c r="R31" i="1"/>
  <c r="S31" i="1" s="1"/>
  <c r="E35" i="1"/>
  <c r="F34" i="1"/>
  <c r="G34" i="1" s="1"/>
  <c r="J34" i="2" l="1"/>
  <c r="K34" i="2" s="1"/>
  <c r="I34" i="1"/>
  <c r="J33" i="1"/>
  <c r="K33" i="1" s="1"/>
  <c r="Q33" i="1"/>
  <c r="R32" i="1"/>
  <c r="S32" i="1" s="1"/>
  <c r="M34" i="1"/>
  <c r="N33" i="1"/>
  <c r="O33" i="1" s="1"/>
  <c r="E36" i="1"/>
  <c r="F35" i="1"/>
  <c r="G35" i="1" s="1"/>
  <c r="J35" i="2" l="1"/>
  <c r="K35" i="2" s="1"/>
  <c r="R33" i="1"/>
  <c r="S33" i="1" s="1"/>
  <c r="Q34" i="1"/>
  <c r="M35" i="1"/>
  <c r="N34" i="1"/>
  <c r="O34" i="1" s="1"/>
  <c r="I35" i="1"/>
  <c r="J34" i="1"/>
  <c r="K34" i="1" s="1"/>
  <c r="E37" i="1"/>
  <c r="F36" i="1"/>
  <c r="G36" i="1" s="1"/>
  <c r="J36" i="2" l="1"/>
  <c r="K36" i="2" s="1"/>
  <c r="M36" i="1"/>
  <c r="N35" i="1"/>
  <c r="O35" i="1" s="1"/>
  <c r="R34" i="1"/>
  <c r="S34" i="1" s="1"/>
  <c r="Q35" i="1"/>
  <c r="I36" i="1"/>
  <c r="J35" i="1"/>
  <c r="K35" i="1" s="1"/>
  <c r="E38" i="1"/>
  <c r="F37" i="1"/>
  <c r="G37" i="1" s="1"/>
  <c r="J37" i="2" l="1"/>
  <c r="K37" i="2" s="1"/>
  <c r="R35" i="1"/>
  <c r="S35" i="1" s="1"/>
  <c r="Q36" i="1"/>
  <c r="J36" i="1"/>
  <c r="K36" i="1" s="1"/>
  <c r="I37" i="1"/>
  <c r="M37" i="1"/>
  <c r="N36" i="1"/>
  <c r="O36" i="1" s="1"/>
  <c r="E39" i="1"/>
  <c r="F38" i="1"/>
  <c r="G38" i="1" s="1"/>
  <c r="J38" i="2" l="1"/>
  <c r="K38" i="2" s="1"/>
  <c r="I38" i="1"/>
  <c r="J37" i="1"/>
  <c r="K37" i="1" s="1"/>
  <c r="R36" i="1"/>
  <c r="S36" i="1" s="1"/>
  <c r="Q37" i="1"/>
  <c r="M38" i="1"/>
  <c r="N37" i="1"/>
  <c r="O37" i="1" s="1"/>
  <c r="E40" i="1"/>
  <c r="F39" i="1"/>
  <c r="G39" i="1" s="1"/>
  <c r="J39" i="2" l="1"/>
  <c r="K39" i="2" s="1"/>
  <c r="R37" i="1"/>
  <c r="S37" i="1" s="1"/>
  <c r="Q38" i="1"/>
  <c r="M39" i="1"/>
  <c r="N38" i="1"/>
  <c r="O38" i="1" s="1"/>
  <c r="I39" i="1"/>
  <c r="J38" i="1"/>
  <c r="K38" i="1" s="1"/>
  <c r="E41" i="1"/>
  <c r="F40" i="1"/>
  <c r="G40" i="1" s="1"/>
  <c r="J40" i="2" l="1"/>
  <c r="K40" i="2" s="1"/>
  <c r="R38" i="1"/>
  <c r="S38" i="1" s="1"/>
  <c r="Q39" i="1"/>
  <c r="M40" i="1"/>
  <c r="N39" i="1"/>
  <c r="O39" i="1" s="1"/>
  <c r="J39" i="1"/>
  <c r="K39" i="1" s="1"/>
  <c r="I40" i="1"/>
  <c r="E42" i="1"/>
  <c r="F41" i="1"/>
  <c r="G41" i="1" s="1"/>
  <c r="J41" i="2" l="1"/>
  <c r="K41" i="2" s="1"/>
  <c r="J40" i="1"/>
  <c r="K40" i="1" s="1"/>
  <c r="I41" i="1"/>
  <c r="R39" i="1"/>
  <c r="S39" i="1" s="1"/>
  <c r="Q40" i="1"/>
  <c r="M41" i="1"/>
  <c r="N40" i="1"/>
  <c r="O40" i="1" s="1"/>
  <c r="E43" i="1"/>
  <c r="F42" i="1"/>
  <c r="G42" i="1" s="1"/>
  <c r="J42" i="2" l="1"/>
  <c r="K42" i="2" s="1"/>
  <c r="I42" i="1"/>
  <c r="J41" i="1"/>
  <c r="K41" i="1" s="1"/>
  <c r="R40" i="1"/>
  <c r="S40" i="1" s="1"/>
  <c r="Q41" i="1"/>
  <c r="M42" i="1"/>
  <c r="N41" i="1"/>
  <c r="O41" i="1" s="1"/>
  <c r="E44" i="1"/>
  <c r="F43" i="1"/>
  <c r="G43" i="1" s="1"/>
  <c r="J43" i="2" l="1"/>
  <c r="K43" i="2" s="1"/>
  <c r="R41" i="1"/>
  <c r="S41" i="1" s="1"/>
  <c r="Q42" i="1"/>
  <c r="M43" i="1"/>
  <c r="N42" i="1"/>
  <c r="O42" i="1" s="1"/>
  <c r="J42" i="1"/>
  <c r="K42" i="1" s="1"/>
  <c r="I43" i="1"/>
  <c r="E45" i="1"/>
  <c r="F44" i="1"/>
  <c r="G44" i="1" s="1"/>
  <c r="J44" i="2" l="1"/>
  <c r="K44" i="2" s="1"/>
  <c r="M44" i="1"/>
  <c r="N43" i="1"/>
  <c r="O43" i="1" s="1"/>
  <c r="J43" i="1"/>
  <c r="K43" i="1" s="1"/>
  <c r="I44" i="1"/>
  <c r="R42" i="1"/>
  <c r="S42" i="1" s="1"/>
  <c r="Q43" i="1"/>
  <c r="E46" i="1"/>
  <c r="F45" i="1"/>
  <c r="G45" i="1" s="1"/>
  <c r="J45" i="2" l="1"/>
  <c r="K45" i="2" s="1"/>
  <c r="I45" i="1"/>
  <c r="J44" i="1"/>
  <c r="K44" i="1" s="1"/>
  <c r="R43" i="1"/>
  <c r="S43" i="1" s="1"/>
  <c r="Q44" i="1"/>
  <c r="M45" i="1"/>
  <c r="N44" i="1"/>
  <c r="O44" i="1" s="1"/>
  <c r="E47" i="1"/>
  <c r="F46" i="1"/>
  <c r="G46" i="1" s="1"/>
  <c r="J46" i="2" l="1"/>
  <c r="K46" i="2" s="1"/>
  <c r="R44" i="1"/>
  <c r="S44" i="1" s="1"/>
  <c r="Q45" i="1"/>
  <c r="M46" i="1"/>
  <c r="N45" i="1"/>
  <c r="O45" i="1" s="1"/>
  <c r="I46" i="1"/>
  <c r="J45" i="1"/>
  <c r="K45" i="1" s="1"/>
  <c r="E48" i="1"/>
  <c r="F47" i="1"/>
  <c r="G47" i="1" s="1"/>
  <c r="J47" i="2" l="1"/>
  <c r="K47" i="2" s="1"/>
  <c r="M47" i="1"/>
  <c r="N46" i="1"/>
  <c r="O46" i="1" s="1"/>
  <c r="R45" i="1"/>
  <c r="S45" i="1" s="1"/>
  <c r="Q46" i="1"/>
  <c r="I47" i="1"/>
  <c r="J46" i="1"/>
  <c r="K46" i="1" s="1"/>
  <c r="E49" i="1"/>
  <c r="F48" i="1"/>
  <c r="G48" i="1" s="1"/>
  <c r="J48" i="2" l="1"/>
  <c r="K48" i="2" s="1"/>
  <c r="R46" i="1"/>
  <c r="S46" i="1" s="1"/>
  <c r="Q47" i="1"/>
  <c r="I48" i="1"/>
  <c r="J47" i="1"/>
  <c r="K47" i="1" s="1"/>
  <c r="M48" i="1"/>
  <c r="N47" i="1"/>
  <c r="O47" i="1" s="1"/>
  <c r="E50" i="1"/>
  <c r="F49" i="1"/>
  <c r="G49" i="1" s="1"/>
  <c r="J49" i="2" l="1"/>
  <c r="K49" i="2" s="1"/>
  <c r="I49" i="1"/>
  <c r="J48" i="1"/>
  <c r="K48" i="1" s="1"/>
  <c r="R47" i="1"/>
  <c r="S47" i="1" s="1"/>
  <c r="Q48" i="1"/>
  <c r="M49" i="1"/>
  <c r="N48" i="1"/>
  <c r="O48" i="1" s="1"/>
  <c r="E51" i="1"/>
  <c r="F50" i="1"/>
  <c r="G50" i="1" s="1"/>
  <c r="J50" i="2" l="1"/>
  <c r="K50" i="2" s="1"/>
  <c r="R48" i="1"/>
  <c r="S48" i="1" s="1"/>
  <c r="Q49" i="1"/>
  <c r="M50" i="1"/>
  <c r="N49" i="1"/>
  <c r="O49" i="1" s="1"/>
  <c r="I50" i="1"/>
  <c r="J49" i="1"/>
  <c r="K49" i="1" s="1"/>
  <c r="E52" i="1"/>
  <c r="F51" i="1"/>
  <c r="G51" i="1" s="1"/>
  <c r="J51" i="2" l="1"/>
  <c r="K51" i="2" s="1"/>
  <c r="R49" i="1"/>
  <c r="S49" i="1" s="1"/>
  <c r="Q50" i="1"/>
  <c r="M51" i="1"/>
  <c r="N50" i="1"/>
  <c r="O50" i="1" s="1"/>
  <c r="J50" i="1"/>
  <c r="K50" i="1" s="1"/>
  <c r="I51" i="1"/>
  <c r="E53" i="1"/>
  <c r="F52" i="1"/>
  <c r="G52" i="1" s="1"/>
  <c r="J52" i="2" l="1"/>
  <c r="K52" i="2" s="1"/>
  <c r="M52" i="1"/>
  <c r="N51" i="1"/>
  <c r="O51" i="1" s="1"/>
  <c r="J51" i="1"/>
  <c r="K51" i="1" s="1"/>
  <c r="I52" i="1"/>
  <c r="R50" i="1"/>
  <c r="S50" i="1" s="1"/>
  <c r="Q51" i="1"/>
  <c r="E54" i="1"/>
  <c r="F53" i="1"/>
  <c r="G53" i="1" s="1"/>
  <c r="J53" i="2" l="1"/>
  <c r="K53" i="2" s="1"/>
  <c r="J52" i="1"/>
  <c r="K52" i="1" s="1"/>
  <c r="I53" i="1"/>
  <c r="R51" i="1"/>
  <c r="S51" i="1" s="1"/>
  <c r="Q52" i="1"/>
  <c r="M53" i="1"/>
  <c r="N52" i="1"/>
  <c r="O52" i="1" s="1"/>
  <c r="E55" i="1"/>
  <c r="F54" i="1"/>
  <c r="G54" i="1" s="1"/>
  <c r="J54" i="2" l="1"/>
  <c r="K54" i="2" s="1"/>
  <c r="R52" i="1"/>
  <c r="S52" i="1" s="1"/>
  <c r="Q53" i="1"/>
  <c r="I54" i="1"/>
  <c r="J53" i="1"/>
  <c r="K53" i="1" s="1"/>
  <c r="M54" i="1"/>
  <c r="N53" i="1"/>
  <c r="O53" i="1" s="1"/>
  <c r="E56" i="1"/>
  <c r="F55" i="1"/>
  <c r="G55" i="1" s="1"/>
  <c r="J55" i="2" l="1"/>
  <c r="K55" i="2" s="1"/>
  <c r="J54" i="1"/>
  <c r="K54" i="1" s="1"/>
  <c r="I55" i="1"/>
  <c r="R53" i="1"/>
  <c r="S53" i="1" s="1"/>
  <c r="Q54" i="1"/>
  <c r="M55" i="1"/>
  <c r="N54" i="1"/>
  <c r="O54" i="1" s="1"/>
  <c r="E57" i="1"/>
  <c r="F56" i="1"/>
  <c r="G56" i="1" s="1"/>
  <c r="J56" i="2" l="1"/>
  <c r="K56" i="2" s="1"/>
  <c r="R54" i="1"/>
  <c r="S54" i="1" s="1"/>
  <c r="Q55" i="1"/>
  <c r="I56" i="1"/>
  <c r="J55" i="1"/>
  <c r="K55" i="1" s="1"/>
  <c r="M56" i="1"/>
  <c r="N55" i="1"/>
  <c r="O55" i="1" s="1"/>
  <c r="E58" i="1"/>
  <c r="F57" i="1"/>
  <c r="G57" i="1" s="1"/>
  <c r="J57" i="2" l="1"/>
  <c r="K57" i="2" s="1"/>
  <c r="I57" i="1"/>
  <c r="J56" i="1"/>
  <c r="K56" i="1" s="1"/>
  <c r="R55" i="1"/>
  <c r="S55" i="1" s="1"/>
  <c r="Q56" i="1"/>
  <c r="M57" i="1"/>
  <c r="N56" i="1"/>
  <c r="O56" i="1" s="1"/>
  <c r="E59" i="1"/>
  <c r="F58" i="1"/>
  <c r="G58" i="1" s="1"/>
  <c r="J58" i="2" l="1"/>
  <c r="K58" i="2" s="1"/>
  <c r="R56" i="1"/>
  <c r="S56" i="1" s="1"/>
  <c r="Q57" i="1"/>
  <c r="M58" i="1"/>
  <c r="N57" i="1"/>
  <c r="O57" i="1" s="1"/>
  <c r="I58" i="1"/>
  <c r="J57" i="1"/>
  <c r="K57" i="1" s="1"/>
  <c r="E60" i="1"/>
  <c r="F59" i="1"/>
  <c r="G59" i="1" s="1"/>
  <c r="J59" i="2" l="1"/>
  <c r="K59" i="2" s="1"/>
  <c r="M59" i="1"/>
  <c r="N58" i="1"/>
  <c r="O58" i="1" s="1"/>
  <c r="R57" i="1"/>
  <c r="S57" i="1" s="1"/>
  <c r="Q58" i="1"/>
  <c r="J58" i="1"/>
  <c r="K58" i="1" s="1"/>
  <c r="I59" i="1"/>
  <c r="E61" i="1"/>
  <c r="F60" i="1"/>
  <c r="G60" i="1" s="1"/>
  <c r="J60" i="2" l="1"/>
  <c r="K60" i="2" s="1"/>
  <c r="J59" i="1"/>
  <c r="K59" i="1" s="1"/>
  <c r="I60" i="1"/>
  <c r="R58" i="1"/>
  <c r="S58" i="1" s="1"/>
  <c r="Q59" i="1"/>
  <c r="M60" i="1"/>
  <c r="N59" i="1"/>
  <c r="O59" i="1" s="1"/>
  <c r="E62" i="1"/>
  <c r="F61" i="1"/>
  <c r="G61" i="1" s="1"/>
  <c r="J61" i="2" l="1"/>
  <c r="K61" i="2" s="1"/>
  <c r="J60" i="1"/>
  <c r="K60" i="1" s="1"/>
  <c r="I61" i="1"/>
  <c r="R59" i="1"/>
  <c r="S59" i="1" s="1"/>
  <c r="Q60" i="1"/>
  <c r="M61" i="1"/>
  <c r="N60" i="1"/>
  <c r="O60" i="1" s="1"/>
  <c r="E63" i="1"/>
  <c r="F62" i="1"/>
  <c r="G62" i="1" s="1"/>
  <c r="J62" i="2" l="1"/>
  <c r="K62" i="2" s="1"/>
  <c r="J61" i="1"/>
  <c r="K61" i="1" s="1"/>
  <c r="I62" i="1"/>
  <c r="R60" i="1"/>
  <c r="S60" i="1" s="1"/>
  <c r="Q61" i="1"/>
  <c r="M62" i="1"/>
  <c r="N61" i="1"/>
  <c r="O61" i="1" s="1"/>
  <c r="E64" i="1"/>
  <c r="F63" i="1"/>
  <c r="G63" i="1" s="1"/>
  <c r="J63" i="2" l="1"/>
  <c r="K63" i="2" s="1"/>
  <c r="R61" i="1"/>
  <c r="S61" i="1" s="1"/>
  <c r="Q62" i="1"/>
  <c r="J62" i="1"/>
  <c r="K62" i="1" s="1"/>
  <c r="I63" i="1"/>
  <c r="M63" i="1"/>
  <c r="N62" i="1"/>
  <c r="O62" i="1" s="1"/>
  <c r="E65" i="1"/>
  <c r="F64" i="1"/>
  <c r="G64" i="1" s="1"/>
  <c r="J64" i="2" l="1"/>
  <c r="K64" i="2" s="1"/>
  <c r="J63" i="1"/>
  <c r="K63" i="1" s="1"/>
  <c r="I64" i="1"/>
  <c r="R62" i="1"/>
  <c r="S62" i="1" s="1"/>
  <c r="Q63" i="1"/>
  <c r="M64" i="1"/>
  <c r="N63" i="1"/>
  <c r="O63" i="1" s="1"/>
  <c r="E66" i="1"/>
  <c r="F65" i="1"/>
  <c r="G65" i="1" s="1"/>
  <c r="J65" i="2" l="1"/>
  <c r="K65" i="2" s="1"/>
  <c r="J64" i="1"/>
  <c r="K64" i="1" s="1"/>
  <c r="I65" i="1"/>
  <c r="R63" i="1"/>
  <c r="S63" i="1" s="1"/>
  <c r="Q64" i="1"/>
  <c r="M65" i="1"/>
  <c r="N64" i="1"/>
  <c r="O64" i="1" s="1"/>
  <c r="E67" i="1"/>
  <c r="F66" i="1"/>
  <c r="G66" i="1" s="1"/>
  <c r="J66" i="2" l="1"/>
  <c r="K66" i="2" s="1"/>
  <c r="I66" i="1"/>
  <c r="J65" i="1"/>
  <c r="K65" i="1" s="1"/>
  <c r="R64" i="1"/>
  <c r="S64" i="1" s="1"/>
  <c r="Q65" i="1"/>
  <c r="M66" i="1"/>
  <c r="N65" i="1"/>
  <c r="O65" i="1" s="1"/>
  <c r="E68" i="1"/>
  <c r="F67" i="1"/>
  <c r="G67" i="1" s="1"/>
  <c r="J67" i="2" l="1"/>
  <c r="K67" i="2" s="1"/>
  <c r="R65" i="1"/>
  <c r="S65" i="1" s="1"/>
  <c r="Q66" i="1"/>
  <c r="M67" i="1"/>
  <c r="N66" i="1"/>
  <c r="O66" i="1" s="1"/>
  <c r="J66" i="1"/>
  <c r="K66" i="1" s="1"/>
  <c r="I67" i="1"/>
  <c r="E69" i="1"/>
  <c r="F68" i="1"/>
  <c r="G68" i="1" s="1"/>
  <c r="J68" i="2" l="1"/>
  <c r="K68" i="2" s="1"/>
  <c r="M68" i="1"/>
  <c r="N67" i="1"/>
  <c r="O67" i="1" s="1"/>
  <c r="J67" i="1"/>
  <c r="K67" i="1" s="1"/>
  <c r="I68" i="1"/>
  <c r="R66" i="1"/>
  <c r="S66" i="1" s="1"/>
  <c r="Q67" i="1"/>
  <c r="E70" i="1"/>
  <c r="F69" i="1"/>
  <c r="G69" i="1" s="1"/>
  <c r="J69" i="2" l="1"/>
  <c r="K69" i="2" s="1"/>
  <c r="I69" i="1"/>
  <c r="J68" i="1"/>
  <c r="K68" i="1" s="1"/>
  <c r="R67" i="1"/>
  <c r="S67" i="1" s="1"/>
  <c r="Q68" i="1"/>
  <c r="M69" i="1"/>
  <c r="N68" i="1"/>
  <c r="O68" i="1" s="1"/>
  <c r="E71" i="1"/>
  <c r="F70" i="1"/>
  <c r="G70" i="1" s="1"/>
  <c r="J70" i="2" l="1"/>
  <c r="K70" i="2" s="1"/>
  <c r="R68" i="1"/>
  <c r="S68" i="1" s="1"/>
  <c r="Q69" i="1"/>
  <c r="M70" i="1"/>
  <c r="N69" i="1"/>
  <c r="O69" i="1" s="1"/>
  <c r="I70" i="1"/>
  <c r="J69" i="1"/>
  <c r="K69" i="1" s="1"/>
  <c r="E72" i="1"/>
  <c r="F71" i="1"/>
  <c r="G71" i="1" s="1"/>
  <c r="J71" i="2" l="1"/>
  <c r="K71" i="2" s="1"/>
  <c r="M71" i="1"/>
  <c r="N70" i="1"/>
  <c r="O70" i="1" s="1"/>
  <c r="R69" i="1"/>
  <c r="S69" i="1" s="1"/>
  <c r="Q70" i="1"/>
  <c r="I71" i="1"/>
  <c r="J70" i="1"/>
  <c r="K70" i="1" s="1"/>
  <c r="E73" i="1"/>
  <c r="F72" i="1"/>
  <c r="G72" i="1" s="1"/>
  <c r="J72" i="2" l="1"/>
  <c r="K72" i="2" s="1"/>
  <c r="R70" i="1"/>
  <c r="S70" i="1" s="1"/>
  <c r="Q71" i="1"/>
  <c r="I72" i="1"/>
  <c r="J71" i="1"/>
  <c r="K71" i="1" s="1"/>
  <c r="M72" i="1"/>
  <c r="N71" i="1"/>
  <c r="O71" i="1" s="1"/>
  <c r="E74" i="1"/>
  <c r="F73" i="1"/>
  <c r="G73" i="1" s="1"/>
  <c r="J73" i="2" l="1"/>
  <c r="K73" i="2" s="1"/>
  <c r="J72" i="1"/>
  <c r="K72" i="1" s="1"/>
  <c r="I73" i="1"/>
  <c r="R71" i="1"/>
  <c r="S71" i="1" s="1"/>
  <c r="Q72" i="1"/>
  <c r="M73" i="1"/>
  <c r="N72" i="1"/>
  <c r="O72" i="1" s="1"/>
  <c r="E75" i="1"/>
  <c r="F74" i="1"/>
  <c r="G74" i="1" s="1"/>
  <c r="J74" i="2" l="1"/>
  <c r="K74" i="2" s="1"/>
  <c r="R72" i="1"/>
  <c r="S72" i="1" s="1"/>
  <c r="Q73" i="1"/>
  <c r="I74" i="1"/>
  <c r="J73" i="1"/>
  <c r="K73" i="1" s="1"/>
  <c r="M74" i="1"/>
  <c r="N73" i="1"/>
  <c r="O73" i="1" s="1"/>
  <c r="E76" i="1"/>
  <c r="F75" i="1"/>
  <c r="G75" i="1" s="1"/>
  <c r="J75" i="2" l="1"/>
  <c r="K75" i="2" s="1"/>
  <c r="I75" i="1"/>
  <c r="J74" i="1"/>
  <c r="K74" i="1" s="1"/>
  <c r="R73" i="1"/>
  <c r="S73" i="1" s="1"/>
  <c r="Q74" i="1"/>
  <c r="M75" i="1"/>
  <c r="N74" i="1"/>
  <c r="O74" i="1" s="1"/>
  <c r="E77" i="1"/>
  <c r="F76" i="1"/>
  <c r="G76" i="1" s="1"/>
  <c r="J76" i="2" l="1"/>
  <c r="K76" i="2" s="1"/>
  <c r="R74" i="1"/>
  <c r="S74" i="1" s="1"/>
  <c r="Q75" i="1"/>
  <c r="M76" i="1"/>
  <c r="N75" i="1"/>
  <c r="O75" i="1" s="1"/>
  <c r="I76" i="1"/>
  <c r="J75" i="1"/>
  <c r="K75" i="1" s="1"/>
  <c r="E78" i="1"/>
  <c r="F77" i="1"/>
  <c r="G77" i="1" s="1"/>
  <c r="J77" i="2" l="1"/>
  <c r="K77" i="2" s="1"/>
  <c r="M77" i="1"/>
  <c r="N76" i="1"/>
  <c r="O76" i="1" s="1"/>
  <c r="R75" i="1"/>
  <c r="S75" i="1" s="1"/>
  <c r="Q76" i="1"/>
  <c r="J76" i="1"/>
  <c r="K76" i="1" s="1"/>
  <c r="I77" i="1"/>
  <c r="E79" i="1"/>
  <c r="F78" i="1"/>
  <c r="G78" i="1" s="1"/>
  <c r="J78" i="2" l="1"/>
  <c r="K78" i="2" s="1"/>
  <c r="R76" i="1"/>
  <c r="S76" i="1" s="1"/>
  <c r="Q77" i="1"/>
  <c r="J77" i="1"/>
  <c r="K77" i="1" s="1"/>
  <c r="I78" i="1"/>
  <c r="M78" i="1"/>
  <c r="N77" i="1"/>
  <c r="O77" i="1" s="1"/>
  <c r="E80" i="1"/>
  <c r="F79" i="1"/>
  <c r="G79" i="1" s="1"/>
  <c r="J79" i="2" l="1"/>
  <c r="K79" i="2" s="1"/>
  <c r="R77" i="1"/>
  <c r="S77" i="1" s="1"/>
  <c r="Q78" i="1"/>
  <c r="I79" i="1"/>
  <c r="J78" i="1"/>
  <c r="K78" i="1" s="1"/>
  <c r="M79" i="1"/>
  <c r="N78" i="1"/>
  <c r="O78" i="1" s="1"/>
  <c r="E81" i="1"/>
  <c r="F80" i="1"/>
  <c r="G80" i="1" s="1"/>
  <c r="J80" i="2" l="1"/>
  <c r="K80" i="2" s="1"/>
  <c r="J79" i="1"/>
  <c r="K79" i="1" s="1"/>
  <c r="I80" i="1"/>
  <c r="R78" i="1"/>
  <c r="S78" i="1" s="1"/>
  <c r="Q79" i="1"/>
  <c r="M80" i="1"/>
  <c r="N79" i="1"/>
  <c r="O79" i="1" s="1"/>
  <c r="E82" i="1"/>
  <c r="F81" i="1"/>
  <c r="G81" i="1" s="1"/>
  <c r="J81" i="2" l="1"/>
  <c r="K81" i="2" s="1"/>
  <c r="R79" i="1"/>
  <c r="S79" i="1" s="1"/>
  <c r="Q80" i="1"/>
  <c r="I81" i="1"/>
  <c r="J80" i="1"/>
  <c r="K80" i="1" s="1"/>
  <c r="M81" i="1"/>
  <c r="N80" i="1"/>
  <c r="O80" i="1" s="1"/>
  <c r="E83" i="1"/>
  <c r="F82" i="1"/>
  <c r="G82" i="1" s="1"/>
  <c r="J82" i="2" l="1"/>
  <c r="K82" i="2" s="1"/>
  <c r="I82" i="1"/>
  <c r="J81" i="1"/>
  <c r="K81" i="1" s="1"/>
  <c r="R80" i="1"/>
  <c r="S80" i="1" s="1"/>
  <c r="Q81" i="1"/>
  <c r="M82" i="1"/>
  <c r="N81" i="1"/>
  <c r="O81" i="1" s="1"/>
  <c r="E84" i="1"/>
  <c r="F83" i="1"/>
  <c r="G83" i="1" s="1"/>
  <c r="J83" i="2" l="1"/>
  <c r="K83" i="2" s="1"/>
  <c r="R81" i="1"/>
  <c r="S81" i="1" s="1"/>
  <c r="Q82" i="1"/>
  <c r="M83" i="1"/>
  <c r="N82" i="1"/>
  <c r="O82" i="1" s="1"/>
  <c r="I83" i="1"/>
  <c r="J82" i="1"/>
  <c r="K82" i="1" s="1"/>
  <c r="E85" i="1"/>
  <c r="F84" i="1"/>
  <c r="G84" i="1" s="1"/>
  <c r="J84" i="2" l="1"/>
  <c r="K84" i="2" s="1"/>
  <c r="R82" i="1"/>
  <c r="S82" i="1" s="1"/>
  <c r="Q83" i="1"/>
  <c r="M84" i="1"/>
  <c r="N83" i="1"/>
  <c r="O83" i="1" s="1"/>
  <c r="I84" i="1"/>
  <c r="J83" i="1"/>
  <c r="K83" i="1" s="1"/>
  <c r="E86" i="1"/>
  <c r="F85" i="1"/>
  <c r="G85" i="1" s="1"/>
  <c r="J85" i="2" l="1"/>
  <c r="K85" i="2" s="1"/>
  <c r="R83" i="1"/>
  <c r="S83" i="1" s="1"/>
  <c r="Q84" i="1"/>
  <c r="M85" i="1"/>
  <c r="N84" i="1"/>
  <c r="O84" i="1" s="1"/>
  <c r="I85" i="1"/>
  <c r="J84" i="1"/>
  <c r="K84" i="1" s="1"/>
  <c r="E87" i="1"/>
  <c r="F86" i="1"/>
  <c r="G86" i="1" s="1"/>
  <c r="J86" i="2" l="1"/>
  <c r="K86" i="2" s="1"/>
  <c r="M86" i="1"/>
  <c r="N85" i="1"/>
  <c r="O85" i="1" s="1"/>
  <c r="R84" i="1"/>
  <c r="S84" i="1" s="1"/>
  <c r="Q85" i="1"/>
  <c r="I86" i="1"/>
  <c r="J85" i="1"/>
  <c r="K85" i="1" s="1"/>
  <c r="E88" i="1"/>
  <c r="F87" i="1"/>
  <c r="G87" i="1" s="1"/>
  <c r="J87" i="2" l="1"/>
  <c r="K87" i="2" s="1"/>
  <c r="R85" i="1"/>
  <c r="S85" i="1" s="1"/>
  <c r="Q86" i="1"/>
  <c r="I87" i="1"/>
  <c r="J86" i="1"/>
  <c r="K86" i="1" s="1"/>
  <c r="M87" i="1"/>
  <c r="N86" i="1"/>
  <c r="O86" i="1" s="1"/>
  <c r="E89" i="1"/>
  <c r="F88" i="1"/>
  <c r="G88" i="1" s="1"/>
  <c r="J88" i="2" l="1"/>
  <c r="K88" i="2" s="1"/>
  <c r="M88" i="1"/>
  <c r="N87" i="1"/>
  <c r="O87" i="1" s="1"/>
  <c r="I88" i="1"/>
  <c r="J87" i="1"/>
  <c r="K87" i="1" s="1"/>
  <c r="R86" i="1"/>
  <c r="S86" i="1" s="1"/>
  <c r="Q87" i="1"/>
  <c r="E90" i="1"/>
  <c r="F89" i="1"/>
  <c r="G89" i="1" s="1"/>
  <c r="J89" i="2" l="1"/>
  <c r="K89" i="2" s="1"/>
  <c r="R87" i="1"/>
  <c r="S87" i="1" s="1"/>
  <c r="Q88" i="1"/>
  <c r="J88" i="1"/>
  <c r="K88" i="1" s="1"/>
  <c r="I89" i="1"/>
  <c r="M89" i="1"/>
  <c r="N88" i="1"/>
  <c r="O88" i="1" s="1"/>
  <c r="E91" i="1"/>
  <c r="F90" i="1"/>
  <c r="G90" i="1" s="1"/>
  <c r="J90" i="2" l="1"/>
  <c r="K90" i="2" s="1"/>
  <c r="I90" i="1"/>
  <c r="J89" i="1"/>
  <c r="K89" i="1" s="1"/>
  <c r="R88" i="1"/>
  <c r="S88" i="1" s="1"/>
  <c r="Q89" i="1"/>
  <c r="M90" i="1"/>
  <c r="N89" i="1"/>
  <c r="O89" i="1" s="1"/>
  <c r="E92" i="1"/>
  <c r="F91" i="1"/>
  <c r="G91" i="1" s="1"/>
  <c r="J91" i="2" l="1"/>
  <c r="K91" i="2" s="1"/>
  <c r="R89" i="1"/>
  <c r="S89" i="1" s="1"/>
  <c r="Q90" i="1"/>
  <c r="M91" i="1"/>
  <c r="N90" i="1"/>
  <c r="O90" i="1" s="1"/>
  <c r="I91" i="1"/>
  <c r="J90" i="1"/>
  <c r="K90" i="1" s="1"/>
  <c r="E93" i="1"/>
  <c r="F92" i="1"/>
  <c r="G92" i="1" s="1"/>
  <c r="J92" i="2" l="1"/>
  <c r="K92" i="2" s="1"/>
  <c r="M92" i="1"/>
  <c r="N91" i="1"/>
  <c r="O91" i="1" s="1"/>
  <c r="R90" i="1"/>
  <c r="S90" i="1" s="1"/>
  <c r="Q91" i="1"/>
  <c r="J91" i="1"/>
  <c r="K91" i="1" s="1"/>
  <c r="I92" i="1"/>
  <c r="E94" i="1"/>
  <c r="F93" i="1"/>
  <c r="G93" i="1" s="1"/>
  <c r="J93" i="2" l="1"/>
  <c r="K93" i="2" s="1"/>
  <c r="R91" i="1"/>
  <c r="S91" i="1" s="1"/>
  <c r="Q92" i="1"/>
  <c r="I93" i="1"/>
  <c r="J92" i="1"/>
  <c r="K92" i="1" s="1"/>
  <c r="M93" i="1"/>
  <c r="N92" i="1"/>
  <c r="O92" i="1" s="1"/>
  <c r="E95" i="1"/>
  <c r="F94" i="1"/>
  <c r="G94" i="1" s="1"/>
  <c r="J94" i="2" l="1"/>
  <c r="K94" i="2" s="1"/>
  <c r="I94" i="1"/>
  <c r="J93" i="1"/>
  <c r="K93" i="1" s="1"/>
  <c r="R92" i="1"/>
  <c r="S92" i="1" s="1"/>
  <c r="Q93" i="1"/>
  <c r="M94" i="1"/>
  <c r="N93" i="1"/>
  <c r="O93" i="1" s="1"/>
  <c r="E96" i="1"/>
  <c r="F95" i="1"/>
  <c r="G95" i="1" s="1"/>
  <c r="J95" i="2" l="1"/>
  <c r="K95" i="2" s="1"/>
  <c r="R93" i="1"/>
  <c r="S93" i="1" s="1"/>
  <c r="Q94" i="1"/>
  <c r="M95" i="1"/>
  <c r="N94" i="1"/>
  <c r="O94" i="1" s="1"/>
  <c r="I95" i="1"/>
  <c r="J94" i="1"/>
  <c r="K94" i="1" s="1"/>
  <c r="E97" i="1"/>
  <c r="F96" i="1"/>
  <c r="G96" i="1" s="1"/>
  <c r="J96" i="2" l="1"/>
  <c r="K96" i="2" s="1"/>
  <c r="M96" i="1"/>
  <c r="N95" i="1"/>
  <c r="O95" i="1" s="1"/>
  <c r="R94" i="1"/>
  <c r="S94" i="1" s="1"/>
  <c r="Q95" i="1"/>
  <c r="J95" i="1"/>
  <c r="K95" i="1" s="1"/>
  <c r="I96" i="1"/>
  <c r="E98" i="1"/>
  <c r="F97" i="1"/>
  <c r="G97" i="1" s="1"/>
  <c r="J97" i="2" l="1"/>
  <c r="K97" i="2" s="1"/>
  <c r="R95" i="1"/>
  <c r="S95" i="1" s="1"/>
  <c r="Q96" i="1"/>
  <c r="I97" i="1"/>
  <c r="J96" i="1"/>
  <c r="K96" i="1" s="1"/>
  <c r="M97" i="1"/>
  <c r="N96" i="1"/>
  <c r="O96" i="1" s="1"/>
  <c r="E99" i="1"/>
  <c r="F98" i="1"/>
  <c r="G98" i="1" s="1"/>
  <c r="J98" i="2" l="1"/>
  <c r="K98" i="2" s="1"/>
  <c r="J97" i="1"/>
  <c r="K97" i="1" s="1"/>
  <c r="I98" i="1"/>
  <c r="R96" i="1"/>
  <c r="S96" i="1" s="1"/>
  <c r="Q97" i="1"/>
  <c r="M98" i="1"/>
  <c r="N97" i="1"/>
  <c r="O97" i="1" s="1"/>
  <c r="E100" i="1"/>
  <c r="F99" i="1"/>
  <c r="G99" i="1" s="1"/>
  <c r="J99" i="2" l="1"/>
  <c r="K99" i="2" s="1"/>
  <c r="R97" i="1"/>
  <c r="S97" i="1" s="1"/>
  <c r="Q98" i="1"/>
  <c r="I99" i="1"/>
  <c r="J98" i="1"/>
  <c r="K98" i="1" s="1"/>
  <c r="M99" i="1"/>
  <c r="N98" i="1"/>
  <c r="O98" i="1" s="1"/>
  <c r="E101" i="1"/>
  <c r="F100" i="1"/>
  <c r="G100" i="1" s="1"/>
  <c r="J100" i="2" l="1"/>
  <c r="K100" i="2" s="1"/>
  <c r="I100" i="1"/>
  <c r="J99" i="1"/>
  <c r="K99" i="1" s="1"/>
  <c r="R98" i="1"/>
  <c r="S98" i="1" s="1"/>
  <c r="Q99" i="1"/>
  <c r="M100" i="1"/>
  <c r="N99" i="1"/>
  <c r="O99" i="1" s="1"/>
  <c r="E102" i="1"/>
  <c r="F101" i="1"/>
  <c r="G101" i="1" s="1"/>
  <c r="J101" i="2" l="1"/>
  <c r="K101" i="2" s="1"/>
  <c r="R99" i="1"/>
  <c r="S99" i="1" s="1"/>
  <c r="Q100" i="1"/>
  <c r="M101" i="1"/>
  <c r="N100" i="1"/>
  <c r="O100" i="1" s="1"/>
  <c r="I101" i="1"/>
  <c r="J100" i="1"/>
  <c r="K100" i="1" s="1"/>
  <c r="E103" i="1"/>
  <c r="F102" i="1"/>
  <c r="G102" i="1" s="1"/>
  <c r="J102" i="2" l="1"/>
  <c r="K102" i="2" s="1"/>
  <c r="M102" i="1"/>
  <c r="N101" i="1"/>
  <c r="O101" i="1" s="1"/>
  <c r="R100" i="1"/>
  <c r="S100" i="1" s="1"/>
  <c r="Q101" i="1"/>
  <c r="I102" i="1"/>
  <c r="J101" i="1"/>
  <c r="K101" i="1" s="1"/>
  <c r="E104" i="1"/>
  <c r="F103" i="1"/>
  <c r="G103" i="1" s="1"/>
  <c r="J103" i="2" l="1"/>
  <c r="K103" i="2" s="1"/>
  <c r="R101" i="1"/>
  <c r="S101" i="1" s="1"/>
  <c r="Q102" i="1"/>
  <c r="I103" i="1"/>
  <c r="J102" i="1"/>
  <c r="K102" i="1" s="1"/>
  <c r="M103" i="1"/>
  <c r="N102" i="1"/>
  <c r="O102" i="1" s="1"/>
  <c r="E105" i="1"/>
  <c r="F104" i="1"/>
  <c r="G104" i="1" s="1"/>
  <c r="J104" i="2" l="1"/>
  <c r="K104" i="2" s="1"/>
  <c r="I104" i="1"/>
  <c r="J103" i="1"/>
  <c r="K103" i="1" s="1"/>
  <c r="R102" i="1"/>
  <c r="S102" i="1" s="1"/>
  <c r="Q103" i="1"/>
  <c r="M104" i="1"/>
  <c r="N103" i="1"/>
  <c r="O103" i="1" s="1"/>
  <c r="E106" i="1"/>
  <c r="F105" i="1"/>
  <c r="G105" i="1" s="1"/>
  <c r="J105" i="2" l="1"/>
  <c r="K105" i="2" s="1"/>
  <c r="R103" i="1"/>
  <c r="S103" i="1" s="1"/>
  <c r="Q104" i="1"/>
  <c r="M105" i="1"/>
  <c r="N104" i="1"/>
  <c r="O104" i="1" s="1"/>
  <c r="I105" i="1"/>
  <c r="J104" i="1"/>
  <c r="K104" i="1" s="1"/>
  <c r="E107" i="1"/>
  <c r="F106" i="1"/>
  <c r="G106" i="1" s="1"/>
  <c r="J106" i="2" l="1"/>
  <c r="K106" i="2" s="1"/>
  <c r="M106" i="1"/>
  <c r="N105" i="1"/>
  <c r="O105" i="1" s="1"/>
  <c r="R104" i="1"/>
  <c r="S104" i="1" s="1"/>
  <c r="Q105" i="1"/>
  <c r="I106" i="1"/>
  <c r="J105" i="1"/>
  <c r="K105" i="1" s="1"/>
  <c r="E108" i="1"/>
  <c r="F107" i="1"/>
  <c r="G107" i="1" s="1"/>
  <c r="J107" i="2" l="1"/>
  <c r="K107" i="2" s="1"/>
  <c r="R105" i="1"/>
  <c r="S105" i="1" s="1"/>
  <c r="Q106" i="1"/>
  <c r="I107" i="1"/>
  <c r="J106" i="1"/>
  <c r="K106" i="1" s="1"/>
  <c r="M107" i="1"/>
  <c r="N106" i="1"/>
  <c r="O106" i="1" s="1"/>
  <c r="E109" i="1"/>
  <c r="F108" i="1"/>
  <c r="G108" i="1" s="1"/>
  <c r="J108" i="2" l="1"/>
  <c r="K108" i="2" s="1"/>
  <c r="J107" i="1"/>
  <c r="K107" i="1" s="1"/>
  <c r="I108" i="1"/>
  <c r="R106" i="1"/>
  <c r="S106" i="1" s="1"/>
  <c r="Q107" i="1"/>
  <c r="M108" i="1"/>
  <c r="N107" i="1"/>
  <c r="O107" i="1" s="1"/>
  <c r="E110" i="1"/>
  <c r="F109" i="1"/>
  <c r="G109" i="1" s="1"/>
  <c r="J109" i="2" l="1"/>
  <c r="K109" i="2" s="1"/>
  <c r="R107" i="1"/>
  <c r="S107" i="1" s="1"/>
  <c r="Q108" i="1"/>
  <c r="I109" i="1"/>
  <c r="J108" i="1"/>
  <c r="K108" i="1" s="1"/>
  <c r="M109" i="1"/>
  <c r="N108" i="1"/>
  <c r="O108" i="1" s="1"/>
  <c r="E111" i="1"/>
  <c r="F110" i="1"/>
  <c r="G110" i="1" s="1"/>
  <c r="J110" i="2" l="1"/>
  <c r="K110" i="2" s="1"/>
  <c r="I110" i="1"/>
  <c r="J109" i="1"/>
  <c r="K109" i="1" s="1"/>
  <c r="R108" i="1"/>
  <c r="S108" i="1" s="1"/>
  <c r="Q109" i="1"/>
  <c r="M110" i="1"/>
  <c r="N109" i="1"/>
  <c r="O109" i="1" s="1"/>
  <c r="E112" i="1"/>
  <c r="F111" i="1"/>
  <c r="G111" i="1" s="1"/>
  <c r="J111" i="2" l="1"/>
  <c r="K111" i="2" s="1"/>
  <c r="R109" i="1"/>
  <c r="S109" i="1" s="1"/>
  <c r="Q110" i="1"/>
  <c r="M111" i="1"/>
  <c r="N110" i="1"/>
  <c r="O110" i="1" s="1"/>
  <c r="I111" i="1"/>
  <c r="J110" i="1"/>
  <c r="K110" i="1" s="1"/>
  <c r="E113" i="1"/>
  <c r="F112" i="1"/>
  <c r="G112" i="1" s="1"/>
  <c r="J112" i="2" l="1"/>
  <c r="K112" i="2" s="1"/>
  <c r="M112" i="1"/>
  <c r="N111" i="1"/>
  <c r="O111" i="1" s="1"/>
  <c r="R110" i="1"/>
  <c r="S110" i="1" s="1"/>
  <c r="Q111" i="1"/>
  <c r="I112" i="1"/>
  <c r="J111" i="1"/>
  <c r="K111" i="1" s="1"/>
  <c r="E114" i="1"/>
  <c r="F113" i="1"/>
  <c r="G113" i="1" s="1"/>
  <c r="J113" i="2" l="1"/>
  <c r="K113" i="2" s="1"/>
  <c r="R111" i="1"/>
  <c r="S111" i="1" s="1"/>
  <c r="Q112" i="1"/>
  <c r="I113" i="1"/>
  <c r="J112" i="1"/>
  <c r="K112" i="1" s="1"/>
  <c r="M113" i="1"/>
  <c r="N112" i="1"/>
  <c r="O112" i="1" s="1"/>
  <c r="E115" i="1"/>
  <c r="F114" i="1"/>
  <c r="G114" i="1" s="1"/>
  <c r="J114" i="2" l="1"/>
  <c r="K114" i="2" s="1"/>
  <c r="I114" i="1"/>
  <c r="J113" i="1"/>
  <c r="K113" i="1" s="1"/>
  <c r="R112" i="1"/>
  <c r="S112" i="1" s="1"/>
  <c r="Q113" i="1"/>
  <c r="M114" i="1"/>
  <c r="N113" i="1"/>
  <c r="O113" i="1" s="1"/>
  <c r="E116" i="1"/>
  <c r="F115" i="1"/>
  <c r="G115" i="1" s="1"/>
  <c r="J115" i="2" l="1"/>
  <c r="K115" i="2" s="1"/>
  <c r="R113" i="1"/>
  <c r="S113" i="1" s="1"/>
  <c r="Q114" i="1"/>
  <c r="M115" i="1"/>
  <c r="N114" i="1"/>
  <c r="O114" i="1" s="1"/>
  <c r="I115" i="1"/>
  <c r="J114" i="1"/>
  <c r="K114" i="1" s="1"/>
  <c r="E117" i="1"/>
  <c r="F116" i="1"/>
  <c r="G116" i="1" s="1"/>
  <c r="J116" i="2" l="1"/>
  <c r="K116" i="2" s="1"/>
  <c r="M116" i="1"/>
  <c r="N115" i="1"/>
  <c r="O115" i="1" s="1"/>
  <c r="R114" i="1"/>
  <c r="S114" i="1" s="1"/>
  <c r="Q115" i="1"/>
  <c r="J115" i="1"/>
  <c r="K115" i="1" s="1"/>
  <c r="I116" i="1"/>
  <c r="E118" i="1"/>
  <c r="F117" i="1"/>
  <c r="G117" i="1" s="1"/>
  <c r="J117" i="2" l="1"/>
  <c r="K117" i="2" s="1"/>
  <c r="R115" i="1"/>
  <c r="S115" i="1" s="1"/>
  <c r="Q116" i="1"/>
  <c r="J116" i="1"/>
  <c r="K116" i="1" s="1"/>
  <c r="I117" i="1"/>
  <c r="M117" i="1"/>
  <c r="N116" i="1"/>
  <c r="O116" i="1" s="1"/>
  <c r="E119" i="1"/>
  <c r="F118" i="1"/>
  <c r="G118" i="1" s="1"/>
  <c r="J118" i="2" l="1"/>
  <c r="K118" i="2" s="1"/>
  <c r="J117" i="1"/>
  <c r="K117" i="1" s="1"/>
  <c r="I118" i="1"/>
  <c r="R116" i="1"/>
  <c r="S116" i="1" s="1"/>
  <c r="Q117" i="1"/>
  <c r="M118" i="1"/>
  <c r="N117" i="1"/>
  <c r="O117" i="1" s="1"/>
  <c r="E120" i="1"/>
  <c r="F119" i="1"/>
  <c r="G119" i="1" s="1"/>
  <c r="J119" i="2" l="1"/>
  <c r="K119" i="2" s="1"/>
  <c r="J118" i="1"/>
  <c r="K118" i="1" s="1"/>
  <c r="I119" i="1"/>
  <c r="R117" i="1"/>
  <c r="S117" i="1" s="1"/>
  <c r="Q118" i="1"/>
  <c r="M119" i="1"/>
  <c r="N118" i="1"/>
  <c r="O118" i="1" s="1"/>
  <c r="E121" i="1"/>
  <c r="F120" i="1"/>
  <c r="G120" i="1" s="1"/>
  <c r="J120" i="2" l="1"/>
  <c r="K120" i="2" s="1"/>
  <c r="R118" i="1"/>
  <c r="S118" i="1" s="1"/>
  <c r="Q119" i="1"/>
  <c r="I120" i="1"/>
  <c r="J119" i="1"/>
  <c r="K119" i="1" s="1"/>
  <c r="M120" i="1"/>
  <c r="N119" i="1"/>
  <c r="O119" i="1" s="1"/>
  <c r="E122" i="1"/>
  <c r="F121" i="1"/>
  <c r="G121" i="1" s="1"/>
  <c r="J121" i="2" l="1"/>
  <c r="K121" i="2" s="1"/>
  <c r="I121" i="1"/>
  <c r="J120" i="1"/>
  <c r="K120" i="1" s="1"/>
  <c r="R119" i="1"/>
  <c r="S119" i="1" s="1"/>
  <c r="Q120" i="1"/>
  <c r="M121" i="1"/>
  <c r="N120" i="1"/>
  <c r="O120" i="1" s="1"/>
  <c r="E123" i="1"/>
  <c r="F122" i="1"/>
  <c r="G122" i="1" s="1"/>
  <c r="J122" i="2" l="1"/>
  <c r="K122" i="2" s="1"/>
  <c r="R120" i="1"/>
  <c r="S120" i="1" s="1"/>
  <c r="Q121" i="1"/>
  <c r="M122" i="1"/>
  <c r="N121" i="1"/>
  <c r="O121" i="1" s="1"/>
  <c r="I122" i="1"/>
  <c r="J121" i="1"/>
  <c r="K121" i="1" s="1"/>
  <c r="E124" i="1"/>
  <c r="F123" i="1"/>
  <c r="G123" i="1" s="1"/>
  <c r="J123" i="2" l="1"/>
  <c r="K123" i="2" s="1"/>
  <c r="M123" i="1"/>
  <c r="N122" i="1"/>
  <c r="O122" i="1" s="1"/>
  <c r="R121" i="1"/>
  <c r="S121" i="1" s="1"/>
  <c r="Q122" i="1"/>
  <c r="I123" i="1"/>
  <c r="J122" i="1"/>
  <c r="K122" i="1" s="1"/>
  <c r="E125" i="1"/>
  <c r="F124" i="1"/>
  <c r="G124" i="1" s="1"/>
  <c r="J124" i="2" l="1"/>
  <c r="K124" i="2" s="1"/>
  <c r="R122" i="1"/>
  <c r="S122" i="1" s="1"/>
  <c r="Q123" i="1"/>
  <c r="I124" i="1"/>
  <c r="J123" i="1"/>
  <c r="K123" i="1" s="1"/>
  <c r="M124" i="1"/>
  <c r="N123" i="1"/>
  <c r="O123" i="1" s="1"/>
  <c r="E126" i="1"/>
  <c r="F125" i="1"/>
  <c r="G125" i="1" s="1"/>
  <c r="J125" i="2" l="1"/>
  <c r="K125" i="2" s="1"/>
  <c r="J124" i="1"/>
  <c r="K124" i="1" s="1"/>
  <c r="I125" i="1"/>
  <c r="R123" i="1"/>
  <c r="S123" i="1" s="1"/>
  <c r="Q124" i="1"/>
  <c r="M125" i="1"/>
  <c r="N124" i="1"/>
  <c r="O124" i="1" s="1"/>
  <c r="E127" i="1"/>
  <c r="F126" i="1"/>
  <c r="G126" i="1" s="1"/>
  <c r="J126" i="2" l="1"/>
  <c r="K126" i="2" s="1"/>
  <c r="R124" i="1"/>
  <c r="S124" i="1" s="1"/>
  <c r="Q125" i="1"/>
  <c r="I126" i="1"/>
  <c r="J125" i="1"/>
  <c r="K125" i="1" s="1"/>
  <c r="M126" i="1"/>
  <c r="N125" i="1"/>
  <c r="O125" i="1" s="1"/>
  <c r="E128" i="1"/>
  <c r="F127" i="1"/>
  <c r="G127" i="1" s="1"/>
  <c r="J127" i="2" l="1"/>
  <c r="K127" i="2" s="1"/>
  <c r="R125" i="1"/>
  <c r="S125" i="1" s="1"/>
  <c r="Q126" i="1"/>
  <c r="J126" i="1"/>
  <c r="K126" i="1" s="1"/>
  <c r="I127" i="1"/>
  <c r="M127" i="1"/>
  <c r="N126" i="1"/>
  <c r="O126" i="1" s="1"/>
  <c r="E129" i="1"/>
  <c r="F128" i="1"/>
  <c r="G128" i="1" s="1"/>
  <c r="J128" i="2" l="1"/>
  <c r="K128" i="2" s="1"/>
  <c r="R126" i="1"/>
  <c r="S126" i="1" s="1"/>
  <c r="Q127" i="1"/>
  <c r="I128" i="1"/>
  <c r="J127" i="1"/>
  <c r="K127" i="1" s="1"/>
  <c r="M128" i="1"/>
  <c r="N127" i="1"/>
  <c r="O127" i="1" s="1"/>
  <c r="E130" i="1"/>
  <c r="F129" i="1"/>
  <c r="G129" i="1" s="1"/>
  <c r="J129" i="2" l="1"/>
  <c r="K129" i="2" s="1"/>
  <c r="J128" i="1"/>
  <c r="K128" i="1" s="1"/>
  <c r="I129" i="1"/>
  <c r="R127" i="1"/>
  <c r="S127" i="1" s="1"/>
  <c r="Q128" i="1"/>
  <c r="M129" i="1"/>
  <c r="N128" i="1"/>
  <c r="O128" i="1" s="1"/>
  <c r="E131" i="1"/>
  <c r="F130" i="1"/>
  <c r="G130" i="1" s="1"/>
  <c r="J130" i="2" l="1"/>
  <c r="K130" i="2" s="1"/>
  <c r="J129" i="1"/>
  <c r="K129" i="1" s="1"/>
  <c r="I130" i="1"/>
  <c r="R128" i="1"/>
  <c r="S128" i="1" s="1"/>
  <c r="Q129" i="1"/>
  <c r="M130" i="1"/>
  <c r="N129" i="1"/>
  <c r="O129" i="1" s="1"/>
  <c r="E132" i="1"/>
  <c r="F131" i="1"/>
  <c r="G131" i="1" s="1"/>
  <c r="J131" i="2" l="1"/>
  <c r="K131" i="2" s="1"/>
  <c r="I131" i="1"/>
  <c r="J130" i="1"/>
  <c r="K130" i="1" s="1"/>
  <c r="R129" i="1"/>
  <c r="S129" i="1" s="1"/>
  <c r="Q130" i="1"/>
  <c r="M131" i="1"/>
  <c r="N130" i="1"/>
  <c r="O130" i="1" s="1"/>
  <c r="E133" i="1"/>
  <c r="F132" i="1"/>
  <c r="G132" i="1" s="1"/>
  <c r="J132" i="2" l="1"/>
  <c r="K132" i="2" s="1"/>
  <c r="R130" i="1"/>
  <c r="S130" i="1" s="1"/>
  <c r="Q131" i="1"/>
  <c r="M132" i="1"/>
  <c r="N131" i="1"/>
  <c r="O131" i="1" s="1"/>
  <c r="I132" i="1"/>
  <c r="J131" i="1"/>
  <c r="K131" i="1" s="1"/>
  <c r="E134" i="1"/>
  <c r="F133" i="1"/>
  <c r="G133" i="1" s="1"/>
  <c r="J133" i="2" l="1"/>
  <c r="K133" i="2" s="1"/>
  <c r="M133" i="1"/>
  <c r="N132" i="1"/>
  <c r="O132" i="1" s="1"/>
  <c r="R131" i="1"/>
  <c r="S131" i="1" s="1"/>
  <c r="Q132" i="1"/>
  <c r="I133" i="1"/>
  <c r="J132" i="1"/>
  <c r="K132" i="1" s="1"/>
  <c r="E135" i="1"/>
  <c r="F134" i="1"/>
  <c r="G134" i="1" s="1"/>
  <c r="J134" i="2" l="1"/>
  <c r="K134" i="2" s="1"/>
  <c r="R132" i="1"/>
  <c r="S132" i="1" s="1"/>
  <c r="Q133" i="1"/>
  <c r="J133" i="1"/>
  <c r="K133" i="1" s="1"/>
  <c r="I134" i="1"/>
  <c r="M134" i="1"/>
  <c r="N133" i="1"/>
  <c r="O133" i="1" s="1"/>
  <c r="E136" i="1"/>
  <c r="F135" i="1"/>
  <c r="G135" i="1" s="1"/>
  <c r="J135" i="2" l="1"/>
  <c r="K135" i="2" s="1"/>
  <c r="I135" i="1"/>
  <c r="J134" i="1"/>
  <c r="K134" i="1" s="1"/>
  <c r="R133" i="1"/>
  <c r="S133" i="1" s="1"/>
  <c r="Q134" i="1"/>
  <c r="M135" i="1"/>
  <c r="N134" i="1"/>
  <c r="O134" i="1" s="1"/>
  <c r="E137" i="1"/>
  <c r="F136" i="1"/>
  <c r="G136" i="1" s="1"/>
  <c r="J136" i="2" l="1"/>
  <c r="K136" i="2" s="1"/>
  <c r="R134" i="1"/>
  <c r="S134" i="1" s="1"/>
  <c r="Q135" i="1"/>
  <c r="M136" i="1"/>
  <c r="N135" i="1"/>
  <c r="O135" i="1" s="1"/>
  <c r="J135" i="1"/>
  <c r="K135" i="1" s="1"/>
  <c r="I136" i="1"/>
  <c r="E138" i="1"/>
  <c r="F137" i="1"/>
  <c r="G137" i="1" s="1"/>
  <c r="J137" i="2" l="1"/>
  <c r="K137" i="2" s="1"/>
  <c r="M137" i="1"/>
  <c r="N136" i="1"/>
  <c r="O136" i="1" s="1"/>
  <c r="J136" i="1"/>
  <c r="K136" i="1" s="1"/>
  <c r="I137" i="1"/>
  <c r="R135" i="1"/>
  <c r="S135" i="1" s="1"/>
  <c r="Q136" i="1"/>
  <c r="E139" i="1"/>
  <c r="F138" i="1"/>
  <c r="G138" i="1" s="1"/>
  <c r="J138" i="2" l="1"/>
  <c r="K138" i="2" s="1"/>
  <c r="I138" i="1"/>
  <c r="J137" i="1"/>
  <c r="K137" i="1" s="1"/>
  <c r="R136" i="1"/>
  <c r="S136" i="1" s="1"/>
  <c r="Q137" i="1"/>
  <c r="M138" i="1"/>
  <c r="N137" i="1"/>
  <c r="O137" i="1" s="1"/>
  <c r="E140" i="1"/>
  <c r="F139" i="1"/>
  <c r="G139" i="1" s="1"/>
  <c r="J139" i="2" l="1"/>
  <c r="K139" i="2" s="1"/>
  <c r="R137" i="1"/>
  <c r="S137" i="1" s="1"/>
  <c r="Q138" i="1"/>
  <c r="M139" i="1"/>
  <c r="N138" i="1"/>
  <c r="O138" i="1" s="1"/>
  <c r="I139" i="1"/>
  <c r="J138" i="1"/>
  <c r="K138" i="1" s="1"/>
  <c r="E141" i="1"/>
  <c r="F140" i="1"/>
  <c r="G140" i="1" s="1"/>
  <c r="J140" i="2" l="1"/>
  <c r="K140" i="2" s="1"/>
  <c r="M140" i="1"/>
  <c r="N139" i="1"/>
  <c r="O139" i="1" s="1"/>
  <c r="R138" i="1"/>
  <c r="S138" i="1" s="1"/>
  <c r="Q139" i="1"/>
  <c r="J139" i="1"/>
  <c r="K139" i="1" s="1"/>
  <c r="I140" i="1"/>
  <c r="E142" i="1"/>
  <c r="F141" i="1"/>
  <c r="G141" i="1" s="1"/>
  <c r="J141" i="2" l="1"/>
  <c r="K141" i="2" s="1"/>
  <c r="R139" i="1"/>
  <c r="S139" i="1" s="1"/>
  <c r="Q140" i="1"/>
  <c r="J140" i="1"/>
  <c r="K140" i="1" s="1"/>
  <c r="I141" i="1"/>
  <c r="M141" i="1"/>
  <c r="N140" i="1"/>
  <c r="O140" i="1" s="1"/>
  <c r="E143" i="1"/>
  <c r="F142" i="1"/>
  <c r="G142" i="1" s="1"/>
  <c r="J142" i="2" l="1"/>
  <c r="K142" i="2" s="1"/>
  <c r="J141" i="1"/>
  <c r="K141" i="1" s="1"/>
  <c r="I142" i="1"/>
  <c r="R140" i="1"/>
  <c r="S140" i="1" s="1"/>
  <c r="Q141" i="1"/>
  <c r="M142" i="1"/>
  <c r="N141" i="1"/>
  <c r="O141" i="1" s="1"/>
  <c r="E144" i="1"/>
  <c r="F143" i="1"/>
  <c r="G143" i="1" s="1"/>
  <c r="J143" i="2" l="1"/>
  <c r="K143" i="2" s="1"/>
  <c r="R141" i="1"/>
  <c r="S141" i="1" s="1"/>
  <c r="Q142" i="1"/>
  <c r="J142" i="1"/>
  <c r="K142" i="1" s="1"/>
  <c r="I143" i="1"/>
  <c r="M143" i="1"/>
  <c r="N142" i="1"/>
  <c r="O142" i="1" s="1"/>
  <c r="E145" i="1"/>
  <c r="F144" i="1"/>
  <c r="G144" i="1" s="1"/>
  <c r="J144" i="2" l="1"/>
  <c r="K144" i="2" s="1"/>
  <c r="I144" i="1"/>
  <c r="J143" i="1"/>
  <c r="K143" i="1" s="1"/>
  <c r="R142" i="1"/>
  <c r="S142" i="1" s="1"/>
  <c r="Q143" i="1"/>
  <c r="M144" i="1"/>
  <c r="N143" i="1"/>
  <c r="O143" i="1" s="1"/>
  <c r="E146" i="1"/>
  <c r="F145" i="1"/>
  <c r="G145" i="1" s="1"/>
  <c r="J145" i="2" l="1"/>
  <c r="K145" i="2" s="1"/>
  <c r="R143" i="1"/>
  <c r="S143" i="1" s="1"/>
  <c r="Q144" i="1"/>
  <c r="M145" i="1"/>
  <c r="N144" i="1"/>
  <c r="O144" i="1" s="1"/>
  <c r="J144" i="1"/>
  <c r="K144" i="1" s="1"/>
  <c r="I145" i="1"/>
  <c r="E147" i="1"/>
  <c r="F146" i="1"/>
  <c r="G146" i="1" s="1"/>
  <c r="J146" i="2" l="1"/>
  <c r="K146" i="2" s="1"/>
  <c r="M146" i="1"/>
  <c r="N145" i="1"/>
  <c r="O145" i="1" s="1"/>
  <c r="I146" i="1"/>
  <c r="J145" i="1"/>
  <c r="K145" i="1" s="1"/>
  <c r="R144" i="1"/>
  <c r="S144" i="1" s="1"/>
  <c r="Q145" i="1"/>
  <c r="E148" i="1"/>
  <c r="F147" i="1"/>
  <c r="G147" i="1" s="1"/>
  <c r="J147" i="2" l="1"/>
  <c r="K147" i="2" s="1"/>
  <c r="J146" i="1"/>
  <c r="K146" i="1" s="1"/>
  <c r="I147" i="1"/>
  <c r="R145" i="1"/>
  <c r="S145" i="1" s="1"/>
  <c r="Q146" i="1"/>
  <c r="M147" i="1"/>
  <c r="N146" i="1"/>
  <c r="O146" i="1" s="1"/>
  <c r="E149" i="1"/>
  <c r="F148" i="1"/>
  <c r="G148" i="1" s="1"/>
  <c r="J148" i="2" l="1"/>
  <c r="K148" i="2" s="1"/>
  <c r="R146" i="1"/>
  <c r="S146" i="1" s="1"/>
  <c r="Q147" i="1"/>
  <c r="I148" i="1"/>
  <c r="J147" i="1"/>
  <c r="K147" i="1" s="1"/>
  <c r="M148" i="1"/>
  <c r="N147" i="1"/>
  <c r="O147" i="1" s="1"/>
  <c r="E150" i="1"/>
  <c r="F149" i="1"/>
  <c r="G149" i="1" s="1"/>
  <c r="J149" i="2" l="1"/>
  <c r="K149" i="2" s="1"/>
  <c r="R147" i="1"/>
  <c r="S147" i="1" s="1"/>
  <c r="Q148" i="1"/>
  <c r="M149" i="1"/>
  <c r="N148" i="1"/>
  <c r="O148" i="1" s="1"/>
  <c r="J148" i="1"/>
  <c r="K148" i="1" s="1"/>
  <c r="I149" i="1"/>
  <c r="E151" i="1"/>
  <c r="F150" i="1"/>
  <c r="G150" i="1" s="1"/>
  <c r="J150" i="2" l="1"/>
  <c r="K150" i="2" s="1"/>
  <c r="J149" i="1"/>
  <c r="K149" i="1" s="1"/>
  <c r="I150" i="1"/>
  <c r="R148" i="1"/>
  <c r="S148" i="1" s="1"/>
  <c r="Q149" i="1"/>
  <c r="M150" i="1"/>
  <c r="N149" i="1"/>
  <c r="O149" i="1" s="1"/>
  <c r="E152" i="1"/>
  <c r="F151" i="1"/>
  <c r="G151" i="1" s="1"/>
  <c r="J151" i="2" l="1"/>
  <c r="K151" i="2" s="1"/>
  <c r="J150" i="1"/>
  <c r="K150" i="1" s="1"/>
  <c r="I151" i="1"/>
  <c r="M151" i="1"/>
  <c r="N150" i="1"/>
  <c r="O150" i="1" s="1"/>
  <c r="R149" i="1"/>
  <c r="S149" i="1" s="1"/>
  <c r="Q150" i="1"/>
  <c r="E153" i="1"/>
  <c r="F152" i="1"/>
  <c r="G152" i="1" s="1"/>
  <c r="J152" i="2" l="1"/>
  <c r="K152" i="2" s="1"/>
  <c r="R150" i="1"/>
  <c r="S150" i="1" s="1"/>
  <c r="Q151" i="1"/>
  <c r="J151" i="1"/>
  <c r="K151" i="1" s="1"/>
  <c r="I152" i="1"/>
  <c r="M152" i="1"/>
  <c r="N151" i="1"/>
  <c r="O151" i="1" s="1"/>
  <c r="E154" i="1"/>
  <c r="F153" i="1"/>
  <c r="G153" i="1" s="1"/>
  <c r="J153" i="2" l="1"/>
  <c r="K153" i="2" s="1"/>
  <c r="R151" i="1"/>
  <c r="S151" i="1" s="1"/>
  <c r="Q152" i="1"/>
  <c r="M153" i="1"/>
  <c r="N152" i="1"/>
  <c r="O152" i="1" s="1"/>
  <c r="I153" i="1"/>
  <c r="J152" i="1"/>
  <c r="K152" i="1" s="1"/>
  <c r="E155" i="1"/>
  <c r="F154" i="1"/>
  <c r="G154" i="1" s="1"/>
  <c r="J154" i="2" l="1"/>
  <c r="K154" i="2" s="1"/>
  <c r="R152" i="1"/>
  <c r="S152" i="1" s="1"/>
  <c r="Q153" i="1"/>
  <c r="J153" i="1"/>
  <c r="K153" i="1" s="1"/>
  <c r="I154" i="1"/>
  <c r="M154" i="1"/>
  <c r="N153" i="1"/>
  <c r="O153" i="1" s="1"/>
  <c r="E156" i="1"/>
  <c r="F155" i="1"/>
  <c r="G155" i="1" s="1"/>
  <c r="J155" i="2" l="1"/>
  <c r="K155" i="2" s="1"/>
  <c r="R153" i="1"/>
  <c r="S153" i="1" s="1"/>
  <c r="Q154" i="1"/>
  <c r="I155" i="1"/>
  <c r="J154" i="1"/>
  <c r="K154" i="1" s="1"/>
  <c r="M155" i="1"/>
  <c r="N154" i="1"/>
  <c r="O154" i="1" s="1"/>
  <c r="E157" i="1"/>
  <c r="F156" i="1"/>
  <c r="G156" i="1" s="1"/>
  <c r="J156" i="2" l="1"/>
  <c r="K156" i="2" s="1"/>
  <c r="I156" i="1"/>
  <c r="J155" i="1"/>
  <c r="K155" i="1" s="1"/>
  <c r="R154" i="1"/>
  <c r="S154" i="1" s="1"/>
  <c r="Q155" i="1"/>
  <c r="M156" i="1"/>
  <c r="N155" i="1"/>
  <c r="O155" i="1" s="1"/>
  <c r="E158" i="1"/>
  <c r="F157" i="1"/>
  <c r="G157" i="1" s="1"/>
  <c r="J157" i="2" l="1"/>
  <c r="K157" i="2" s="1"/>
  <c r="R155" i="1"/>
  <c r="S155" i="1" s="1"/>
  <c r="Q156" i="1"/>
  <c r="M157" i="1"/>
  <c r="N156" i="1"/>
  <c r="O156" i="1" s="1"/>
  <c r="I157" i="1"/>
  <c r="J156" i="1"/>
  <c r="K156" i="1" s="1"/>
  <c r="E159" i="1"/>
  <c r="F158" i="1"/>
  <c r="G158" i="1" s="1"/>
  <c r="J158" i="2" l="1"/>
  <c r="K158" i="2" s="1"/>
  <c r="M158" i="1"/>
  <c r="N157" i="1"/>
  <c r="O157" i="1" s="1"/>
  <c r="R156" i="1"/>
  <c r="S156" i="1" s="1"/>
  <c r="Q157" i="1"/>
  <c r="I158" i="1"/>
  <c r="J157" i="1"/>
  <c r="K157" i="1" s="1"/>
  <c r="E160" i="1"/>
  <c r="F159" i="1"/>
  <c r="G159" i="1" s="1"/>
  <c r="J159" i="2" l="1"/>
  <c r="K159" i="2" s="1"/>
  <c r="R157" i="1"/>
  <c r="S157" i="1" s="1"/>
  <c r="Q158" i="1"/>
  <c r="I159" i="1"/>
  <c r="J158" i="1"/>
  <c r="K158" i="1" s="1"/>
  <c r="M159" i="1"/>
  <c r="N158" i="1"/>
  <c r="O158" i="1" s="1"/>
  <c r="E161" i="1"/>
  <c r="F160" i="1"/>
  <c r="G160" i="1" s="1"/>
  <c r="J160" i="2" l="1"/>
  <c r="K160" i="2" s="1"/>
  <c r="I160" i="1"/>
  <c r="J159" i="1"/>
  <c r="K159" i="1" s="1"/>
  <c r="R158" i="1"/>
  <c r="S158" i="1" s="1"/>
  <c r="Q159" i="1"/>
  <c r="M160" i="1"/>
  <c r="N159" i="1"/>
  <c r="O159" i="1" s="1"/>
  <c r="E162" i="1"/>
  <c r="F161" i="1"/>
  <c r="G161" i="1" s="1"/>
  <c r="J161" i="2" l="1"/>
  <c r="K161" i="2" s="1"/>
  <c r="R159" i="1"/>
  <c r="S159" i="1" s="1"/>
  <c r="Q160" i="1"/>
  <c r="M161" i="1"/>
  <c r="N160" i="1"/>
  <c r="O160" i="1" s="1"/>
  <c r="I161" i="1"/>
  <c r="J160" i="1"/>
  <c r="K160" i="1" s="1"/>
  <c r="E163" i="1"/>
  <c r="F162" i="1"/>
  <c r="G162" i="1" s="1"/>
  <c r="J162" i="2" l="1"/>
  <c r="K162" i="2" s="1"/>
  <c r="M162" i="1"/>
  <c r="N161" i="1"/>
  <c r="O161" i="1" s="1"/>
  <c r="R160" i="1"/>
  <c r="S160" i="1" s="1"/>
  <c r="Q161" i="1"/>
  <c r="I162" i="1"/>
  <c r="J161" i="1"/>
  <c r="K161" i="1" s="1"/>
  <c r="E164" i="1"/>
  <c r="F163" i="1"/>
  <c r="G163" i="1" s="1"/>
  <c r="J163" i="2" l="1"/>
  <c r="K163" i="2" s="1"/>
  <c r="R161" i="1"/>
  <c r="S161" i="1" s="1"/>
  <c r="Q162" i="1"/>
  <c r="I163" i="1"/>
  <c r="J162" i="1"/>
  <c r="K162" i="1" s="1"/>
  <c r="M163" i="1"/>
  <c r="N162" i="1"/>
  <c r="O162" i="1" s="1"/>
  <c r="E165" i="1"/>
  <c r="F164" i="1"/>
  <c r="G164" i="1" s="1"/>
  <c r="J164" i="2" l="1"/>
  <c r="K164" i="2" s="1"/>
  <c r="I164" i="1"/>
  <c r="J163" i="1"/>
  <c r="K163" i="1" s="1"/>
  <c r="R162" i="1"/>
  <c r="S162" i="1" s="1"/>
  <c r="Q163" i="1"/>
  <c r="M164" i="1"/>
  <c r="N163" i="1"/>
  <c r="O163" i="1" s="1"/>
  <c r="E166" i="1"/>
  <c r="F165" i="1"/>
  <c r="G165" i="1" s="1"/>
  <c r="J165" i="2" l="1"/>
  <c r="K165" i="2" s="1"/>
  <c r="R163" i="1"/>
  <c r="S163" i="1" s="1"/>
  <c r="Q164" i="1"/>
  <c r="M165" i="1"/>
  <c r="N164" i="1"/>
  <c r="O164" i="1" s="1"/>
  <c r="I165" i="1"/>
  <c r="J164" i="1"/>
  <c r="K164" i="1" s="1"/>
  <c r="E167" i="1"/>
  <c r="F166" i="1"/>
  <c r="G166" i="1" s="1"/>
  <c r="J166" i="2" l="1"/>
  <c r="K166" i="2" s="1"/>
  <c r="M166" i="1"/>
  <c r="N165" i="1"/>
  <c r="O165" i="1" s="1"/>
  <c r="R164" i="1"/>
  <c r="S164" i="1" s="1"/>
  <c r="Q165" i="1"/>
  <c r="J165" i="1"/>
  <c r="K165" i="1" s="1"/>
  <c r="I166" i="1"/>
  <c r="E168" i="1"/>
  <c r="F167" i="1"/>
  <c r="G167" i="1" s="1"/>
  <c r="J167" i="2" l="1"/>
  <c r="K167" i="2" s="1"/>
  <c r="R165" i="1"/>
  <c r="S165" i="1" s="1"/>
  <c r="Q166" i="1"/>
  <c r="I167" i="1"/>
  <c r="J166" i="1"/>
  <c r="K166" i="1" s="1"/>
  <c r="M167" i="1"/>
  <c r="N166" i="1"/>
  <c r="O166" i="1" s="1"/>
  <c r="E169" i="1"/>
  <c r="F168" i="1"/>
  <c r="G168" i="1" s="1"/>
  <c r="J168" i="2" l="1"/>
  <c r="K168" i="2" s="1"/>
  <c r="I168" i="1"/>
  <c r="J167" i="1"/>
  <c r="K167" i="1" s="1"/>
  <c r="R166" i="1"/>
  <c r="S166" i="1" s="1"/>
  <c r="Q167" i="1"/>
  <c r="M168" i="1"/>
  <c r="N167" i="1"/>
  <c r="O167" i="1" s="1"/>
  <c r="E170" i="1"/>
  <c r="F169" i="1"/>
  <c r="G169" i="1" s="1"/>
  <c r="J169" i="2" l="1"/>
  <c r="K169" i="2" s="1"/>
  <c r="R167" i="1"/>
  <c r="S167" i="1" s="1"/>
  <c r="Q168" i="1"/>
  <c r="M169" i="1"/>
  <c r="N168" i="1"/>
  <c r="O168" i="1" s="1"/>
  <c r="I169" i="1"/>
  <c r="J168" i="1"/>
  <c r="K168" i="1" s="1"/>
  <c r="E171" i="1"/>
  <c r="F170" i="1"/>
  <c r="G170" i="1" s="1"/>
  <c r="J170" i="2" l="1"/>
  <c r="K170" i="2" s="1"/>
  <c r="M170" i="1"/>
  <c r="N169" i="1"/>
  <c r="O169" i="1" s="1"/>
  <c r="R168" i="1"/>
  <c r="S168" i="1" s="1"/>
  <c r="Q169" i="1"/>
  <c r="I170" i="1"/>
  <c r="J169" i="1"/>
  <c r="K169" i="1" s="1"/>
  <c r="E172" i="1"/>
  <c r="F171" i="1"/>
  <c r="G171" i="1" s="1"/>
  <c r="J171" i="2" l="1"/>
  <c r="K171" i="2" s="1"/>
  <c r="R169" i="1"/>
  <c r="S169" i="1" s="1"/>
  <c r="Q170" i="1"/>
  <c r="I171" i="1"/>
  <c r="J170" i="1"/>
  <c r="K170" i="1" s="1"/>
  <c r="M171" i="1"/>
  <c r="N170" i="1"/>
  <c r="O170" i="1" s="1"/>
  <c r="E173" i="1"/>
  <c r="F172" i="1"/>
  <c r="G172" i="1" s="1"/>
  <c r="J172" i="2" l="1"/>
  <c r="K172" i="2" s="1"/>
  <c r="I172" i="1"/>
  <c r="J171" i="1"/>
  <c r="K171" i="1" s="1"/>
  <c r="R170" i="1"/>
  <c r="S170" i="1" s="1"/>
  <c r="Q171" i="1"/>
  <c r="M172" i="1"/>
  <c r="N171" i="1"/>
  <c r="O171" i="1" s="1"/>
  <c r="E174" i="1"/>
  <c r="F173" i="1"/>
  <c r="G173" i="1" s="1"/>
  <c r="J173" i="2" l="1"/>
  <c r="K173" i="2" s="1"/>
  <c r="R171" i="1"/>
  <c r="S171" i="1" s="1"/>
  <c r="Q172" i="1"/>
  <c r="M173" i="1"/>
  <c r="N172" i="1"/>
  <c r="O172" i="1" s="1"/>
  <c r="I173" i="1"/>
  <c r="J172" i="1"/>
  <c r="K172" i="1" s="1"/>
  <c r="E175" i="1"/>
  <c r="F174" i="1"/>
  <c r="G174" i="1" s="1"/>
  <c r="J174" i="2" l="1"/>
  <c r="K174" i="2" s="1"/>
  <c r="M174" i="1"/>
  <c r="N173" i="1"/>
  <c r="O173" i="1" s="1"/>
  <c r="R172" i="1"/>
  <c r="S172" i="1" s="1"/>
  <c r="Q173" i="1"/>
  <c r="I174" i="1"/>
  <c r="J173" i="1"/>
  <c r="K173" i="1" s="1"/>
  <c r="E176" i="1"/>
  <c r="F175" i="1"/>
  <c r="G175" i="1" s="1"/>
  <c r="J175" i="2" l="1"/>
  <c r="K175" i="2" s="1"/>
  <c r="R173" i="1"/>
  <c r="S173" i="1" s="1"/>
  <c r="Q174" i="1"/>
  <c r="I175" i="1"/>
  <c r="J174" i="1"/>
  <c r="K174" i="1" s="1"/>
  <c r="M175" i="1"/>
  <c r="N174" i="1"/>
  <c r="O174" i="1" s="1"/>
  <c r="E177" i="1"/>
  <c r="F176" i="1"/>
  <c r="G176" i="1" s="1"/>
  <c r="J176" i="2" l="1"/>
  <c r="K176" i="2" s="1"/>
  <c r="I176" i="1"/>
  <c r="J175" i="1"/>
  <c r="K175" i="1" s="1"/>
  <c r="R174" i="1"/>
  <c r="S174" i="1" s="1"/>
  <c r="Q175" i="1"/>
  <c r="M176" i="1"/>
  <c r="N175" i="1"/>
  <c r="O175" i="1" s="1"/>
  <c r="E178" i="1"/>
  <c r="F177" i="1"/>
  <c r="G177" i="1" s="1"/>
  <c r="J177" i="2" l="1"/>
  <c r="K177" i="2" s="1"/>
  <c r="R175" i="1"/>
  <c r="S175" i="1" s="1"/>
  <c r="Q176" i="1"/>
  <c r="M177" i="1"/>
  <c r="N176" i="1"/>
  <c r="O176" i="1" s="1"/>
  <c r="I177" i="1"/>
  <c r="J176" i="1"/>
  <c r="K176" i="1" s="1"/>
  <c r="E179" i="1"/>
  <c r="F178" i="1"/>
  <c r="G178" i="1" s="1"/>
  <c r="J178" i="2" l="1"/>
  <c r="K178" i="2" s="1"/>
  <c r="M178" i="1"/>
  <c r="N177" i="1"/>
  <c r="O177" i="1" s="1"/>
  <c r="R176" i="1"/>
  <c r="S176" i="1" s="1"/>
  <c r="Q177" i="1"/>
  <c r="I178" i="1"/>
  <c r="J177" i="1"/>
  <c r="K177" i="1" s="1"/>
  <c r="E180" i="1"/>
  <c r="F179" i="1"/>
  <c r="G179" i="1" s="1"/>
  <c r="J179" i="2" l="1"/>
  <c r="K179" i="2" s="1"/>
  <c r="R177" i="1"/>
  <c r="S177" i="1" s="1"/>
  <c r="Q178" i="1"/>
  <c r="J178" i="1"/>
  <c r="K178" i="1" s="1"/>
  <c r="I179" i="1"/>
  <c r="M179" i="1"/>
  <c r="N178" i="1"/>
  <c r="O178" i="1" s="1"/>
  <c r="E181" i="1"/>
  <c r="F180" i="1"/>
  <c r="G180" i="1" s="1"/>
  <c r="J180" i="2" l="1"/>
  <c r="K180" i="2" s="1"/>
  <c r="I180" i="1"/>
  <c r="J179" i="1"/>
  <c r="K179" i="1" s="1"/>
  <c r="R178" i="1"/>
  <c r="S178" i="1" s="1"/>
  <c r="Q179" i="1"/>
  <c r="M180" i="1"/>
  <c r="N179" i="1"/>
  <c r="O179" i="1" s="1"/>
  <c r="E182" i="1"/>
  <c r="F181" i="1"/>
  <c r="G181" i="1" s="1"/>
  <c r="J181" i="2" l="1"/>
  <c r="K181" i="2" s="1"/>
  <c r="R179" i="1"/>
  <c r="S179" i="1" s="1"/>
  <c r="Q180" i="1"/>
  <c r="M181" i="1"/>
  <c r="N180" i="1"/>
  <c r="O180" i="1" s="1"/>
  <c r="J180" i="1"/>
  <c r="K180" i="1" s="1"/>
  <c r="I181" i="1"/>
  <c r="E183" i="1"/>
  <c r="F182" i="1"/>
  <c r="G182" i="1" s="1"/>
  <c r="J182" i="2" l="1"/>
  <c r="K182" i="2" s="1"/>
  <c r="M182" i="1"/>
  <c r="N181" i="1"/>
  <c r="O181" i="1" s="1"/>
  <c r="I182" i="1"/>
  <c r="J181" i="1"/>
  <c r="K181" i="1" s="1"/>
  <c r="R180" i="1"/>
  <c r="S180" i="1" s="1"/>
  <c r="Q181" i="1"/>
  <c r="E184" i="1"/>
  <c r="F183" i="1"/>
  <c r="G183" i="1" s="1"/>
  <c r="J183" i="2" l="1"/>
  <c r="K183" i="2" s="1"/>
  <c r="I183" i="1"/>
  <c r="J182" i="1"/>
  <c r="K182" i="1" s="1"/>
  <c r="R181" i="1"/>
  <c r="S181" i="1" s="1"/>
  <c r="Q182" i="1"/>
  <c r="M183" i="1"/>
  <c r="N182" i="1"/>
  <c r="O182" i="1" s="1"/>
  <c r="E185" i="1"/>
  <c r="F184" i="1"/>
  <c r="G184" i="1" s="1"/>
  <c r="J184" i="2" l="1"/>
  <c r="K184" i="2" s="1"/>
  <c r="R182" i="1"/>
  <c r="S182" i="1" s="1"/>
  <c r="Q183" i="1"/>
  <c r="M184" i="1"/>
  <c r="N183" i="1"/>
  <c r="O183" i="1" s="1"/>
  <c r="I184" i="1"/>
  <c r="J183" i="1"/>
  <c r="K183" i="1" s="1"/>
  <c r="E186" i="1"/>
  <c r="F185" i="1"/>
  <c r="G185" i="1" s="1"/>
  <c r="J185" i="2" l="1"/>
  <c r="K185" i="2" s="1"/>
  <c r="M185" i="1"/>
  <c r="N184" i="1"/>
  <c r="O184" i="1" s="1"/>
  <c r="R183" i="1"/>
  <c r="S183" i="1" s="1"/>
  <c r="Q184" i="1"/>
  <c r="J184" i="1"/>
  <c r="K184" i="1" s="1"/>
  <c r="I185" i="1"/>
  <c r="E187" i="1"/>
  <c r="F186" i="1"/>
  <c r="G186" i="1" s="1"/>
  <c r="J186" i="2" l="1"/>
  <c r="K186" i="2" s="1"/>
  <c r="J185" i="1"/>
  <c r="K185" i="1" s="1"/>
  <c r="I186" i="1"/>
  <c r="R184" i="1"/>
  <c r="S184" i="1" s="1"/>
  <c r="Q185" i="1"/>
  <c r="M186" i="1"/>
  <c r="N185" i="1"/>
  <c r="O185" i="1" s="1"/>
  <c r="E188" i="1"/>
  <c r="F187" i="1"/>
  <c r="G187" i="1" s="1"/>
  <c r="J187" i="2" l="1"/>
  <c r="K187" i="2" s="1"/>
  <c r="J186" i="1"/>
  <c r="K186" i="1" s="1"/>
  <c r="I187" i="1"/>
  <c r="R185" i="1"/>
  <c r="S185" i="1" s="1"/>
  <c r="Q186" i="1"/>
  <c r="M187" i="1"/>
  <c r="N186" i="1"/>
  <c r="O186" i="1" s="1"/>
  <c r="E189" i="1"/>
  <c r="F188" i="1"/>
  <c r="G188" i="1" s="1"/>
  <c r="J188" i="2" l="1"/>
  <c r="K188" i="2" s="1"/>
  <c r="I188" i="1"/>
  <c r="J187" i="1"/>
  <c r="K187" i="1" s="1"/>
  <c r="R186" i="1"/>
  <c r="S186" i="1" s="1"/>
  <c r="Q187" i="1"/>
  <c r="M188" i="1"/>
  <c r="N187" i="1"/>
  <c r="O187" i="1" s="1"/>
  <c r="E190" i="1"/>
  <c r="F189" i="1"/>
  <c r="G189" i="1" s="1"/>
  <c r="J189" i="2" l="1"/>
  <c r="K189" i="2" s="1"/>
  <c r="R187" i="1"/>
  <c r="S187" i="1" s="1"/>
  <c r="Q188" i="1"/>
  <c r="M189" i="1"/>
  <c r="N188" i="1"/>
  <c r="O188" i="1" s="1"/>
  <c r="J188" i="1"/>
  <c r="K188" i="1" s="1"/>
  <c r="I189" i="1"/>
  <c r="E191" i="1"/>
  <c r="F190" i="1"/>
  <c r="G190" i="1" s="1"/>
  <c r="J190" i="2" l="1"/>
  <c r="K190" i="2" s="1"/>
  <c r="M190" i="1"/>
  <c r="N189" i="1"/>
  <c r="O189" i="1" s="1"/>
  <c r="J189" i="1"/>
  <c r="K189" i="1" s="1"/>
  <c r="I190" i="1"/>
  <c r="R188" i="1"/>
  <c r="S188" i="1" s="1"/>
  <c r="Q189" i="1"/>
  <c r="E192" i="1"/>
  <c r="F191" i="1"/>
  <c r="G191" i="1" s="1"/>
  <c r="J191" i="2" l="1"/>
  <c r="K191" i="2" s="1"/>
  <c r="R189" i="1"/>
  <c r="S189" i="1" s="1"/>
  <c r="Q190" i="1"/>
  <c r="J190" i="1"/>
  <c r="K190" i="1" s="1"/>
  <c r="I191" i="1"/>
  <c r="M191" i="1"/>
  <c r="N190" i="1"/>
  <c r="O190" i="1" s="1"/>
  <c r="E193" i="1"/>
  <c r="F192" i="1"/>
  <c r="G192" i="1" s="1"/>
  <c r="J192" i="2" l="1"/>
  <c r="K192" i="2" s="1"/>
  <c r="J191" i="1"/>
  <c r="K191" i="1" s="1"/>
  <c r="I192" i="1"/>
  <c r="R190" i="1"/>
  <c r="S190" i="1" s="1"/>
  <c r="Q191" i="1"/>
  <c r="M192" i="1"/>
  <c r="N191" i="1"/>
  <c r="O191" i="1" s="1"/>
  <c r="E194" i="1"/>
  <c r="F193" i="1"/>
  <c r="G193" i="1" s="1"/>
  <c r="J193" i="2" l="1"/>
  <c r="K193" i="2" s="1"/>
  <c r="R191" i="1"/>
  <c r="S191" i="1" s="1"/>
  <c r="Q192" i="1"/>
  <c r="I193" i="1"/>
  <c r="J192" i="1"/>
  <c r="K192" i="1" s="1"/>
  <c r="M193" i="1"/>
  <c r="N192" i="1"/>
  <c r="O192" i="1" s="1"/>
  <c r="E195" i="1"/>
  <c r="F194" i="1"/>
  <c r="G194" i="1" s="1"/>
  <c r="J194" i="2" l="1"/>
  <c r="K194" i="2" s="1"/>
  <c r="J193" i="1"/>
  <c r="K193" i="1" s="1"/>
  <c r="I194" i="1"/>
  <c r="R192" i="1"/>
  <c r="S192" i="1" s="1"/>
  <c r="Q193" i="1"/>
  <c r="M194" i="1"/>
  <c r="N193" i="1"/>
  <c r="O193" i="1" s="1"/>
  <c r="E196" i="1"/>
  <c r="F195" i="1"/>
  <c r="G195" i="1" s="1"/>
  <c r="J195" i="2" l="1"/>
  <c r="K195" i="2" s="1"/>
  <c r="I195" i="1"/>
  <c r="J194" i="1"/>
  <c r="K194" i="1" s="1"/>
  <c r="R193" i="1"/>
  <c r="S193" i="1" s="1"/>
  <c r="Q194" i="1"/>
  <c r="M195" i="1"/>
  <c r="N194" i="1"/>
  <c r="O194" i="1" s="1"/>
  <c r="E197" i="1"/>
  <c r="F196" i="1"/>
  <c r="G196" i="1" s="1"/>
  <c r="J196" i="2" l="1"/>
  <c r="K196" i="2" s="1"/>
  <c r="R194" i="1"/>
  <c r="S194" i="1" s="1"/>
  <c r="Q195" i="1"/>
  <c r="M196" i="1"/>
  <c r="N195" i="1"/>
  <c r="O195" i="1" s="1"/>
  <c r="I196" i="1"/>
  <c r="J195" i="1"/>
  <c r="K195" i="1" s="1"/>
  <c r="E198" i="1"/>
  <c r="F197" i="1"/>
  <c r="G197" i="1" s="1"/>
  <c r="J197" i="2" l="1"/>
  <c r="K197" i="2" s="1"/>
  <c r="M197" i="1"/>
  <c r="N196" i="1"/>
  <c r="O196" i="1" s="1"/>
  <c r="R195" i="1"/>
  <c r="S195" i="1" s="1"/>
  <c r="Q196" i="1"/>
  <c r="J196" i="1"/>
  <c r="K196" i="1" s="1"/>
  <c r="I197" i="1"/>
  <c r="E199" i="1"/>
  <c r="F198" i="1"/>
  <c r="G198" i="1" s="1"/>
  <c r="J198" i="2" l="1"/>
  <c r="K198" i="2" s="1"/>
  <c r="J197" i="1"/>
  <c r="K197" i="1" s="1"/>
  <c r="I198" i="1"/>
  <c r="R196" i="1"/>
  <c r="S196" i="1" s="1"/>
  <c r="Q197" i="1"/>
  <c r="M198" i="1"/>
  <c r="N197" i="1"/>
  <c r="O197" i="1" s="1"/>
  <c r="E200" i="1"/>
  <c r="F199" i="1"/>
  <c r="G199" i="1" s="1"/>
  <c r="J199" i="2" l="1"/>
  <c r="K199" i="2" s="1"/>
  <c r="R197" i="1"/>
  <c r="S197" i="1" s="1"/>
  <c r="Q198" i="1"/>
  <c r="J198" i="1"/>
  <c r="K198" i="1" s="1"/>
  <c r="I199" i="1"/>
  <c r="M199" i="1"/>
  <c r="N198" i="1"/>
  <c r="O198" i="1" s="1"/>
  <c r="E201" i="1"/>
  <c r="F200" i="1"/>
  <c r="G200" i="1" s="1"/>
  <c r="J200" i="2" l="1"/>
  <c r="K200" i="2" s="1"/>
  <c r="R198" i="1"/>
  <c r="S198" i="1" s="1"/>
  <c r="Q199" i="1"/>
  <c r="I200" i="1"/>
  <c r="J199" i="1"/>
  <c r="K199" i="1" s="1"/>
  <c r="M200" i="1"/>
  <c r="N199" i="1"/>
  <c r="O199" i="1" s="1"/>
  <c r="E202" i="1"/>
  <c r="F201" i="1"/>
  <c r="G201" i="1" s="1"/>
  <c r="J201" i="2" l="1"/>
  <c r="K201" i="2" s="1"/>
  <c r="J200" i="1"/>
  <c r="K200" i="1" s="1"/>
  <c r="I201" i="1"/>
  <c r="R199" i="1"/>
  <c r="S199" i="1" s="1"/>
  <c r="Q200" i="1"/>
  <c r="M201" i="1"/>
  <c r="N200" i="1"/>
  <c r="O200" i="1" s="1"/>
  <c r="E203" i="1"/>
  <c r="F202" i="1"/>
  <c r="G202" i="1" s="1"/>
  <c r="J202" i="2" l="1"/>
  <c r="K202" i="2" s="1"/>
  <c r="J201" i="1"/>
  <c r="K201" i="1" s="1"/>
  <c r="I202" i="1"/>
  <c r="R200" i="1"/>
  <c r="S200" i="1" s="1"/>
  <c r="Q201" i="1"/>
  <c r="M202" i="1"/>
  <c r="N201" i="1"/>
  <c r="O201" i="1" s="1"/>
  <c r="E204" i="1"/>
  <c r="F203" i="1"/>
  <c r="G203" i="1" s="1"/>
  <c r="J203" i="2" l="1"/>
  <c r="K203" i="2" s="1"/>
  <c r="J202" i="1"/>
  <c r="K202" i="1" s="1"/>
  <c r="I203" i="1"/>
  <c r="R201" i="1"/>
  <c r="S201" i="1" s="1"/>
  <c r="Q202" i="1"/>
  <c r="M203" i="1"/>
  <c r="N202" i="1"/>
  <c r="O202" i="1" s="1"/>
  <c r="E205" i="1"/>
  <c r="F204" i="1"/>
  <c r="G204" i="1" s="1"/>
  <c r="J204" i="2" l="1"/>
  <c r="K204" i="2" s="1"/>
  <c r="R202" i="1"/>
  <c r="S202" i="1" s="1"/>
  <c r="Q203" i="1"/>
  <c r="J203" i="1"/>
  <c r="K203" i="1" s="1"/>
  <c r="I204" i="1"/>
  <c r="M204" i="1"/>
  <c r="N203" i="1"/>
  <c r="O203" i="1" s="1"/>
  <c r="E206" i="1"/>
  <c r="F205" i="1"/>
  <c r="G205" i="1" s="1"/>
  <c r="J205" i="2" l="1"/>
  <c r="K205" i="2" s="1"/>
  <c r="J204" i="1"/>
  <c r="K204" i="1" s="1"/>
  <c r="I205" i="1"/>
  <c r="R203" i="1"/>
  <c r="S203" i="1" s="1"/>
  <c r="Q204" i="1"/>
  <c r="M205" i="1"/>
  <c r="N204" i="1"/>
  <c r="O204" i="1" s="1"/>
  <c r="E207" i="1"/>
  <c r="F206" i="1"/>
  <c r="G206" i="1" s="1"/>
  <c r="J206" i="2" l="1"/>
  <c r="K206" i="2" s="1"/>
  <c r="R204" i="1"/>
  <c r="S204" i="1" s="1"/>
  <c r="Q205" i="1"/>
  <c r="J205" i="1"/>
  <c r="K205" i="1" s="1"/>
  <c r="I206" i="1"/>
  <c r="M206" i="1"/>
  <c r="N205" i="1"/>
  <c r="O205" i="1" s="1"/>
  <c r="E208" i="1"/>
  <c r="F207" i="1"/>
  <c r="G207" i="1" s="1"/>
  <c r="J207" i="2" l="1"/>
  <c r="K207" i="2" s="1"/>
  <c r="I207" i="1"/>
  <c r="J206" i="1"/>
  <c r="K206" i="1" s="1"/>
  <c r="R205" i="1"/>
  <c r="S205" i="1" s="1"/>
  <c r="Q206" i="1"/>
  <c r="M207" i="1"/>
  <c r="N206" i="1"/>
  <c r="O206" i="1" s="1"/>
  <c r="E209" i="1"/>
  <c r="F208" i="1"/>
  <c r="G208" i="1" s="1"/>
  <c r="J208" i="2" l="1"/>
  <c r="K208" i="2" s="1"/>
  <c r="R206" i="1"/>
  <c r="S206" i="1" s="1"/>
  <c r="Q207" i="1"/>
  <c r="M208" i="1"/>
  <c r="N207" i="1"/>
  <c r="O207" i="1" s="1"/>
  <c r="J207" i="1"/>
  <c r="K207" i="1" s="1"/>
  <c r="I208" i="1"/>
  <c r="E210" i="1"/>
  <c r="F209" i="1"/>
  <c r="G209" i="1" s="1"/>
  <c r="J209" i="2" l="1"/>
  <c r="K209" i="2" s="1"/>
  <c r="M209" i="1"/>
  <c r="N208" i="1"/>
  <c r="O208" i="1" s="1"/>
  <c r="J208" i="1"/>
  <c r="K208" i="1" s="1"/>
  <c r="I209" i="1"/>
  <c r="R207" i="1"/>
  <c r="S207" i="1" s="1"/>
  <c r="Q208" i="1"/>
  <c r="E211" i="1"/>
  <c r="F210" i="1"/>
  <c r="G210" i="1" s="1"/>
  <c r="J210" i="2" l="1"/>
  <c r="K210" i="2" s="1"/>
  <c r="J209" i="1"/>
  <c r="K209" i="1" s="1"/>
  <c r="I210" i="1"/>
  <c r="R208" i="1"/>
  <c r="S208" i="1" s="1"/>
  <c r="Q209" i="1"/>
  <c r="M210" i="1"/>
  <c r="N209" i="1"/>
  <c r="O209" i="1" s="1"/>
  <c r="E212" i="1"/>
  <c r="F211" i="1"/>
  <c r="G211" i="1" s="1"/>
  <c r="J211" i="2" l="1"/>
  <c r="K211" i="2" s="1"/>
  <c r="I211" i="1"/>
  <c r="J210" i="1"/>
  <c r="K210" i="1" s="1"/>
  <c r="R209" i="1"/>
  <c r="S209" i="1" s="1"/>
  <c r="Q210" i="1"/>
  <c r="M211" i="1"/>
  <c r="N210" i="1"/>
  <c r="O210" i="1" s="1"/>
  <c r="E213" i="1"/>
  <c r="F212" i="1"/>
  <c r="G212" i="1" s="1"/>
  <c r="J212" i="2" l="1"/>
  <c r="K212" i="2" s="1"/>
  <c r="R210" i="1"/>
  <c r="S210" i="1" s="1"/>
  <c r="Q211" i="1"/>
  <c r="M212" i="1"/>
  <c r="N211" i="1"/>
  <c r="O211" i="1" s="1"/>
  <c r="I212" i="1"/>
  <c r="J211" i="1"/>
  <c r="K211" i="1" s="1"/>
  <c r="E214" i="1"/>
  <c r="F213" i="1"/>
  <c r="G213" i="1" s="1"/>
  <c r="J213" i="2" l="1"/>
  <c r="K213" i="2" s="1"/>
  <c r="M213" i="1"/>
  <c r="N212" i="1"/>
  <c r="O212" i="1" s="1"/>
  <c r="R211" i="1"/>
  <c r="S211" i="1" s="1"/>
  <c r="Q212" i="1"/>
  <c r="I213" i="1"/>
  <c r="J212" i="1"/>
  <c r="K212" i="1" s="1"/>
  <c r="E215" i="1"/>
  <c r="F214" i="1"/>
  <c r="G214" i="1" s="1"/>
  <c r="J214" i="2" l="1"/>
  <c r="K214" i="2" s="1"/>
  <c r="R212" i="1"/>
  <c r="S212" i="1" s="1"/>
  <c r="Q213" i="1"/>
  <c r="I214" i="1"/>
  <c r="J213" i="1"/>
  <c r="K213" i="1" s="1"/>
  <c r="M214" i="1"/>
  <c r="N213" i="1"/>
  <c r="O213" i="1" s="1"/>
  <c r="E216" i="1"/>
  <c r="F215" i="1"/>
  <c r="G215" i="1" s="1"/>
  <c r="J215" i="2" l="1"/>
  <c r="K215" i="2" s="1"/>
  <c r="I215" i="1"/>
  <c r="J214" i="1"/>
  <c r="K214" i="1" s="1"/>
  <c r="R213" i="1"/>
  <c r="S213" i="1" s="1"/>
  <c r="Q214" i="1"/>
  <c r="M215" i="1"/>
  <c r="N214" i="1"/>
  <c r="O214" i="1" s="1"/>
  <c r="E217" i="1"/>
  <c r="F216" i="1"/>
  <c r="G216" i="1" s="1"/>
  <c r="J216" i="2" l="1"/>
  <c r="K216" i="2" s="1"/>
  <c r="R214" i="1"/>
  <c r="S214" i="1" s="1"/>
  <c r="Q215" i="1"/>
  <c r="M216" i="1"/>
  <c r="N215" i="1"/>
  <c r="O215" i="1" s="1"/>
  <c r="I216" i="1"/>
  <c r="J215" i="1"/>
  <c r="K215" i="1" s="1"/>
  <c r="E218" i="1"/>
  <c r="F217" i="1"/>
  <c r="G217" i="1" s="1"/>
  <c r="J217" i="2" l="1"/>
  <c r="K217" i="2" s="1"/>
  <c r="M217" i="1"/>
  <c r="N216" i="1"/>
  <c r="O216" i="1" s="1"/>
  <c r="R215" i="1"/>
  <c r="S215" i="1" s="1"/>
  <c r="Q216" i="1"/>
  <c r="J216" i="1"/>
  <c r="K216" i="1" s="1"/>
  <c r="I217" i="1"/>
  <c r="E219" i="1"/>
  <c r="F218" i="1"/>
  <c r="G218" i="1" s="1"/>
  <c r="J218" i="2" l="1"/>
  <c r="K218" i="2" s="1"/>
  <c r="J217" i="1"/>
  <c r="K217" i="1" s="1"/>
  <c r="I218" i="1"/>
  <c r="R216" i="1"/>
  <c r="S216" i="1" s="1"/>
  <c r="Q217" i="1"/>
  <c r="M218" i="1"/>
  <c r="N217" i="1"/>
  <c r="O217" i="1" s="1"/>
  <c r="E220" i="1"/>
  <c r="F219" i="1"/>
  <c r="G219" i="1" s="1"/>
  <c r="J219" i="2" l="1"/>
  <c r="K219" i="2" s="1"/>
  <c r="J218" i="1"/>
  <c r="K218" i="1" s="1"/>
  <c r="I219" i="1"/>
  <c r="R217" i="1"/>
  <c r="S217" i="1" s="1"/>
  <c r="Q218" i="1"/>
  <c r="M219" i="1"/>
  <c r="N218" i="1"/>
  <c r="O218" i="1" s="1"/>
  <c r="E221" i="1"/>
  <c r="F220" i="1"/>
  <c r="G220" i="1" s="1"/>
  <c r="J220" i="2" l="1"/>
  <c r="K220" i="2" s="1"/>
  <c r="J219" i="1"/>
  <c r="K219" i="1" s="1"/>
  <c r="I220" i="1"/>
  <c r="R218" i="1"/>
  <c r="S218" i="1" s="1"/>
  <c r="Q219" i="1"/>
  <c r="M220" i="1"/>
  <c r="N219" i="1"/>
  <c r="O219" i="1" s="1"/>
  <c r="E222" i="1"/>
  <c r="F221" i="1"/>
  <c r="G221" i="1" s="1"/>
  <c r="J221" i="2" l="1"/>
  <c r="K221" i="2" s="1"/>
  <c r="J220" i="1"/>
  <c r="K220" i="1" s="1"/>
  <c r="I221" i="1"/>
  <c r="R219" i="1"/>
  <c r="S219" i="1" s="1"/>
  <c r="Q220" i="1"/>
  <c r="M221" i="1"/>
  <c r="N220" i="1"/>
  <c r="O220" i="1" s="1"/>
  <c r="E223" i="1"/>
  <c r="F222" i="1"/>
  <c r="G222" i="1" s="1"/>
  <c r="J222" i="2" l="1"/>
  <c r="K222" i="2" s="1"/>
  <c r="J221" i="1"/>
  <c r="K221" i="1" s="1"/>
  <c r="I222" i="1"/>
  <c r="R220" i="1"/>
  <c r="S220" i="1" s="1"/>
  <c r="Q221" i="1"/>
  <c r="M222" i="1"/>
  <c r="N221" i="1"/>
  <c r="O221" i="1" s="1"/>
  <c r="E224" i="1"/>
  <c r="F223" i="1"/>
  <c r="G223" i="1" s="1"/>
  <c r="J223" i="2" l="1"/>
  <c r="K223" i="2" s="1"/>
  <c r="J222" i="1"/>
  <c r="K222" i="1" s="1"/>
  <c r="I223" i="1"/>
  <c r="R221" i="1"/>
  <c r="S221" i="1" s="1"/>
  <c r="Q222" i="1"/>
  <c r="M223" i="1"/>
  <c r="N222" i="1"/>
  <c r="O222" i="1" s="1"/>
  <c r="E225" i="1"/>
  <c r="F224" i="1"/>
  <c r="G224" i="1" s="1"/>
  <c r="J224" i="2" l="1"/>
  <c r="K224" i="2" s="1"/>
  <c r="I224" i="1"/>
  <c r="J223" i="1"/>
  <c r="K223" i="1" s="1"/>
  <c r="R222" i="1"/>
  <c r="S222" i="1" s="1"/>
  <c r="Q223" i="1"/>
  <c r="M224" i="1"/>
  <c r="N223" i="1"/>
  <c r="O223" i="1" s="1"/>
  <c r="E226" i="1"/>
  <c r="F225" i="1"/>
  <c r="G225" i="1" s="1"/>
  <c r="J225" i="2" l="1"/>
  <c r="K225" i="2" s="1"/>
  <c r="R223" i="1"/>
  <c r="S223" i="1" s="1"/>
  <c r="Q224" i="1"/>
  <c r="M225" i="1"/>
  <c r="N224" i="1"/>
  <c r="O224" i="1" s="1"/>
  <c r="I225" i="1"/>
  <c r="J224" i="1"/>
  <c r="K224" i="1" s="1"/>
  <c r="E227" i="1"/>
  <c r="F226" i="1"/>
  <c r="G226" i="1" s="1"/>
  <c r="J226" i="2" l="1"/>
  <c r="K226" i="2" s="1"/>
  <c r="M226" i="1"/>
  <c r="N225" i="1"/>
  <c r="O225" i="1" s="1"/>
  <c r="R224" i="1"/>
  <c r="S224" i="1" s="1"/>
  <c r="Q225" i="1"/>
  <c r="J225" i="1"/>
  <c r="K225" i="1" s="1"/>
  <c r="I226" i="1"/>
  <c r="E228" i="1"/>
  <c r="F227" i="1"/>
  <c r="G227" i="1" s="1"/>
  <c r="J227" i="2" l="1"/>
  <c r="K227" i="2" s="1"/>
  <c r="R225" i="1"/>
  <c r="S225" i="1" s="1"/>
  <c r="Q226" i="1"/>
  <c r="J226" i="1"/>
  <c r="K226" i="1" s="1"/>
  <c r="I227" i="1"/>
  <c r="M227" i="1"/>
  <c r="N226" i="1"/>
  <c r="O226" i="1" s="1"/>
  <c r="E229" i="1"/>
  <c r="F228" i="1"/>
  <c r="G228" i="1" s="1"/>
  <c r="J228" i="2" l="1"/>
  <c r="K228" i="2" s="1"/>
  <c r="R226" i="1"/>
  <c r="S226" i="1" s="1"/>
  <c r="Q227" i="1"/>
  <c r="I228" i="1"/>
  <c r="J227" i="1"/>
  <c r="K227" i="1" s="1"/>
  <c r="M228" i="1"/>
  <c r="N227" i="1"/>
  <c r="O227" i="1" s="1"/>
  <c r="E230" i="1"/>
  <c r="F229" i="1"/>
  <c r="G229" i="1" s="1"/>
  <c r="J229" i="2" l="1"/>
  <c r="K229" i="2" s="1"/>
  <c r="J228" i="1"/>
  <c r="K228" i="1" s="1"/>
  <c r="I229" i="1"/>
  <c r="R227" i="1"/>
  <c r="S227" i="1" s="1"/>
  <c r="Q228" i="1"/>
  <c r="M229" i="1"/>
  <c r="N228" i="1"/>
  <c r="O228" i="1" s="1"/>
  <c r="E231" i="1"/>
  <c r="F230" i="1"/>
  <c r="G230" i="1" s="1"/>
  <c r="J230" i="2" l="1"/>
  <c r="K230" i="2" s="1"/>
  <c r="J229" i="1"/>
  <c r="K229" i="1" s="1"/>
  <c r="I230" i="1"/>
  <c r="R228" i="1"/>
  <c r="S228" i="1" s="1"/>
  <c r="Q229" i="1"/>
  <c r="M230" i="1"/>
  <c r="N229" i="1"/>
  <c r="O229" i="1" s="1"/>
  <c r="E232" i="1"/>
  <c r="F231" i="1"/>
  <c r="G231" i="1" s="1"/>
  <c r="J231" i="2" l="1"/>
  <c r="K231" i="2" s="1"/>
  <c r="R229" i="1"/>
  <c r="S229" i="1" s="1"/>
  <c r="Q230" i="1"/>
  <c r="J230" i="1"/>
  <c r="K230" i="1" s="1"/>
  <c r="I231" i="1"/>
  <c r="M231" i="1"/>
  <c r="N230" i="1"/>
  <c r="O230" i="1" s="1"/>
  <c r="E233" i="1"/>
  <c r="F232" i="1"/>
  <c r="G232" i="1" s="1"/>
  <c r="J232" i="2" l="1"/>
  <c r="K232" i="2" s="1"/>
  <c r="R230" i="1"/>
  <c r="S230" i="1" s="1"/>
  <c r="Q231" i="1"/>
  <c r="J231" i="1"/>
  <c r="K231" i="1" s="1"/>
  <c r="I232" i="1"/>
  <c r="M232" i="1"/>
  <c r="N231" i="1"/>
  <c r="O231" i="1" s="1"/>
  <c r="E234" i="1"/>
  <c r="F233" i="1"/>
  <c r="G233" i="1" s="1"/>
  <c r="J233" i="2" l="1"/>
  <c r="K233" i="2" s="1"/>
  <c r="J232" i="1"/>
  <c r="K232" i="1" s="1"/>
  <c r="I233" i="1"/>
  <c r="R231" i="1"/>
  <c r="S231" i="1" s="1"/>
  <c r="Q232" i="1"/>
  <c r="M233" i="1"/>
  <c r="N232" i="1"/>
  <c r="O232" i="1" s="1"/>
  <c r="E235" i="1"/>
  <c r="F234" i="1"/>
  <c r="G234" i="1" s="1"/>
  <c r="J234" i="2" l="1"/>
  <c r="K234" i="2" s="1"/>
  <c r="J233" i="1"/>
  <c r="K233" i="1" s="1"/>
  <c r="I234" i="1"/>
  <c r="R232" i="1"/>
  <c r="S232" i="1" s="1"/>
  <c r="Q233" i="1"/>
  <c r="M234" i="1"/>
  <c r="N233" i="1"/>
  <c r="O233" i="1" s="1"/>
  <c r="E236" i="1"/>
  <c r="F235" i="1"/>
  <c r="G235" i="1" s="1"/>
  <c r="J235" i="2" l="1"/>
  <c r="K235" i="2" s="1"/>
  <c r="J234" i="1"/>
  <c r="K234" i="1" s="1"/>
  <c r="I235" i="1"/>
  <c r="R233" i="1"/>
  <c r="S233" i="1" s="1"/>
  <c r="Q234" i="1"/>
  <c r="M235" i="1"/>
  <c r="N234" i="1"/>
  <c r="O234" i="1" s="1"/>
  <c r="E237" i="1"/>
  <c r="F236" i="1"/>
  <c r="G236" i="1" s="1"/>
  <c r="J236" i="2" l="1"/>
  <c r="K236" i="2" s="1"/>
  <c r="I236" i="1"/>
  <c r="J235" i="1"/>
  <c r="K235" i="1" s="1"/>
  <c r="R234" i="1"/>
  <c r="S234" i="1" s="1"/>
  <c r="Q235" i="1"/>
  <c r="M236" i="1"/>
  <c r="N235" i="1"/>
  <c r="O235" i="1" s="1"/>
  <c r="E238" i="1"/>
  <c r="F237" i="1"/>
  <c r="G237" i="1" s="1"/>
  <c r="J237" i="2" l="1"/>
  <c r="K237" i="2" s="1"/>
  <c r="R235" i="1"/>
  <c r="S235" i="1" s="1"/>
  <c r="Q236" i="1"/>
  <c r="M237" i="1"/>
  <c r="N236" i="1"/>
  <c r="O236" i="1" s="1"/>
  <c r="I237" i="1"/>
  <c r="J236" i="1"/>
  <c r="K236" i="1" s="1"/>
  <c r="E239" i="1"/>
  <c r="F238" i="1"/>
  <c r="G238" i="1" s="1"/>
  <c r="J238" i="2" l="1"/>
  <c r="K238" i="2" s="1"/>
  <c r="M238" i="1"/>
  <c r="N237" i="1"/>
  <c r="O237" i="1" s="1"/>
  <c r="R236" i="1"/>
  <c r="S236" i="1" s="1"/>
  <c r="Q237" i="1"/>
  <c r="I238" i="1"/>
  <c r="J237" i="1"/>
  <c r="K237" i="1" s="1"/>
  <c r="E240" i="1"/>
  <c r="F239" i="1"/>
  <c r="G239" i="1" s="1"/>
  <c r="J239" i="2" l="1"/>
  <c r="K239" i="2" s="1"/>
  <c r="R237" i="1"/>
  <c r="S237" i="1" s="1"/>
  <c r="Q238" i="1"/>
  <c r="I239" i="1"/>
  <c r="J238" i="1"/>
  <c r="K238" i="1" s="1"/>
  <c r="M239" i="1"/>
  <c r="N238" i="1"/>
  <c r="O238" i="1" s="1"/>
  <c r="E241" i="1"/>
  <c r="F240" i="1"/>
  <c r="G240" i="1" s="1"/>
  <c r="J240" i="2" l="1"/>
  <c r="K240" i="2" s="1"/>
  <c r="I240" i="1"/>
  <c r="J239" i="1"/>
  <c r="K239" i="1" s="1"/>
  <c r="R238" i="1"/>
  <c r="S238" i="1" s="1"/>
  <c r="Q239" i="1"/>
  <c r="M240" i="1"/>
  <c r="N239" i="1"/>
  <c r="O239" i="1" s="1"/>
  <c r="E242" i="1"/>
  <c r="F241" i="1"/>
  <c r="G241" i="1" s="1"/>
  <c r="J241" i="2" l="1"/>
  <c r="K241" i="2" s="1"/>
  <c r="R239" i="1"/>
  <c r="S239" i="1" s="1"/>
  <c r="Q240" i="1"/>
  <c r="M241" i="1"/>
  <c r="N240" i="1"/>
  <c r="O240" i="1" s="1"/>
  <c r="I241" i="1"/>
  <c r="J240" i="1"/>
  <c r="K240" i="1" s="1"/>
  <c r="E243" i="1"/>
  <c r="F242" i="1"/>
  <c r="G242" i="1" s="1"/>
  <c r="J242" i="2" l="1"/>
  <c r="K242" i="2" s="1"/>
  <c r="M242" i="1"/>
  <c r="N241" i="1"/>
  <c r="O241" i="1" s="1"/>
  <c r="R240" i="1"/>
  <c r="S240" i="1" s="1"/>
  <c r="Q241" i="1"/>
  <c r="I242" i="1"/>
  <c r="J241" i="1"/>
  <c r="K241" i="1" s="1"/>
  <c r="E244" i="1"/>
  <c r="F243" i="1"/>
  <c r="G243" i="1" s="1"/>
  <c r="J243" i="2" l="1"/>
  <c r="K243" i="2" s="1"/>
  <c r="R241" i="1"/>
  <c r="S241" i="1" s="1"/>
  <c r="Q242" i="1"/>
  <c r="J242" i="1"/>
  <c r="K242" i="1" s="1"/>
  <c r="I243" i="1"/>
  <c r="M243" i="1"/>
  <c r="N242" i="1"/>
  <c r="O242" i="1" s="1"/>
  <c r="E245" i="1"/>
  <c r="F244" i="1"/>
  <c r="G244" i="1" s="1"/>
  <c r="J244" i="2" l="1"/>
  <c r="K244" i="2" s="1"/>
  <c r="R242" i="1"/>
  <c r="S242" i="1" s="1"/>
  <c r="Q243" i="1"/>
  <c r="J243" i="1"/>
  <c r="K243" i="1" s="1"/>
  <c r="I244" i="1"/>
  <c r="M244" i="1"/>
  <c r="N243" i="1"/>
  <c r="O243" i="1" s="1"/>
  <c r="E246" i="1"/>
  <c r="F245" i="1"/>
  <c r="G245" i="1" s="1"/>
  <c r="J245" i="2" l="1"/>
  <c r="K245" i="2" s="1"/>
  <c r="J244" i="1"/>
  <c r="K244" i="1" s="1"/>
  <c r="I245" i="1"/>
  <c r="R243" i="1"/>
  <c r="S243" i="1" s="1"/>
  <c r="Q244" i="1"/>
  <c r="M245" i="1"/>
  <c r="N244" i="1"/>
  <c r="O244" i="1" s="1"/>
  <c r="E247" i="1"/>
  <c r="F246" i="1"/>
  <c r="G246" i="1" s="1"/>
  <c r="J246" i="2" l="1"/>
  <c r="K246" i="2" s="1"/>
  <c r="I246" i="1"/>
  <c r="J245" i="1"/>
  <c r="K245" i="1" s="1"/>
  <c r="R244" i="1"/>
  <c r="S244" i="1" s="1"/>
  <c r="Q245" i="1"/>
  <c r="M246" i="1"/>
  <c r="N245" i="1"/>
  <c r="O245" i="1" s="1"/>
  <c r="E248" i="1"/>
  <c r="F247" i="1"/>
  <c r="G247" i="1" s="1"/>
  <c r="J247" i="2" l="1"/>
  <c r="K247" i="2" s="1"/>
  <c r="R245" i="1"/>
  <c r="S245" i="1" s="1"/>
  <c r="Q246" i="1"/>
  <c r="M247" i="1"/>
  <c r="N246" i="1"/>
  <c r="O246" i="1" s="1"/>
  <c r="I247" i="1"/>
  <c r="J246" i="1"/>
  <c r="K246" i="1" s="1"/>
  <c r="E249" i="1"/>
  <c r="F248" i="1"/>
  <c r="G248" i="1" s="1"/>
  <c r="J248" i="2" l="1"/>
  <c r="K248" i="2" s="1"/>
  <c r="M248" i="1"/>
  <c r="N247" i="1"/>
  <c r="O247" i="1" s="1"/>
  <c r="R246" i="1"/>
  <c r="S246" i="1" s="1"/>
  <c r="Q247" i="1"/>
  <c r="I248" i="1"/>
  <c r="J247" i="1"/>
  <c r="K247" i="1" s="1"/>
  <c r="E250" i="1"/>
  <c r="F249" i="1"/>
  <c r="G249" i="1" s="1"/>
  <c r="J249" i="2" l="1"/>
  <c r="K249" i="2" s="1"/>
  <c r="R247" i="1"/>
  <c r="S247" i="1" s="1"/>
  <c r="Q248" i="1"/>
  <c r="I249" i="1"/>
  <c r="J248" i="1"/>
  <c r="K248" i="1" s="1"/>
  <c r="M249" i="1"/>
  <c r="N248" i="1"/>
  <c r="O248" i="1" s="1"/>
  <c r="E251" i="1"/>
  <c r="F250" i="1"/>
  <c r="G250" i="1" s="1"/>
  <c r="J250" i="2" l="1"/>
  <c r="K250" i="2" s="1"/>
  <c r="I250" i="1"/>
  <c r="J249" i="1"/>
  <c r="K249" i="1" s="1"/>
  <c r="R248" i="1"/>
  <c r="S248" i="1" s="1"/>
  <c r="Q249" i="1"/>
  <c r="M250" i="1"/>
  <c r="N249" i="1"/>
  <c r="O249" i="1" s="1"/>
  <c r="E252" i="1"/>
  <c r="F251" i="1"/>
  <c r="G251" i="1" s="1"/>
  <c r="J251" i="2" l="1"/>
  <c r="K251" i="2" s="1"/>
  <c r="R249" i="1"/>
  <c r="S249" i="1" s="1"/>
  <c r="Q250" i="1"/>
  <c r="M251" i="1"/>
  <c r="N250" i="1"/>
  <c r="O250" i="1" s="1"/>
  <c r="J250" i="1"/>
  <c r="K250" i="1" s="1"/>
  <c r="I251" i="1"/>
  <c r="E253" i="1"/>
  <c r="F252" i="1"/>
  <c r="G252" i="1" s="1"/>
  <c r="J252" i="2" l="1"/>
  <c r="K252" i="2" s="1"/>
  <c r="M252" i="1"/>
  <c r="N251" i="1"/>
  <c r="O251" i="1" s="1"/>
  <c r="I252" i="1"/>
  <c r="J251" i="1"/>
  <c r="K251" i="1" s="1"/>
  <c r="R250" i="1"/>
  <c r="S250" i="1" s="1"/>
  <c r="Q251" i="1"/>
  <c r="E254" i="1"/>
  <c r="F253" i="1"/>
  <c r="G253" i="1" s="1"/>
  <c r="J253" i="2" l="1"/>
  <c r="K253" i="2" s="1"/>
  <c r="I253" i="1"/>
  <c r="J252" i="1"/>
  <c r="K252" i="1" s="1"/>
  <c r="R251" i="1"/>
  <c r="S251" i="1" s="1"/>
  <c r="Q252" i="1"/>
  <c r="M253" i="1"/>
  <c r="N252" i="1"/>
  <c r="O252" i="1" s="1"/>
  <c r="E255" i="1"/>
  <c r="F254" i="1"/>
  <c r="G254" i="1" s="1"/>
  <c r="J254" i="2" l="1"/>
  <c r="K254" i="2" s="1"/>
  <c r="R252" i="1"/>
  <c r="S252" i="1" s="1"/>
  <c r="Q253" i="1"/>
  <c r="M254" i="1"/>
  <c r="N253" i="1"/>
  <c r="O253" i="1" s="1"/>
  <c r="I254" i="1"/>
  <c r="J253" i="1"/>
  <c r="K253" i="1" s="1"/>
  <c r="E256" i="1"/>
  <c r="F255" i="1"/>
  <c r="G255" i="1" s="1"/>
  <c r="J255" i="2" l="1"/>
  <c r="K255" i="2" s="1"/>
  <c r="M255" i="1"/>
  <c r="N254" i="1"/>
  <c r="O254" i="1" s="1"/>
  <c r="R253" i="1"/>
  <c r="S253" i="1" s="1"/>
  <c r="Q254" i="1"/>
  <c r="I255" i="1"/>
  <c r="J254" i="1"/>
  <c r="K254" i="1" s="1"/>
  <c r="E257" i="1"/>
  <c r="F256" i="1"/>
  <c r="G256" i="1" s="1"/>
  <c r="J256" i="2" l="1"/>
  <c r="K256" i="2" s="1"/>
  <c r="R254" i="1"/>
  <c r="S254" i="1" s="1"/>
  <c r="Q255" i="1"/>
  <c r="J255" i="1"/>
  <c r="K255" i="1" s="1"/>
  <c r="I256" i="1"/>
  <c r="M256" i="1"/>
  <c r="N255" i="1"/>
  <c r="O255" i="1" s="1"/>
  <c r="E258" i="1"/>
  <c r="F257" i="1"/>
  <c r="G257" i="1" s="1"/>
  <c r="J257" i="2" l="1"/>
  <c r="K257" i="2" s="1"/>
  <c r="R255" i="1"/>
  <c r="S255" i="1" s="1"/>
  <c r="Q256" i="1"/>
  <c r="J256" i="1"/>
  <c r="K256" i="1" s="1"/>
  <c r="I257" i="1"/>
  <c r="M257" i="1"/>
  <c r="N256" i="1"/>
  <c r="O256" i="1" s="1"/>
  <c r="E259" i="1"/>
  <c r="F258" i="1"/>
  <c r="G258" i="1" s="1"/>
  <c r="J258" i="2" l="1"/>
  <c r="K258" i="2" s="1"/>
  <c r="R256" i="1"/>
  <c r="S256" i="1" s="1"/>
  <c r="Q257" i="1"/>
  <c r="I258" i="1"/>
  <c r="J257" i="1"/>
  <c r="K257" i="1" s="1"/>
  <c r="M258" i="1"/>
  <c r="N257" i="1"/>
  <c r="O257" i="1" s="1"/>
  <c r="E260" i="1"/>
  <c r="F259" i="1"/>
  <c r="G259" i="1" s="1"/>
  <c r="J259" i="2" l="1"/>
  <c r="K259" i="2" s="1"/>
  <c r="J258" i="1"/>
  <c r="K258" i="1" s="1"/>
  <c r="I259" i="1"/>
  <c r="R257" i="1"/>
  <c r="S257" i="1" s="1"/>
  <c r="Q258" i="1"/>
  <c r="M259" i="1"/>
  <c r="N258" i="1"/>
  <c r="O258" i="1" s="1"/>
  <c r="E261" i="1"/>
  <c r="F260" i="1"/>
  <c r="G260" i="1" s="1"/>
  <c r="J260" i="2" l="1"/>
  <c r="K260" i="2" s="1"/>
  <c r="J259" i="1"/>
  <c r="K259" i="1" s="1"/>
  <c r="I260" i="1"/>
  <c r="R258" i="1"/>
  <c r="S258" i="1" s="1"/>
  <c r="Q259" i="1"/>
  <c r="M260" i="1"/>
  <c r="N259" i="1"/>
  <c r="O259" i="1" s="1"/>
  <c r="E262" i="1"/>
  <c r="F261" i="1"/>
  <c r="G261" i="1" s="1"/>
  <c r="J261" i="2" l="1"/>
  <c r="K261" i="2" s="1"/>
  <c r="R259" i="1"/>
  <c r="S259" i="1" s="1"/>
  <c r="Q260" i="1"/>
  <c r="J260" i="1"/>
  <c r="K260" i="1" s="1"/>
  <c r="I261" i="1"/>
  <c r="M261" i="1"/>
  <c r="N260" i="1"/>
  <c r="O260" i="1" s="1"/>
  <c r="E263" i="1"/>
  <c r="F262" i="1"/>
  <c r="G262" i="1" s="1"/>
  <c r="J262" i="2" l="1"/>
  <c r="K262" i="2" s="1"/>
  <c r="R260" i="1"/>
  <c r="S260" i="1" s="1"/>
  <c r="Q261" i="1"/>
  <c r="I262" i="1"/>
  <c r="J261" i="1"/>
  <c r="K261" i="1" s="1"/>
  <c r="M262" i="1"/>
  <c r="N261" i="1"/>
  <c r="O261" i="1" s="1"/>
  <c r="E264" i="1"/>
  <c r="F263" i="1"/>
  <c r="G263" i="1" s="1"/>
  <c r="J263" i="2" l="1"/>
  <c r="K263" i="2" s="1"/>
  <c r="R261" i="1"/>
  <c r="S261" i="1" s="1"/>
  <c r="Q262" i="1"/>
  <c r="J262" i="1"/>
  <c r="K262" i="1" s="1"/>
  <c r="I263" i="1"/>
  <c r="M263" i="1"/>
  <c r="N262" i="1"/>
  <c r="O262" i="1" s="1"/>
  <c r="E265" i="1"/>
  <c r="F264" i="1"/>
  <c r="G264" i="1" s="1"/>
  <c r="J264" i="2" l="1"/>
  <c r="K264" i="2" s="1"/>
  <c r="R262" i="1"/>
  <c r="S262" i="1" s="1"/>
  <c r="Q263" i="1"/>
  <c r="J263" i="1"/>
  <c r="K263" i="1" s="1"/>
  <c r="I264" i="1"/>
  <c r="M264" i="1"/>
  <c r="N263" i="1"/>
  <c r="O263" i="1" s="1"/>
  <c r="E266" i="1"/>
  <c r="F265" i="1"/>
  <c r="G265" i="1" s="1"/>
  <c r="J265" i="2" l="1"/>
  <c r="K265" i="2" s="1"/>
  <c r="R263" i="1"/>
  <c r="S263" i="1" s="1"/>
  <c r="Q264" i="1"/>
  <c r="I265" i="1"/>
  <c r="J264" i="1"/>
  <c r="K264" i="1" s="1"/>
  <c r="M265" i="1"/>
  <c r="N264" i="1"/>
  <c r="O264" i="1" s="1"/>
  <c r="E267" i="1"/>
  <c r="F266" i="1"/>
  <c r="G266" i="1" s="1"/>
  <c r="J266" i="2" l="1"/>
  <c r="K266" i="2" s="1"/>
  <c r="J265" i="1"/>
  <c r="K265" i="1" s="1"/>
  <c r="I266" i="1"/>
  <c r="R264" i="1"/>
  <c r="S264" i="1" s="1"/>
  <c r="Q265" i="1"/>
  <c r="M266" i="1"/>
  <c r="N265" i="1"/>
  <c r="O265" i="1" s="1"/>
  <c r="E268" i="1"/>
  <c r="F267" i="1"/>
  <c r="G267" i="1" s="1"/>
  <c r="J267" i="2" l="1"/>
  <c r="K267" i="2" s="1"/>
  <c r="R265" i="1"/>
  <c r="S265" i="1" s="1"/>
  <c r="Q266" i="1"/>
  <c r="J266" i="1"/>
  <c r="K266" i="1" s="1"/>
  <c r="I267" i="1"/>
  <c r="M267" i="1"/>
  <c r="N266" i="1"/>
  <c r="O266" i="1" s="1"/>
  <c r="E269" i="1"/>
  <c r="F268" i="1"/>
  <c r="G268" i="1" s="1"/>
  <c r="J268" i="2" l="1"/>
  <c r="K268" i="2" s="1"/>
  <c r="I268" i="1"/>
  <c r="J267" i="1"/>
  <c r="K267" i="1" s="1"/>
  <c r="R266" i="1"/>
  <c r="S266" i="1" s="1"/>
  <c r="Q267" i="1"/>
  <c r="M268" i="1"/>
  <c r="N267" i="1"/>
  <c r="O267" i="1" s="1"/>
  <c r="E270" i="1"/>
  <c r="F269" i="1"/>
  <c r="G269" i="1" s="1"/>
  <c r="J269" i="2" l="1"/>
  <c r="K269" i="2" s="1"/>
  <c r="R267" i="1"/>
  <c r="S267" i="1" s="1"/>
  <c r="Q268" i="1"/>
  <c r="M269" i="1"/>
  <c r="N268" i="1"/>
  <c r="O268" i="1" s="1"/>
  <c r="I269" i="1"/>
  <c r="J268" i="1"/>
  <c r="K268" i="1" s="1"/>
  <c r="E271" i="1"/>
  <c r="F270" i="1"/>
  <c r="G270" i="1" s="1"/>
  <c r="J270" i="2" l="1"/>
  <c r="K270" i="2" s="1"/>
  <c r="R268" i="1"/>
  <c r="S268" i="1" s="1"/>
  <c r="Q269" i="1"/>
  <c r="M270" i="1"/>
  <c r="N269" i="1"/>
  <c r="O269" i="1" s="1"/>
  <c r="I270" i="1"/>
  <c r="J269" i="1"/>
  <c r="K269" i="1" s="1"/>
  <c r="E272" i="1"/>
  <c r="F271" i="1"/>
  <c r="G271" i="1" s="1"/>
  <c r="J271" i="2" l="1"/>
  <c r="K271" i="2" s="1"/>
  <c r="M271" i="1"/>
  <c r="N270" i="1"/>
  <c r="O270" i="1" s="1"/>
  <c r="R269" i="1"/>
  <c r="S269" i="1" s="1"/>
  <c r="Q270" i="1"/>
  <c r="I271" i="1"/>
  <c r="J270" i="1"/>
  <c r="K270" i="1" s="1"/>
  <c r="E273" i="1"/>
  <c r="F272" i="1"/>
  <c r="G272" i="1" s="1"/>
  <c r="J272" i="2" l="1"/>
  <c r="K272" i="2" s="1"/>
  <c r="R270" i="1"/>
  <c r="S270" i="1" s="1"/>
  <c r="Q271" i="1"/>
  <c r="I272" i="1"/>
  <c r="J271" i="1"/>
  <c r="K271" i="1" s="1"/>
  <c r="M272" i="1"/>
  <c r="N271" i="1"/>
  <c r="O271" i="1" s="1"/>
  <c r="E274" i="1"/>
  <c r="F273" i="1"/>
  <c r="G273" i="1" s="1"/>
  <c r="J273" i="2" l="1"/>
  <c r="K273" i="2" s="1"/>
  <c r="R271" i="1"/>
  <c r="S271" i="1" s="1"/>
  <c r="Q272" i="1"/>
  <c r="I273" i="1"/>
  <c r="J272" i="1"/>
  <c r="K272" i="1" s="1"/>
  <c r="M273" i="1"/>
  <c r="N272" i="1"/>
  <c r="O272" i="1" s="1"/>
  <c r="E275" i="1"/>
  <c r="F274" i="1"/>
  <c r="G274" i="1" s="1"/>
  <c r="J274" i="2" l="1"/>
  <c r="K274" i="2" s="1"/>
  <c r="R272" i="1"/>
  <c r="S272" i="1" s="1"/>
  <c r="Q273" i="1"/>
  <c r="J273" i="1"/>
  <c r="K273" i="1" s="1"/>
  <c r="I274" i="1"/>
  <c r="M274" i="1"/>
  <c r="N273" i="1"/>
  <c r="O273" i="1" s="1"/>
  <c r="E276" i="1"/>
  <c r="F275" i="1"/>
  <c r="G275" i="1" s="1"/>
  <c r="J275" i="2" l="1"/>
  <c r="K275" i="2" s="1"/>
  <c r="R273" i="1"/>
  <c r="S273" i="1" s="1"/>
  <c r="Q274" i="1"/>
  <c r="I275" i="1"/>
  <c r="J274" i="1"/>
  <c r="K274" i="1" s="1"/>
  <c r="M275" i="1"/>
  <c r="N274" i="1"/>
  <c r="O274" i="1" s="1"/>
  <c r="E277" i="1"/>
  <c r="F276" i="1"/>
  <c r="G276" i="1" s="1"/>
  <c r="J276" i="2" l="1"/>
  <c r="K276" i="2" s="1"/>
  <c r="R274" i="1"/>
  <c r="S274" i="1" s="1"/>
  <c r="Q275" i="1"/>
  <c r="I276" i="1"/>
  <c r="J275" i="1"/>
  <c r="K275" i="1" s="1"/>
  <c r="M276" i="1"/>
  <c r="N275" i="1"/>
  <c r="O275" i="1" s="1"/>
  <c r="E278" i="1"/>
  <c r="F277" i="1"/>
  <c r="G277" i="1" s="1"/>
  <c r="J277" i="2" l="1"/>
  <c r="K277" i="2" s="1"/>
  <c r="J276" i="1"/>
  <c r="K276" i="1" s="1"/>
  <c r="I277" i="1"/>
  <c r="R275" i="1"/>
  <c r="S275" i="1" s="1"/>
  <c r="Q276" i="1"/>
  <c r="M277" i="1"/>
  <c r="N276" i="1"/>
  <c r="O276" i="1" s="1"/>
  <c r="E279" i="1"/>
  <c r="F278" i="1"/>
  <c r="G278" i="1" s="1"/>
  <c r="J278" i="2" l="1"/>
  <c r="K278" i="2" s="1"/>
  <c r="R276" i="1"/>
  <c r="S276" i="1" s="1"/>
  <c r="Q277" i="1"/>
  <c r="J277" i="1"/>
  <c r="K277" i="1" s="1"/>
  <c r="I278" i="1"/>
  <c r="M278" i="1"/>
  <c r="N277" i="1"/>
  <c r="O277" i="1" s="1"/>
  <c r="E280" i="1"/>
  <c r="F279" i="1"/>
  <c r="G279" i="1" s="1"/>
  <c r="J279" i="2" l="1"/>
  <c r="K279" i="2" s="1"/>
  <c r="R277" i="1"/>
  <c r="S277" i="1" s="1"/>
  <c r="Q278" i="1"/>
  <c r="J278" i="1"/>
  <c r="K278" i="1" s="1"/>
  <c r="I279" i="1"/>
  <c r="M279" i="1"/>
  <c r="N278" i="1"/>
  <c r="O278" i="1" s="1"/>
  <c r="E281" i="1"/>
  <c r="F280" i="1"/>
  <c r="G280" i="1" s="1"/>
  <c r="J280" i="2" l="1"/>
  <c r="K280" i="2" s="1"/>
  <c r="R278" i="1"/>
  <c r="S278" i="1" s="1"/>
  <c r="Q279" i="1"/>
  <c r="J279" i="1"/>
  <c r="K279" i="1" s="1"/>
  <c r="I280" i="1"/>
  <c r="M280" i="1"/>
  <c r="N279" i="1"/>
  <c r="O279" i="1" s="1"/>
  <c r="E282" i="1"/>
  <c r="F281" i="1"/>
  <c r="G281" i="1" s="1"/>
  <c r="J281" i="2" l="1"/>
  <c r="K281" i="2" s="1"/>
  <c r="J280" i="1"/>
  <c r="K280" i="1" s="1"/>
  <c r="I281" i="1"/>
  <c r="R279" i="1"/>
  <c r="S279" i="1" s="1"/>
  <c r="Q280" i="1"/>
  <c r="M281" i="1"/>
  <c r="N280" i="1"/>
  <c r="O280" i="1" s="1"/>
  <c r="E283" i="1"/>
  <c r="F282" i="1"/>
  <c r="G282" i="1" s="1"/>
  <c r="J282" i="2" l="1"/>
  <c r="K282" i="2" s="1"/>
  <c r="I282" i="1"/>
  <c r="J281" i="1"/>
  <c r="K281" i="1" s="1"/>
  <c r="R280" i="1"/>
  <c r="S280" i="1" s="1"/>
  <c r="Q281" i="1"/>
  <c r="M282" i="1"/>
  <c r="N281" i="1"/>
  <c r="O281" i="1" s="1"/>
  <c r="E284" i="1"/>
  <c r="F283" i="1"/>
  <c r="G283" i="1" s="1"/>
  <c r="J283" i="2" l="1"/>
  <c r="K283" i="2" s="1"/>
  <c r="R281" i="1"/>
  <c r="S281" i="1" s="1"/>
  <c r="Q282" i="1"/>
  <c r="M283" i="1"/>
  <c r="N282" i="1"/>
  <c r="O282" i="1" s="1"/>
  <c r="I283" i="1"/>
  <c r="J282" i="1"/>
  <c r="K282" i="1" s="1"/>
  <c r="E285" i="1"/>
  <c r="F284" i="1"/>
  <c r="G284" i="1" s="1"/>
  <c r="J284" i="2" l="1"/>
  <c r="K284" i="2" s="1"/>
  <c r="M284" i="1"/>
  <c r="N283" i="1"/>
  <c r="O283" i="1" s="1"/>
  <c r="R282" i="1"/>
  <c r="S282" i="1" s="1"/>
  <c r="Q283" i="1"/>
  <c r="I284" i="1"/>
  <c r="J283" i="1"/>
  <c r="K283" i="1" s="1"/>
  <c r="E286" i="1"/>
  <c r="F285" i="1"/>
  <c r="G285" i="1" s="1"/>
  <c r="J285" i="2" l="1"/>
  <c r="K285" i="2" s="1"/>
  <c r="R283" i="1"/>
  <c r="S283" i="1" s="1"/>
  <c r="Q284" i="1"/>
  <c r="J284" i="1"/>
  <c r="K284" i="1" s="1"/>
  <c r="I285" i="1"/>
  <c r="M285" i="1"/>
  <c r="N284" i="1"/>
  <c r="O284" i="1" s="1"/>
  <c r="E287" i="1"/>
  <c r="F286" i="1"/>
  <c r="G286" i="1" s="1"/>
  <c r="J286" i="2" l="1"/>
  <c r="K286" i="2" s="1"/>
  <c r="R284" i="1"/>
  <c r="S284" i="1" s="1"/>
  <c r="Q285" i="1"/>
  <c r="I286" i="1"/>
  <c r="J285" i="1"/>
  <c r="K285" i="1" s="1"/>
  <c r="M286" i="1"/>
  <c r="N285" i="1"/>
  <c r="O285" i="1" s="1"/>
  <c r="E288" i="1"/>
  <c r="F287" i="1"/>
  <c r="G287" i="1" s="1"/>
  <c r="J287" i="2" l="1"/>
  <c r="K287" i="2" s="1"/>
  <c r="J286" i="1"/>
  <c r="K286" i="1" s="1"/>
  <c r="I287" i="1"/>
  <c r="R285" i="1"/>
  <c r="S285" i="1" s="1"/>
  <c r="Q286" i="1"/>
  <c r="M287" i="1"/>
  <c r="N286" i="1"/>
  <c r="O286" i="1" s="1"/>
  <c r="E289" i="1"/>
  <c r="F288" i="1"/>
  <c r="G288" i="1" s="1"/>
  <c r="J288" i="2" l="1"/>
  <c r="K288" i="2" s="1"/>
  <c r="R286" i="1"/>
  <c r="S286" i="1" s="1"/>
  <c r="Q287" i="1"/>
  <c r="I288" i="1"/>
  <c r="J287" i="1"/>
  <c r="K287" i="1" s="1"/>
  <c r="M288" i="1"/>
  <c r="N287" i="1"/>
  <c r="O287" i="1" s="1"/>
  <c r="E290" i="1"/>
  <c r="F289" i="1"/>
  <c r="G289" i="1" s="1"/>
  <c r="J289" i="2" l="1"/>
  <c r="K289" i="2" s="1"/>
  <c r="J288" i="1"/>
  <c r="K288" i="1" s="1"/>
  <c r="I289" i="1"/>
  <c r="R287" i="1"/>
  <c r="S287" i="1" s="1"/>
  <c r="Q288" i="1"/>
  <c r="M289" i="1"/>
  <c r="N288" i="1"/>
  <c r="O288" i="1" s="1"/>
  <c r="E291" i="1"/>
  <c r="F290" i="1"/>
  <c r="G290" i="1" s="1"/>
  <c r="J290" i="2" l="1"/>
  <c r="K290" i="2" s="1"/>
  <c r="R288" i="1"/>
  <c r="S288" i="1" s="1"/>
  <c r="Q289" i="1"/>
  <c r="I290" i="1"/>
  <c r="J289" i="1"/>
  <c r="K289" i="1" s="1"/>
  <c r="M290" i="1"/>
  <c r="N289" i="1"/>
  <c r="O289" i="1" s="1"/>
  <c r="E292" i="1"/>
  <c r="F291" i="1"/>
  <c r="G291" i="1" s="1"/>
  <c r="J291" i="2" l="1"/>
  <c r="K291" i="2" s="1"/>
  <c r="I291" i="1"/>
  <c r="J290" i="1"/>
  <c r="K290" i="1" s="1"/>
  <c r="R289" i="1"/>
  <c r="S289" i="1" s="1"/>
  <c r="Q290" i="1"/>
  <c r="M291" i="1"/>
  <c r="N290" i="1"/>
  <c r="O290" i="1" s="1"/>
  <c r="E293" i="1"/>
  <c r="F292" i="1"/>
  <c r="G292" i="1" s="1"/>
  <c r="J292" i="2" l="1"/>
  <c r="K292" i="2" s="1"/>
  <c r="R290" i="1"/>
  <c r="S290" i="1" s="1"/>
  <c r="Q291" i="1"/>
  <c r="M292" i="1"/>
  <c r="N291" i="1"/>
  <c r="O291" i="1" s="1"/>
  <c r="J291" i="1"/>
  <c r="K291" i="1" s="1"/>
  <c r="I292" i="1"/>
  <c r="E294" i="1"/>
  <c r="F293" i="1"/>
  <c r="G293" i="1" s="1"/>
  <c r="J293" i="2" l="1"/>
  <c r="K293" i="2" s="1"/>
  <c r="I293" i="1"/>
  <c r="J292" i="1"/>
  <c r="K292" i="1" s="1"/>
  <c r="R291" i="1"/>
  <c r="S291" i="1" s="1"/>
  <c r="Q292" i="1"/>
  <c r="M293" i="1"/>
  <c r="N292" i="1"/>
  <c r="O292" i="1" s="1"/>
  <c r="E295" i="1"/>
  <c r="F294" i="1"/>
  <c r="G294" i="1" s="1"/>
  <c r="J294" i="2" l="1"/>
  <c r="K294" i="2" s="1"/>
  <c r="M294" i="1"/>
  <c r="N293" i="1"/>
  <c r="O293" i="1" s="1"/>
  <c r="I294" i="1"/>
  <c r="J293" i="1"/>
  <c r="K293" i="1" s="1"/>
  <c r="R292" i="1"/>
  <c r="S292" i="1" s="1"/>
  <c r="Q293" i="1"/>
  <c r="E296" i="1"/>
  <c r="F295" i="1"/>
  <c r="G295" i="1" s="1"/>
  <c r="J295" i="2" l="1"/>
  <c r="K295" i="2" s="1"/>
  <c r="R293" i="1"/>
  <c r="S293" i="1" s="1"/>
  <c r="Q294" i="1"/>
  <c r="M295" i="1"/>
  <c r="N294" i="1"/>
  <c r="O294" i="1" s="1"/>
  <c r="I295" i="1"/>
  <c r="J294" i="1"/>
  <c r="K294" i="1" s="1"/>
  <c r="E297" i="1"/>
  <c r="F296" i="1"/>
  <c r="G296" i="1" s="1"/>
  <c r="J296" i="2" l="1"/>
  <c r="K296" i="2" s="1"/>
  <c r="R294" i="1"/>
  <c r="S294" i="1" s="1"/>
  <c r="Q295" i="1"/>
  <c r="I296" i="1"/>
  <c r="J295" i="1"/>
  <c r="K295" i="1" s="1"/>
  <c r="M296" i="1"/>
  <c r="N295" i="1"/>
  <c r="O295" i="1" s="1"/>
  <c r="E298" i="1"/>
  <c r="F297" i="1"/>
  <c r="G297" i="1" s="1"/>
  <c r="J297" i="2" l="1"/>
  <c r="K297" i="2" s="1"/>
  <c r="I297" i="1"/>
  <c r="J296" i="1"/>
  <c r="K296" i="1" s="1"/>
  <c r="R295" i="1"/>
  <c r="S295" i="1" s="1"/>
  <c r="Q296" i="1"/>
  <c r="M297" i="1"/>
  <c r="N296" i="1"/>
  <c r="O296" i="1" s="1"/>
  <c r="E299" i="1"/>
  <c r="F298" i="1"/>
  <c r="G298" i="1" s="1"/>
  <c r="J298" i="2" l="1"/>
  <c r="K298" i="2" s="1"/>
  <c r="R296" i="1"/>
  <c r="S296" i="1" s="1"/>
  <c r="Q297" i="1"/>
  <c r="M298" i="1"/>
  <c r="N297" i="1"/>
  <c r="O297" i="1" s="1"/>
  <c r="I298" i="1"/>
  <c r="J297" i="1"/>
  <c r="K297" i="1" s="1"/>
  <c r="E300" i="1"/>
  <c r="F299" i="1"/>
  <c r="G299" i="1" s="1"/>
  <c r="J299" i="2" l="1"/>
  <c r="K299" i="2" s="1"/>
  <c r="M299" i="1"/>
  <c r="N298" i="1"/>
  <c r="O298" i="1" s="1"/>
  <c r="R297" i="1"/>
  <c r="S297" i="1" s="1"/>
  <c r="Q298" i="1"/>
  <c r="I299" i="1"/>
  <c r="J298" i="1"/>
  <c r="K298" i="1" s="1"/>
  <c r="E301" i="1"/>
  <c r="F300" i="1"/>
  <c r="G300" i="1" s="1"/>
  <c r="J300" i="2" l="1"/>
  <c r="K300" i="2" s="1"/>
  <c r="R298" i="1"/>
  <c r="S298" i="1" s="1"/>
  <c r="Q299" i="1"/>
  <c r="I300" i="1"/>
  <c r="J299" i="1"/>
  <c r="K299" i="1" s="1"/>
  <c r="M300" i="1"/>
  <c r="N299" i="1"/>
  <c r="O299" i="1" s="1"/>
  <c r="E302" i="1"/>
  <c r="F301" i="1"/>
  <c r="G301" i="1" s="1"/>
  <c r="J301" i="2" l="1"/>
  <c r="K301" i="2" s="1"/>
  <c r="I301" i="1"/>
  <c r="J300" i="1"/>
  <c r="K300" i="1" s="1"/>
  <c r="R299" i="1"/>
  <c r="S299" i="1" s="1"/>
  <c r="Q300" i="1"/>
  <c r="M301" i="1"/>
  <c r="N300" i="1"/>
  <c r="O300" i="1" s="1"/>
  <c r="E303" i="1"/>
  <c r="F302" i="1"/>
  <c r="G302" i="1" s="1"/>
  <c r="J302" i="2" l="1"/>
  <c r="K302" i="2" s="1"/>
  <c r="M302" i="1"/>
  <c r="N301" i="1"/>
  <c r="O301" i="1" s="1"/>
  <c r="R300" i="1"/>
  <c r="S300" i="1" s="1"/>
  <c r="Q301" i="1"/>
  <c r="I302" i="1"/>
  <c r="J301" i="1"/>
  <c r="K301" i="1" s="1"/>
  <c r="E304" i="1"/>
  <c r="F303" i="1"/>
  <c r="G303" i="1" s="1"/>
  <c r="J303" i="2" l="1"/>
  <c r="K303" i="2" s="1"/>
  <c r="I303" i="1"/>
  <c r="J302" i="1"/>
  <c r="K302" i="1" s="1"/>
  <c r="M303" i="1"/>
  <c r="N302" i="1"/>
  <c r="O302" i="1" s="1"/>
  <c r="R301" i="1"/>
  <c r="S301" i="1" s="1"/>
  <c r="Q302" i="1"/>
  <c r="E305" i="1"/>
  <c r="F304" i="1"/>
  <c r="G304" i="1" s="1"/>
  <c r="J304" i="2" l="1"/>
  <c r="K304" i="2" s="1"/>
  <c r="M304" i="1"/>
  <c r="N303" i="1"/>
  <c r="O303" i="1" s="1"/>
  <c r="R302" i="1"/>
  <c r="S302" i="1" s="1"/>
  <c r="Q303" i="1"/>
  <c r="I304" i="1"/>
  <c r="J303" i="1"/>
  <c r="K303" i="1" s="1"/>
  <c r="E306" i="1"/>
  <c r="F305" i="1"/>
  <c r="G305" i="1" s="1"/>
  <c r="J305" i="2" l="1"/>
  <c r="K305" i="2" s="1"/>
  <c r="R303" i="1"/>
  <c r="S303" i="1" s="1"/>
  <c r="Q304" i="1"/>
  <c r="I305" i="1"/>
  <c r="J304" i="1"/>
  <c r="K304" i="1" s="1"/>
  <c r="M305" i="1"/>
  <c r="N304" i="1"/>
  <c r="O304" i="1" s="1"/>
  <c r="E307" i="1"/>
  <c r="F306" i="1"/>
  <c r="G306" i="1" s="1"/>
  <c r="J306" i="2" l="1"/>
  <c r="K306" i="2" s="1"/>
  <c r="I306" i="1"/>
  <c r="J305" i="1"/>
  <c r="K305" i="1" s="1"/>
  <c r="R304" i="1"/>
  <c r="S304" i="1" s="1"/>
  <c r="Q305" i="1"/>
  <c r="M306" i="1"/>
  <c r="N305" i="1"/>
  <c r="O305" i="1" s="1"/>
  <c r="E308" i="1"/>
  <c r="F307" i="1"/>
  <c r="G307" i="1" s="1"/>
  <c r="J307" i="2" l="1"/>
  <c r="K307" i="2" s="1"/>
  <c r="R305" i="1"/>
  <c r="S305" i="1" s="1"/>
  <c r="Q306" i="1"/>
  <c r="M307" i="1"/>
  <c r="N306" i="1"/>
  <c r="O306" i="1" s="1"/>
  <c r="I307" i="1"/>
  <c r="J306" i="1"/>
  <c r="K306" i="1" s="1"/>
  <c r="E309" i="1"/>
  <c r="F308" i="1"/>
  <c r="G308" i="1" s="1"/>
  <c r="J308" i="2" l="1"/>
  <c r="K308" i="2" s="1"/>
  <c r="M308" i="1"/>
  <c r="N307" i="1"/>
  <c r="O307" i="1" s="1"/>
  <c r="R306" i="1"/>
  <c r="S306" i="1" s="1"/>
  <c r="Q307" i="1"/>
  <c r="J307" i="1"/>
  <c r="K307" i="1" s="1"/>
  <c r="I308" i="1"/>
  <c r="E310" i="1"/>
  <c r="F309" i="1"/>
  <c r="G309" i="1" s="1"/>
  <c r="J309" i="2" l="1"/>
  <c r="K309" i="2" s="1"/>
  <c r="R307" i="1"/>
  <c r="S307" i="1" s="1"/>
  <c r="Q308" i="1"/>
  <c r="I309" i="1"/>
  <c r="J308" i="1"/>
  <c r="K308" i="1" s="1"/>
  <c r="M309" i="1"/>
  <c r="N308" i="1"/>
  <c r="O308" i="1" s="1"/>
  <c r="E311" i="1"/>
  <c r="F310" i="1"/>
  <c r="G310" i="1" s="1"/>
  <c r="J310" i="2" l="1"/>
  <c r="K310" i="2" s="1"/>
  <c r="I310" i="1"/>
  <c r="J309" i="1"/>
  <c r="K309" i="1" s="1"/>
  <c r="R308" i="1"/>
  <c r="S308" i="1" s="1"/>
  <c r="Q309" i="1"/>
  <c r="M310" i="1"/>
  <c r="N309" i="1"/>
  <c r="O309" i="1" s="1"/>
  <c r="E312" i="1"/>
  <c r="F311" i="1"/>
  <c r="G311" i="1" s="1"/>
  <c r="J311" i="2" l="1"/>
  <c r="K311" i="2" s="1"/>
  <c r="R309" i="1"/>
  <c r="S309" i="1" s="1"/>
  <c r="Q310" i="1"/>
  <c r="M311" i="1"/>
  <c r="N310" i="1"/>
  <c r="O310" i="1" s="1"/>
  <c r="I311" i="1"/>
  <c r="J310" i="1"/>
  <c r="K310" i="1" s="1"/>
  <c r="E313" i="1"/>
  <c r="F312" i="1"/>
  <c r="G312" i="1" s="1"/>
  <c r="J312" i="2" l="1"/>
  <c r="K312" i="2" s="1"/>
  <c r="M312" i="1"/>
  <c r="N311" i="1"/>
  <c r="O311" i="1" s="1"/>
  <c r="R310" i="1"/>
  <c r="S310" i="1" s="1"/>
  <c r="Q311" i="1"/>
  <c r="I312" i="1"/>
  <c r="J311" i="1"/>
  <c r="K311" i="1" s="1"/>
  <c r="E314" i="1"/>
  <c r="F313" i="1"/>
  <c r="G313" i="1" s="1"/>
  <c r="J313" i="2" l="1"/>
  <c r="K313" i="2" s="1"/>
  <c r="R311" i="1"/>
  <c r="S311" i="1" s="1"/>
  <c r="Q312" i="1"/>
  <c r="I313" i="1"/>
  <c r="J312" i="1"/>
  <c r="K312" i="1" s="1"/>
  <c r="M313" i="1"/>
  <c r="N312" i="1"/>
  <c r="O312" i="1" s="1"/>
  <c r="E315" i="1"/>
  <c r="F314" i="1"/>
  <c r="G314" i="1" s="1"/>
  <c r="J314" i="2" l="1"/>
  <c r="K314" i="2" s="1"/>
  <c r="I314" i="1"/>
  <c r="J313" i="1"/>
  <c r="K313" i="1" s="1"/>
  <c r="R312" i="1"/>
  <c r="S312" i="1" s="1"/>
  <c r="Q313" i="1"/>
  <c r="M314" i="1"/>
  <c r="N313" i="1"/>
  <c r="O313" i="1" s="1"/>
  <c r="E316" i="1"/>
  <c r="F315" i="1"/>
  <c r="G315" i="1" s="1"/>
  <c r="J315" i="2" l="1"/>
  <c r="K315" i="2" s="1"/>
  <c r="R313" i="1"/>
  <c r="S313" i="1" s="1"/>
  <c r="Q314" i="1"/>
  <c r="M315" i="1"/>
  <c r="N314" i="1"/>
  <c r="O314" i="1" s="1"/>
  <c r="I315" i="1"/>
  <c r="J314" i="1"/>
  <c r="K314" i="1" s="1"/>
  <c r="E317" i="1"/>
  <c r="F316" i="1"/>
  <c r="G316" i="1" s="1"/>
  <c r="J316" i="2" l="1"/>
  <c r="K316" i="2" s="1"/>
  <c r="M316" i="1"/>
  <c r="N315" i="1"/>
  <c r="O315" i="1" s="1"/>
  <c r="R314" i="1"/>
  <c r="S314" i="1" s="1"/>
  <c r="Q315" i="1"/>
  <c r="I316" i="1"/>
  <c r="J315" i="1"/>
  <c r="K315" i="1" s="1"/>
  <c r="E318" i="1"/>
  <c r="F317" i="1"/>
  <c r="G317" i="1" s="1"/>
  <c r="J317" i="2" l="1"/>
  <c r="K317" i="2" s="1"/>
  <c r="M317" i="1"/>
  <c r="N316" i="1"/>
  <c r="O316" i="1" s="1"/>
  <c r="R315" i="1"/>
  <c r="S315" i="1" s="1"/>
  <c r="Q316" i="1"/>
  <c r="I317" i="1"/>
  <c r="J316" i="1"/>
  <c r="K316" i="1" s="1"/>
  <c r="E319" i="1"/>
  <c r="F318" i="1"/>
  <c r="G318" i="1" s="1"/>
  <c r="J318" i="2" l="1"/>
  <c r="K318" i="2" s="1"/>
  <c r="J317" i="1"/>
  <c r="K317" i="1" s="1"/>
  <c r="I318" i="1"/>
  <c r="R316" i="1"/>
  <c r="S316" i="1" s="1"/>
  <c r="Q317" i="1"/>
  <c r="M318" i="1"/>
  <c r="N317" i="1"/>
  <c r="O317" i="1" s="1"/>
  <c r="E320" i="1"/>
  <c r="F319" i="1"/>
  <c r="G319" i="1" s="1"/>
  <c r="J319" i="2" l="1"/>
  <c r="K319" i="2" s="1"/>
  <c r="I319" i="1"/>
  <c r="J318" i="1"/>
  <c r="K318" i="1" s="1"/>
  <c r="M319" i="1"/>
  <c r="N318" i="1"/>
  <c r="O318" i="1" s="1"/>
  <c r="R317" i="1"/>
  <c r="S317" i="1" s="1"/>
  <c r="Q318" i="1"/>
  <c r="E321" i="1"/>
  <c r="F320" i="1"/>
  <c r="G320" i="1" s="1"/>
  <c r="J320" i="2" l="1"/>
  <c r="K320" i="2" s="1"/>
  <c r="R318" i="1"/>
  <c r="S318" i="1" s="1"/>
  <c r="Q319" i="1"/>
  <c r="J319" i="1"/>
  <c r="K319" i="1" s="1"/>
  <c r="I320" i="1"/>
  <c r="M320" i="1"/>
  <c r="N319" i="1"/>
  <c r="O319" i="1" s="1"/>
  <c r="E322" i="1"/>
  <c r="F321" i="1"/>
  <c r="G321" i="1" s="1"/>
  <c r="J321" i="2" l="1"/>
  <c r="K321" i="2" s="1"/>
  <c r="I321" i="1"/>
  <c r="J320" i="1"/>
  <c r="K320" i="1" s="1"/>
  <c r="R319" i="1"/>
  <c r="S319" i="1" s="1"/>
  <c r="Q320" i="1"/>
  <c r="M321" i="1"/>
  <c r="N320" i="1"/>
  <c r="O320" i="1" s="1"/>
  <c r="E323" i="1"/>
  <c r="F322" i="1"/>
  <c r="G322" i="1" s="1"/>
  <c r="J322" i="2" l="1"/>
  <c r="K322" i="2" s="1"/>
  <c r="R320" i="1"/>
  <c r="S320" i="1" s="1"/>
  <c r="Q321" i="1"/>
  <c r="M322" i="1"/>
  <c r="N321" i="1"/>
  <c r="O321" i="1" s="1"/>
  <c r="I322" i="1"/>
  <c r="J321" i="1"/>
  <c r="K321" i="1" s="1"/>
  <c r="E324" i="1"/>
  <c r="F323" i="1"/>
  <c r="G323" i="1" s="1"/>
  <c r="J323" i="2" l="1"/>
  <c r="K323" i="2" s="1"/>
  <c r="M323" i="1"/>
  <c r="N322" i="1"/>
  <c r="O322" i="1" s="1"/>
  <c r="R321" i="1"/>
  <c r="S321" i="1" s="1"/>
  <c r="Q322" i="1"/>
  <c r="I323" i="1"/>
  <c r="J322" i="1"/>
  <c r="K322" i="1" s="1"/>
  <c r="E325" i="1"/>
  <c r="F324" i="1"/>
  <c r="G324" i="1" s="1"/>
  <c r="J324" i="2" l="1"/>
  <c r="K324" i="2" s="1"/>
  <c r="R322" i="1"/>
  <c r="S322" i="1" s="1"/>
  <c r="Q323" i="1"/>
  <c r="I324" i="1"/>
  <c r="J323" i="1"/>
  <c r="K323" i="1" s="1"/>
  <c r="M324" i="1"/>
  <c r="N323" i="1"/>
  <c r="O323" i="1" s="1"/>
  <c r="E326" i="1"/>
  <c r="F325" i="1"/>
  <c r="G325" i="1" s="1"/>
  <c r="J325" i="2" l="1"/>
  <c r="K325" i="2" s="1"/>
  <c r="I325" i="1"/>
  <c r="J324" i="1"/>
  <c r="K324" i="1" s="1"/>
  <c r="R323" i="1"/>
  <c r="S323" i="1" s="1"/>
  <c r="Q324" i="1"/>
  <c r="M325" i="1"/>
  <c r="N324" i="1"/>
  <c r="O324" i="1" s="1"/>
  <c r="E327" i="1"/>
  <c r="F326" i="1"/>
  <c r="G326" i="1" s="1"/>
  <c r="J326" i="2" l="1"/>
  <c r="K326" i="2" s="1"/>
  <c r="M326" i="1"/>
  <c r="N325" i="1"/>
  <c r="O325" i="1" s="1"/>
  <c r="I326" i="1"/>
  <c r="J325" i="1"/>
  <c r="K325" i="1" s="1"/>
  <c r="R324" i="1"/>
  <c r="S324" i="1" s="1"/>
  <c r="Q325" i="1"/>
  <c r="E328" i="1"/>
  <c r="F327" i="1"/>
  <c r="G327" i="1" s="1"/>
  <c r="J327" i="2" l="1"/>
  <c r="K327" i="2" s="1"/>
  <c r="I327" i="1"/>
  <c r="J326" i="1"/>
  <c r="K326" i="1" s="1"/>
  <c r="R325" i="1"/>
  <c r="S325" i="1" s="1"/>
  <c r="Q326" i="1"/>
  <c r="M327" i="1"/>
  <c r="N326" i="1"/>
  <c r="O326" i="1" s="1"/>
  <c r="E329" i="1"/>
  <c r="F328" i="1"/>
  <c r="G328" i="1" s="1"/>
  <c r="J328" i="2" l="1"/>
  <c r="K328" i="2" s="1"/>
  <c r="R326" i="1"/>
  <c r="S326" i="1" s="1"/>
  <c r="Q327" i="1"/>
  <c r="M328" i="1"/>
  <c r="N327" i="1"/>
  <c r="O327" i="1" s="1"/>
  <c r="I328" i="1"/>
  <c r="J327" i="1"/>
  <c r="K327" i="1" s="1"/>
  <c r="E330" i="1"/>
  <c r="F329" i="1"/>
  <c r="G329" i="1" s="1"/>
  <c r="J329" i="2" l="1"/>
  <c r="K329" i="2" s="1"/>
  <c r="M329" i="1"/>
  <c r="N328" i="1"/>
  <c r="O328" i="1" s="1"/>
  <c r="R327" i="1"/>
  <c r="S327" i="1" s="1"/>
  <c r="Q328" i="1"/>
  <c r="I329" i="1"/>
  <c r="J328" i="1"/>
  <c r="K328" i="1" s="1"/>
  <c r="E331" i="1"/>
  <c r="F330" i="1"/>
  <c r="G330" i="1" s="1"/>
  <c r="J330" i="2" l="1"/>
  <c r="K330" i="2" s="1"/>
  <c r="R328" i="1"/>
  <c r="S328" i="1" s="1"/>
  <c r="Q329" i="1"/>
  <c r="I330" i="1"/>
  <c r="J329" i="1"/>
  <c r="K329" i="1" s="1"/>
  <c r="M330" i="1"/>
  <c r="N329" i="1"/>
  <c r="O329" i="1" s="1"/>
  <c r="E332" i="1"/>
  <c r="F331" i="1"/>
  <c r="G331" i="1" s="1"/>
  <c r="J331" i="2" l="1"/>
  <c r="K331" i="2" s="1"/>
  <c r="I331" i="1"/>
  <c r="J330" i="1"/>
  <c r="K330" i="1" s="1"/>
  <c r="R329" i="1"/>
  <c r="S329" i="1" s="1"/>
  <c r="Q330" i="1"/>
  <c r="M331" i="1"/>
  <c r="N330" i="1"/>
  <c r="O330" i="1" s="1"/>
  <c r="E333" i="1"/>
  <c r="F332" i="1"/>
  <c r="G332" i="1" s="1"/>
  <c r="J332" i="2" l="1"/>
  <c r="K332" i="2" s="1"/>
  <c r="R330" i="1"/>
  <c r="S330" i="1" s="1"/>
  <c r="Q331" i="1"/>
  <c r="M332" i="1"/>
  <c r="N331" i="1"/>
  <c r="O331" i="1" s="1"/>
  <c r="I332" i="1"/>
  <c r="J331" i="1"/>
  <c r="K331" i="1" s="1"/>
  <c r="E334" i="1"/>
  <c r="F333" i="1"/>
  <c r="G333" i="1" s="1"/>
  <c r="J333" i="2" l="1"/>
  <c r="K333" i="2" s="1"/>
  <c r="R331" i="1"/>
  <c r="S331" i="1" s="1"/>
  <c r="Q332" i="1"/>
  <c r="I333" i="1"/>
  <c r="J332" i="1"/>
  <c r="K332" i="1" s="1"/>
  <c r="M333" i="1"/>
  <c r="N332" i="1"/>
  <c r="O332" i="1" s="1"/>
  <c r="E335" i="1"/>
  <c r="F334" i="1"/>
  <c r="G334" i="1" s="1"/>
  <c r="J334" i="2" l="1"/>
  <c r="K334" i="2" s="1"/>
  <c r="R332" i="1"/>
  <c r="S332" i="1" s="1"/>
  <c r="Q333" i="1"/>
  <c r="M334" i="1"/>
  <c r="N333" i="1"/>
  <c r="O333" i="1" s="1"/>
  <c r="I334" i="1"/>
  <c r="J333" i="1"/>
  <c r="K333" i="1" s="1"/>
  <c r="E336" i="1"/>
  <c r="F335" i="1"/>
  <c r="G335" i="1" s="1"/>
  <c r="J335" i="2" l="1"/>
  <c r="K335" i="2" s="1"/>
  <c r="R333" i="1"/>
  <c r="S333" i="1" s="1"/>
  <c r="Q334" i="1"/>
  <c r="I335" i="1"/>
  <c r="J334" i="1"/>
  <c r="K334" i="1" s="1"/>
  <c r="M335" i="1"/>
  <c r="N334" i="1"/>
  <c r="O334" i="1" s="1"/>
  <c r="E337" i="1"/>
  <c r="F336" i="1"/>
  <c r="G336" i="1" s="1"/>
  <c r="J336" i="2" l="1"/>
  <c r="K336" i="2" s="1"/>
  <c r="R334" i="1"/>
  <c r="S334" i="1" s="1"/>
  <c r="Q335" i="1"/>
  <c r="M336" i="1"/>
  <c r="N335" i="1"/>
  <c r="O335" i="1" s="1"/>
  <c r="I336" i="1"/>
  <c r="J335" i="1"/>
  <c r="K335" i="1" s="1"/>
  <c r="E338" i="1"/>
  <c r="F337" i="1"/>
  <c r="G337" i="1" s="1"/>
  <c r="J337" i="2" l="1"/>
  <c r="K337" i="2" s="1"/>
  <c r="I337" i="1"/>
  <c r="J336" i="1"/>
  <c r="K336" i="1" s="1"/>
  <c r="M337" i="1"/>
  <c r="N336" i="1"/>
  <c r="O336" i="1" s="1"/>
  <c r="R335" i="1"/>
  <c r="S335" i="1" s="1"/>
  <c r="Q336" i="1"/>
  <c r="E339" i="1"/>
  <c r="F338" i="1"/>
  <c r="G338" i="1" s="1"/>
  <c r="J338" i="2" l="1"/>
  <c r="K338" i="2" s="1"/>
  <c r="M338" i="1"/>
  <c r="N337" i="1"/>
  <c r="O337" i="1" s="1"/>
  <c r="R336" i="1"/>
  <c r="S336" i="1" s="1"/>
  <c r="Q337" i="1"/>
  <c r="I338" i="1"/>
  <c r="J337" i="1"/>
  <c r="K337" i="1" s="1"/>
  <c r="E340" i="1"/>
  <c r="F339" i="1"/>
  <c r="G339" i="1" s="1"/>
  <c r="J339" i="2" l="1"/>
  <c r="K339" i="2" s="1"/>
  <c r="R337" i="1"/>
  <c r="S337" i="1" s="1"/>
  <c r="Q338" i="1"/>
  <c r="J338" i="1"/>
  <c r="K338" i="1" s="1"/>
  <c r="I339" i="1"/>
  <c r="M339" i="1"/>
  <c r="N338" i="1"/>
  <c r="O338" i="1" s="1"/>
  <c r="E341" i="1"/>
  <c r="F340" i="1"/>
  <c r="G340" i="1" s="1"/>
  <c r="J340" i="2" l="1"/>
  <c r="K340" i="2" s="1"/>
  <c r="I340" i="1"/>
  <c r="J339" i="1"/>
  <c r="K339" i="1" s="1"/>
  <c r="R338" i="1"/>
  <c r="S338" i="1" s="1"/>
  <c r="Q339" i="1"/>
  <c r="M340" i="1"/>
  <c r="N339" i="1"/>
  <c r="O339" i="1" s="1"/>
  <c r="E342" i="1"/>
  <c r="F341" i="1"/>
  <c r="G341" i="1" s="1"/>
  <c r="J341" i="2" l="1"/>
  <c r="K341" i="2" s="1"/>
  <c r="R339" i="1"/>
  <c r="S339" i="1" s="1"/>
  <c r="Q340" i="1"/>
  <c r="M341" i="1"/>
  <c r="N340" i="1"/>
  <c r="O340" i="1" s="1"/>
  <c r="I341" i="1"/>
  <c r="J340" i="1"/>
  <c r="K340" i="1" s="1"/>
  <c r="E343" i="1"/>
  <c r="F342" i="1"/>
  <c r="G342" i="1" s="1"/>
  <c r="J342" i="2" l="1"/>
  <c r="K342" i="2" s="1"/>
  <c r="M342" i="1"/>
  <c r="N341" i="1"/>
  <c r="O341" i="1" s="1"/>
  <c r="R340" i="1"/>
  <c r="S340" i="1" s="1"/>
  <c r="Q341" i="1"/>
  <c r="I342" i="1"/>
  <c r="J341" i="1"/>
  <c r="K341" i="1" s="1"/>
  <c r="E344" i="1"/>
  <c r="F343" i="1"/>
  <c r="G343" i="1" s="1"/>
  <c r="J343" i="2" l="1"/>
  <c r="K343" i="2" s="1"/>
  <c r="R341" i="1"/>
  <c r="S341" i="1" s="1"/>
  <c r="Q342" i="1"/>
  <c r="J342" i="1"/>
  <c r="K342" i="1" s="1"/>
  <c r="I343" i="1"/>
  <c r="M343" i="1"/>
  <c r="N342" i="1"/>
  <c r="O342" i="1" s="1"/>
  <c r="E345" i="1"/>
  <c r="F344" i="1"/>
  <c r="G344" i="1" s="1"/>
  <c r="J344" i="2" l="1"/>
  <c r="K344" i="2" s="1"/>
  <c r="I344" i="1"/>
  <c r="J343" i="1"/>
  <c r="K343" i="1" s="1"/>
  <c r="R342" i="1"/>
  <c r="S342" i="1" s="1"/>
  <c r="Q343" i="1"/>
  <c r="M344" i="1"/>
  <c r="N343" i="1"/>
  <c r="O343" i="1" s="1"/>
  <c r="E346" i="1"/>
  <c r="F345" i="1"/>
  <c r="G345" i="1" s="1"/>
  <c r="J345" i="2" l="1"/>
  <c r="K345" i="2" s="1"/>
  <c r="R343" i="1"/>
  <c r="S343" i="1" s="1"/>
  <c r="Q344" i="1"/>
  <c r="M345" i="1"/>
  <c r="N344" i="1"/>
  <c r="O344" i="1" s="1"/>
  <c r="I345" i="1"/>
  <c r="J344" i="1"/>
  <c r="K344" i="1" s="1"/>
  <c r="E347" i="1"/>
  <c r="F346" i="1"/>
  <c r="G346" i="1" s="1"/>
  <c r="J346" i="2" l="1"/>
  <c r="K346" i="2" s="1"/>
  <c r="M346" i="1"/>
  <c r="N345" i="1"/>
  <c r="O345" i="1" s="1"/>
  <c r="R344" i="1"/>
  <c r="S344" i="1" s="1"/>
  <c r="Q345" i="1"/>
  <c r="I346" i="1"/>
  <c r="J345" i="1"/>
  <c r="K345" i="1" s="1"/>
  <c r="E348" i="1"/>
  <c r="F347" i="1"/>
  <c r="G347" i="1" s="1"/>
  <c r="J347" i="2" l="1"/>
  <c r="K347" i="2" s="1"/>
  <c r="R345" i="1"/>
  <c r="S345" i="1" s="1"/>
  <c r="Q346" i="1"/>
  <c r="I347" i="1"/>
  <c r="J346" i="1"/>
  <c r="K346" i="1" s="1"/>
  <c r="M347" i="1"/>
  <c r="N346" i="1"/>
  <c r="O346" i="1" s="1"/>
  <c r="E349" i="1"/>
  <c r="F348" i="1"/>
  <c r="G348" i="1" s="1"/>
  <c r="J348" i="2" l="1"/>
  <c r="K348" i="2" s="1"/>
  <c r="I348" i="1"/>
  <c r="J347" i="1"/>
  <c r="K347" i="1" s="1"/>
  <c r="R346" i="1"/>
  <c r="S346" i="1" s="1"/>
  <c r="Q347" i="1"/>
  <c r="M348" i="1"/>
  <c r="N347" i="1"/>
  <c r="O347" i="1" s="1"/>
  <c r="E350" i="1"/>
  <c r="F349" i="1"/>
  <c r="G349" i="1" s="1"/>
  <c r="J349" i="2" l="1"/>
  <c r="K349" i="2" s="1"/>
  <c r="R347" i="1"/>
  <c r="S347" i="1" s="1"/>
  <c r="Q348" i="1"/>
  <c r="M349" i="1"/>
  <c r="N348" i="1"/>
  <c r="O348" i="1" s="1"/>
  <c r="I349" i="1"/>
  <c r="J348" i="1"/>
  <c r="K348" i="1" s="1"/>
  <c r="E351" i="1"/>
  <c r="F350" i="1"/>
  <c r="G350" i="1" s="1"/>
  <c r="J350" i="2" l="1"/>
  <c r="K350" i="2" s="1"/>
  <c r="M350" i="1"/>
  <c r="N349" i="1"/>
  <c r="O349" i="1" s="1"/>
  <c r="R348" i="1"/>
  <c r="S348" i="1" s="1"/>
  <c r="Q349" i="1"/>
  <c r="I350" i="1"/>
  <c r="J349" i="1"/>
  <c r="K349" i="1" s="1"/>
  <c r="E352" i="1"/>
  <c r="F351" i="1"/>
  <c r="G351" i="1" s="1"/>
  <c r="J351" i="2" l="1"/>
  <c r="K351" i="2" s="1"/>
  <c r="R349" i="1"/>
  <c r="S349" i="1" s="1"/>
  <c r="Q350" i="1"/>
  <c r="I351" i="1"/>
  <c r="J350" i="1"/>
  <c r="K350" i="1" s="1"/>
  <c r="M351" i="1"/>
  <c r="N350" i="1"/>
  <c r="O350" i="1" s="1"/>
  <c r="E353" i="1"/>
  <c r="F352" i="1"/>
  <c r="G352" i="1" s="1"/>
  <c r="J352" i="2" l="1"/>
  <c r="K352" i="2" s="1"/>
  <c r="I352" i="1"/>
  <c r="J351" i="1"/>
  <c r="K351" i="1" s="1"/>
  <c r="R350" i="1"/>
  <c r="S350" i="1" s="1"/>
  <c r="Q351" i="1"/>
  <c r="M352" i="1"/>
  <c r="N351" i="1"/>
  <c r="O351" i="1" s="1"/>
  <c r="E354" i="1"/>
  <c r="F353" i="1"/>
  <c r="G353" i="1" s="1"/>
  <c r="J353" i="2" l="1"/>
  <c r="K353" i="2" s="1"/>
  <c r="R351" i="1"/>
  <c r="S351" i="1" s="1"/>
  <c r="Q352" i="1"/>
  <c r="M353" i="1"/>
  <c r="N352" i="1"/>
  <c r="O352" i="1" s="1"/>
  <c r="J352" i="1"/>
  <c r="K352" i="1" s="1"/>
  <c r="I353" i="1"/>
  <c r="E355" i="1"/>
  <c r="F354" i="1"/>
  <c r="G354" i="1" s="1"/>
  <c r="J354" i="2" l="1"/>
  <c r="K354" i="2" s="1"/>
  <c r="M354" i="1"/>
  <c r="N353" i="1"/>
  <c r="O353" i="1" s="1"/>
  <c r="I354" i="1"/>
  <c r="J353" i="1"/>
  <c r="K353" i="1" s="1"/>
  <c r="R352" i="1"/>
  <c r="S352" i="1" s="1"/>
  <c r="Q353" i="1"/>
  <c r="E356" i="1"/>
  <c r="F355" i="1"/>
  <c r="G355" i="1" s="1"/>
  <c r="J355" i="2" l="1"/>
  <c r="K355" i="2" s="1"/>
  <c r="R353" i="1"/>
  <c r="S353" i="1" s="1"/>
  <c r="Q354" i="1"/>
  <c r="I355" i="1"/>
  <c r="J354" i="1"/>
  <c r="K354" i="1" s="1"/>
  <c r="M355" i="1"/>
  <c r="N354" i="1"/>
  <c r="O354" i="1" s="1"/>
  <c r="E357" i="1"/>
  <c r="F356" i="1"/>
  <c r="G356" i="1" s="1"/>
  <c r="J356" i="2" l="1"/>
  <c r="K356" i="2" s="1"/>
  <c r="I356" i="1"/>
  <c r="J355" i="1"/>
  <c r="K355" i="1" s="1"/>
  <c r="R354" i="1"/>
  <c r="S354" i="1" s="1"/>
  <c r="Q355" i="1"/>
  <c r="M356" i="1"/>
  <c r="N355" i="1"/>
  <c r="O355" i="1" s="1"/>
  <c r="E358" i="1"/>
  <c r="F357" i="1"/>
  <c r="G357" i="1" s="1"/>
  <c r="J357" i="2" l="1"/>
  <c r="K357" i="2" s="1"/>
  <c r="M357" i="1"/>
  <c r="N356" i="1"/>
  <c r="O356" i="1" s="1"/>
  <c r="R355" i="1"/>
  <c r="S355" i="1" s="1"/>
  <c r="Q356" i="1"/>
  <c r="I357" i="1"/>
  <c r="J356" i="1"/>
  <c r="K356" i="1" s="1"/>
  <c r="E359" i="1"/>
  <c r="F358" i="1"/>
  <c r="G358" i="1" s="1"/>
  <c r="J358" i="2" l="1"/>
  <c r="K358" i="2" s="1"/>
  <c r="I358" i="1"/>
  <c r="J357" i="1"/>
  <c r="K357" i="1" s="1"/>
  <c r="R356" i="1"/>
  <c r="S356" i="1" s="1"/>
  <c r="Q357" i="1"/>
  <c r="M358" i="1"/>
  <c r="N357" i="1"/>
  <c r="O357" i="1" s="1"/>
  <c r="E360" i="1"/>
  <c r="F359" i="1"/>
  <c r="G359" i="1" s="1"/>
  <c r="J359" i="2" l="1"/>
  <c r="K359" i="2" s="1"/>
  <c r="M359" i="1"/>
  <c r="N358" i="1"/>
  <c r="O358" i="1" s="1"/>
  <c r="R357" i="1"/>
  <c r="S357" i="1" s="1"/>
  <c r="Q358" i="1"/>
  <c r="I359" i="1"/>
  <c r="J358" i="1"/>
  <c r="K358" i="1" s="1"/>
  <c r="E361" i="1"/>
  <c r="F360" i="1"/>
  <c r="G360" i="1" s="1"/>
  <c r="J360" i="2" l="1"/>
  <c r="K360" i="2" s="1"/>
  <c r="I360" i="1"/>
  <c r="J359" i="1"/>
  <c r="K359" i="1" s="1"/>
  <c r="R358" i="1"/>
  <c r="S358" i="1" s="1"/>
  <c r="Q359" i="1"/>
  <c r="M360" i="1"/>
  <c r="N359" i="1"/>
  <c r="O359" i="1" s="1"/>
  <c r="E362" i="1"/>
  <c r="F361" i="1"/>
  <c r="G361" i="1" s="1"/>
  <c r="J361" i="2" l="1"/>
  <c r="K361" i="2" s="1"/>
  <c r="R359" i="1"/>
  <c r="S359" i="1" s="1"/>
  <c r="Q360" i="1"/>
  <c r="M361" i="1"/>
  <c r="N360" i="1"/>
  <c r="O360" i="1" s="1"/>
  <c r="I361" i="1"/>
  <c r="J360" i="1"/>
  <c r="K360" i="1" s="1"/>
  <c r="E363" i="1"/>
  <c r="F362" i="1"/>
  <c r="G362" i="1" s="1"/>
  <c r="J362" i="2" l="1"/>
  <c r="K362" i="2" s="1"/>
  <c r="M362" i="1"/>
  <c r="N361" i="1"/>
  <c r="O361" i="1" s="1"/>
  <c r="R360" i="1"/>
  <c r="S360" i="1" s="1"/>
  <c r="Q361" i="1"/>
  <c r="I362" i="1"/>
  <c r="J361" i="1"/>
  <c r="K361" i="1" s="1"/>
  <c r="E364" i="1"/>
  <c r="F363" i="1"/>
  <c r="G363" i="1" s="1"/>
  <c r="J363" i="2" l="1"/>
  <c r="K363" i="2" s="1"/>
  <c r="R361" i="1"/>
  <c r="S361" i="1" s="1"/>
  <c r="Q362" i="1"/>
  <c r="I363" i="1"/>
  <c r="J362" i="1"/>
  <c r="K362" i="1" s="1"/>
  <c r="M363" i="1"/>
  <c r="N362" i="1"/>
  <c r="O362" i="1" s="1"/>
  <c r="E365" i="1"/>
  <c r="F364" i="1"/>
  <c r="G364" i="1" s="1"/>
  <c r="J364" i="2" l="1"/>
  <c r="K364" i="2" s="1"/>
  <c r="I364" i="1"/>
  <c r="J363" i="1"/>
  <c r="K363" i="1" s="1"/>
  <c r="R362" i="1"/>
  <c r="S362" i="1" s="1"/>
  <c r="Q363" i="1"/>
  <c r="M364" i="1"/>
  <c r="N363" i="1"/>
  <c r="O363" i="1" s="1"/>
  <c r="E366" i="1"/>
  <c r="F365" i="1"/>
  <c r="G365" i="1" s="1"/>
  <c r="J365" i="2" l="1"/>
  <c r="K365" i="2" s="1"/>
  <c r="R363" i="1"/>
  <c r="S363" i="1" s="1"/>
  <c r="Q364" i="1"/>
  <c r="M365" i="1"/>
  <c r="N364" i="1"/>
  <c r="O364" i="1" s="1"/>
  <c r="I365" i="1"/>
  <c r="J364" i="1"/>
  <c r="K364" i="1" s="1"/>
  <c r="E367" i="1"/>
  <c r="F366" i="1"/>
  <c r="G366" i="1" s="1"/>
  <c r="J366" i="2" l="1"/>
  <c r="K366" i="2" s="1"/>
  <c r="M366" i="1"/>
  <c r="N365" i="1"/>
  <c r="O365" i="1" s="1"/>
  <c r="R364" i="1"/>
  <c r="S364" i="1" s="1"/>
  <c r="Q365" i="1"/>
  <c r="I366" i="1"/>
  <c r="J365" i="1"/>
  <c r="K365" i="1" s="1"/>
  <c r="E368" i="1"/>
  <c r="F367" i="1"/>
  <c r="G367" i="1" s="1"/>
  <c r="J367" i="2" l="1"/>
  <c r="K367" i="2" s="1"/>
  <c r="R365" i="1"/>
  <c r="S365" i="1" s="1"/>
  <c r="Q366" i="1"/>
  <c r="I367" i="1"/>
  <c r="J366" i="1"/>
  <c r="K366" i="1" s="1"/>
  <c r="M367" i="1"/>
  <c r="N366" i="1"/>
  <c r="O366" i="1" s="1"/>
  <c r="E369" i="1"/>
  <c r="F368" i="1"/>
  <c r="G368" i="1" s="1"/>
  <c r="J368" i="2" l="1"/>
  <c r="K368" i="2" s="1"/>
  <c r="R366" i="1"/>
  <c r="S366" i="1" s="1"/>
  <c r="Q367" i="1"/>
  <c r="I368" i="1"/>
  <c r="J367" i="1"/>
  <c r="K367" i="1" s="1"/>
  <c r="M368" i="1"/>
  <c r="N367" i="1"/>
  <c r="O367" i="1" s="1"/>
  <c r="E370" i="1"/>
  <c r="F369" i="1"/>
  <c r="G369" i="1" s="1"/>
  <c r="J369" i="2" l="1"/>
  <c r="K369" i="2" s="1"/>
  <c r="I369" i="1"/>
  <c r="J368" i="1"/>
  <c r="K368" i="1" s="1"/>
  <c r="R367" i="1"/>
  <c r="S367" i="1" s="1"/>
  <c r="Q368" i="1"/>
  <c r="M369" i="1"/>
  <c r="N368" i="1"/>
  <c r="O368" i="1" s="1"/>
  <c r="E371" i="1"/>
  <c r="F370" i="1"/>
  <c r="G370" i="1" s="1"/>
  <c r="J370" i="2" l="1"/>
  <c r="K370" i="2" s="1"/>
  <c r="R368" i="1"/>
  <c r="S368" i="1" s="1"/>
  <c r="Q369" i="1"/>
  <c r="M370" i="1"/>
  <c r="N369" i="1"/>
  <c r="O369" i="1" s="1"/>
  <c r="I370" i="1"/>
  <c r="J369" i="1"/>
  <c r="K369" i="1" s="1"/>
  <c r="E372" i="1"/>
  <c r="F371" i="1"/>
  <c r="G371" i="1" s="1"/>
  <c r="J371" i="2" l="1"/>
  <c r="K371" i="2" s="1"/>
  <c r="M371" i="1"/>
  <c r="N370" i="1"/>
  <c r="O370" i="1" s="1"/>
  <c r="R369" i="1"/>
  <c r="S369" i="1" s="1"/>
  <c r="Q370" i="1"/>
  <c r="I371" i="1"/>
  <c r="J370" i="1"/>
  <c r="K370" i="1" s="1"/>
  <c r="E373" i="1"/>
  <c r="F372" i="1"/>
  <c r="G372" i="1" s="1"/>
  <c r="J372" i="2" l="1"/>
  <c r="K372" i="2" s="1"/>
  <c r="R370" i="1"/>
  <c r="S370" i="1" s="1"/>
  <c r="Q371" i="1"/>
  <c r="I372" i="1"/>
  <c r="J371" i="1"/>
  <c r="K371" i="1" s="1"/>
  <c r="M372" i="1"/>
  <c r="N371" i="1"/>
  <c r="O371" i="1" s="1"/>
  <c r="E374" i="1"/>
  <c r="F373" i="1"/>
  <c r="G373" i="1" s="1"/>
  <c r="J373" i="2" l="1"/>
  <c r="K373" i="2" s="1"/>
  <c r="R371" i="1"/>
  <c r="S371" i="1" s="1"/>
  <c r="Q372" i="1"/>
  <c r="I373" i="1"/>
  <c r="J372" i="1"/>
  <c r="K372" i="1" s="1"/>
  <c r="M373" i="1"/>
  <c r="N372" i="1"/>
  <c r="O372" i="1" s="1"/>
  <c r="E375" i="1"/>
  <c r="F374" i="1"/>
  <c r="G374" i="1" s="1"/>
  <c r="J374" i="2" l="1"/>
  <c r="K374" i="2" s="1"/>
  <c r="J373" i="1"/>
  <c r="K373" i="1" s="1"/>
  <c r="I374" i="1"/>
  <c r="R372" i="1"/>
  <c r="S372" i="1" s="1"/>
  <c r="Q373" i="1"/>
  <c r="M374" i="1"/>
  <c r="N373" i="1"/>
  <c r="O373" i="1" s="1"/>
  <c r="E376" i="1"/>
  <c r="F375" i="1"/>
  <c r="G375" i="1" s="1"/>
  <c r="J375" i="2" l="1"/>
  <c r="K375" i="2" s="1"/>
  <c r="R373" i="1"/>
  <c r="S373" i="1" s="1"/>
  <c r="Q374" i="1"/>
  <c r="I375" i="1"/>
  <c r="J374" i="1"/>
  <c r="K374" i="1" s="1"/>
  <c r="M375" i="1"/>
  <c r="N374" i="1"/>
  <c r="O374" i="1" s="1"/>
  <c r="E377" i="1"/>
  <c r="F376" i="1"/>
  <c r="G376" i="1" s="1"/>
  <c r="J376" i="2" l="1"/>
  <c r="K376" i="2" s="1"/>
  <c r="J375" i="1"/>
  <c r="K375" i="1" s="1"/>
  <c r="I376" i="1"/>
  <c r="R374" i="1"/>
  <c r="S374" i="1" s="1"/>
  <c r="Q375" i="1"/>
  <c r="M376" i="1"/>
  <c r="N375" i="1"/>
  <c r="O375" i="1" s="1"/>
  <c r="E378" i="1"/>
  <c r="F377" i="1"/>
  <c r="G377" i="1" s="1"/>
  <c r="J377" i="2" l="1"/>
  <c r="K377" i="2" s="1"/>
  <c r="R375" i="1"/>
  <c r="S375" i="1" s="1"/>
  <c r="Q376" i="1"/>
  <c r="I377" i="1"/>
  <c r="J376" i="1"/>
  <c r="K376" i="1" s="1"/>
  <c r="M377" i="1"/>
  <c r="N376" i="1"/>
  <c r="O376" i="1" s="1"/>
  <c r="E379" i="1"/>
  <c r="F378" i="1"/>
  <c r="G378" i="1" s="1"/>
  <c r="J378" i="2" l="1"/>
  <c r="K378" i="2" s="1"/>
  <c r="I378" i="1"/>
  <c r="J377" i="1"/>
  <c r="K377" i="1" s="1"/>
  <c r="R376" i="1"/>
  <c r="S376" i="1" s="1"/>
  <c r="Q377" i="1"/>
  <c r="M378" i="1"/>
  <c r="N377" i="1"/>
  <c r="O377" i="1" s="1"/>
  <c r="E380" i="1"/>
  <c r="F379" i="1"/>
  <c r="G379" i="1" s="1"/>
  <c r="J379" i="2" l="1"/>
  <c r="K379" i="2" s="1"/>
  <c r="R377" i="1"/>
  <c r="S377" i="1" s="1"/>
  <c r="Q378" i="1"/>
  <c r="M379" i="1"/>
  <c r="N378" i="1"/>
  <c r="O378" i="1" s="1"/>
  <c r="I379" i="1"/>
  <c r="J378" i="1"/>
  <c r="K378" i="1" s="1"/>
  <c r="E381" i="1"/>
  <c r="F380" i="1"/>
  <c r="G380" i="1" s="1"/>
  <c r="J380" i="2" l="1"/>
  <c r="K380" i="2" s="1"/>
  <c r="M380" i="1"/>
  <c r="N379" i="1"/>
  <c r="O379" i="1" s="1"/>
  <c r="R378" i="1"/>
  <c r="S378" i="1" s="1"/>
  <c r="Q379" i="1"/>
  <c r="J379" i="1"/>
  <c r="K379" i="1" s="1"/>
  <c r="I380" i="1"/>
  <c r="E382" i="1"/>
  <c r="F381" i="1"/>
  <c r="G381" i="1" s="1"/>
  <c r="J381" i="2" l="1"/>
  <c r="K381" i="2" s="1"/>
  <c r="R379" i="1"/>
  <c r="S379" i="1" s="1"/>
  <c r="Q380" i="1"/>
  <c r="J380" i="1"/>
  <c r="K380" i="1" s="1"/>
  <c r="I381" i="1"/>
  <c r="M381" i="1"/>
  <c r="N380" i="1"/>
  <c r="O380" i="1" s="1"/>
  <c r="E383" i="1"/>
  <c r="F382" i="1"/>
  <c r="G382" i="1" s="1"/>
  <c r="J382" i="2" l="1"/>
  <c r="K382" i="2" s="1"/>
  <c r="I382" i="1"/>
  <c r="J381" i="1"/>
  <c r="K381" i="1" s="1"/>
  <c r="R380" i="1"/>
  <c r="S380" i="1" s="1"/>
  <c r="Q381" i="1"/>
  <c r="M382" i="1"/>
  <c r="N381" i="1"/>
  <c r="O381" i="1" s="1"/>
  <c r="E384" i="1"/>
  <c r="F383" i="1"/>
  <c r="G383" i="1" s="1"/>
  <c r="J383" i="2" l="1"/>
  <c r="K383" i="2" s="1"/>
  <c r="R381" i="1"/>
  <c r="S381" i="1" s="1"/>
  <c r="Q382" i="1"/>
  <c r="M383" i="1"/>
  <c r="N382" i="1"/>
  <c r="O382" i="1" s="1"/>
  <c r="I383" i="1"/>
  <c r="J382" i="1"/>
  <c r="K382" i="1" s="1"/>
  <c r="E385" i="1"/>
  <c r="F384" i="1"/>
  <c r="G384" i="1" s="1"/>
  <c r="J384" i="2" l="1"/>
  <c r="K384" i="2" s="1"/>
  <c r="M384" i="1"/>
  <c r="N383" i="1"/>
  <c r="O383" i="1" s="1"/>
  <c r="R382" i="1"/>
  <c r="S382" i="1" s="1"/>
  <c r="Q383" i="1"/>
  <c r="I384" i="1"/>
  <c r="J383" i="1"/>
  <c r="K383" i="1" s="1"/>
  <c r="E386" i="1"/>
  <c r="F385" i="1"/>
  <c r="G385" i="1" s="1"/>
  <c r="J385" i="2" l="1"/>
  <c r="K385" i="2" s="1"/>
  <c r="R383" i="1"/>
  <c r="S383" i="1" s="1"/>
  <c r="Q384" i="1"/>
  <c r="I385" i="1"/>
  <c r="J384" i="1"/>
  <c r="K384" i="1" s="1"/>
  <c r="M385" i="1"/>
  <c r="N384" i="1"/>
  <c r="O384" i="1" s="1"/>
  <c r="E387" i="1"/>
  <c r="F386" i="1"/>
  <c r="G386" i="1" s="1"/>
  <c r="J386" i="2" l="1"/>
  <c r="K386" i="2" s="1"/>
  <c r="I386" i="1"/>
  <c r="J385" i="1"/>
  <c r="K385" i="1" s="1"/>
  <c r="R384" i="1"/>
  <c r="S384" i="1" s="1"/>
  <c r="Q385" i="1"/>
  <c r="M386" i="1"/>
  <c r="N385" i="1"/>
  <c r="O385" i="1" s="1"/>
  <c r="E388" i="1"/>
  <c r="F387" i="1"/>
  <c r="G387" i="1" s="1"/>
  <c r="J387" i="2" l="1"/>
  <c r="K387" i="2" s="1"/>
  <c r="R385" i="1"/>
  <c r="S385" i="1" s="1"/>
  <c r="Q386" i="1"/>
  <c r="M387" i="1"/>
  <c r="N386" i="1"/>
  <c r="O386" i="1" s="1"/>
  <c r="J386" i="1"/>
  <c r="K386" i="1" s="1"/>
  <c r="I387" i="1"/>
  <c r="E389" i="1"/>
  <c r="F388" i="1"/>
  <c r="G388" i="1" s="1"/>
  <c r="J388" i="2" l="1"/>
  <c r="K388" i="2" s="1"/>
  <c r="M388" i="1"/>
  <c r="N387" i="1"/>
  <c r="O387" i="1" s="1"/>
  <c r="J387" i="1"/>
  <c r="K387" i="1" s="1"/>
  <c r="I388" i="1"/>
  <c r="R386" i="1"/>
  <c r="S386" i="1" s="1"/>
  <c r="Q387" i="1"/>
  <c r="E390" i="1"/>
  <c r="F389" i="1"/>
  <c r="G389" i="1" s="1"/>
  <c r="J389" i="2" l="1"/>
  <c r="K389" i="2" s="1"/>
  <c r="I389" i="1"/>
  <c r="J388" i="1"/>
  <c r="K388" i="1" s="1"/>
  <c r="R387" i="1"/>
  <c r="S387" i="1" s="1"/>
  <c r="Q388" i="1"/>
  <c r="M389" i="1"/>
  <c r="N388" i="1"/>
  <c r="O388" i="1" s="1"/>
  <c r="E391" i="1"/>
  <c r="F390" i="1"/>
  <c r="G390" i="1" s="1"/>
  <c r="J390" i="2" l="1"/>
  <c r="K390" i="2" s="1"/>
  <c r="R388" i="1"/>
  <c r="S388" i="1" s="1"/>
  <c r="Q389" i="1"/>
  <c r="M390" i="1"/>
  <c r="N389" i="1"/>
  <c r="O389" i="1" s="1"/>
  <c r="J389" i="1"/>
  <c r="K389" i="1" s="1"/>
  <c r="I390" i="1"/>
  <c r="E392" i="1"/>
  <c r="F391" i="1"/>
  <c r="G391" i="1" s="1"/>
  <c r="J391" i="2" l="1"/>
  <c r="K391" i="2" s="1"/>
  <c r="M391" i="1"/>
  <c r="N390" i="1"/>
  <c r="O390" i="1" s="1"/>
  <c r="R389" i="1"/>
  <c r="S389" i="1" s="1"/>
  <c r="Q390" i="1"/>
  <c r="J390" i="1"/>
  <c r="K390" i="1" s="1"/>
  <c r="I391" i="1"/>
  <c r="E393" i="1"/>
  <c r="F392" i="1"/>
  <c r="G392" i="1" s="1"/>
  <c r="J392" i="2" l="1"/>
  <c r="K392" i="2" s="1"/>
  <c r="R390" i="1"/>
  <c r="S390" i="1" s="1"/>
  <c r="Q391" i="1"/>
  <c r="I392" i="1"/>
  <c r="J391" i="1"/>
  <c r="K391" i="1" s="1"/>
  <c r="M392" i="1"/>
  <c r="N391" i="1"/>
  <c r="O391" i="1" s="1"/>
  <c r="E394" i="1"/>
  <c r="F393" i="1"/>
  <c r="G393" i="1" s="1"/>
  <c r="J393" i="2" l="1"/>
  <c r="K393" i="2" s="1"/>
  <c r="I393" i="1"/>
  <c r="J392" i="1"/>
  <c r="K392" i="1" s="1"/>
  <c r="R391" i="1"/>
  <c r="S391" i="1" s="1"/>
  <c r="Q392" i="1"/>
  <c r="M393" i="1"/>
  <c r="N392" i="1"/>
  <c r="O392" i="1" s="1"/>
  <c r="E395" i="1"/>
  <c r="F394" i="1"/>
  <c r="G394" i="1" s="1"/>
  <c r="J394" i="2" l="1"/>
  <c r="K394" i="2" s="1"/>
  <c r="R392" i="1"/>
  <c r="S392" i="1" s="1"/>
  <c r="Q393" i="1"/>
  <c r="M394" i="1"/>
  <c r="N393" i="1"/>
  <c r="O393" i="1" s="1"/>
  <c r="I394" i="1"/>
  <c r="J393" i="1"/>
  <c r="K393" i="1" s="1"/>
  <c r="E396" i="1"/>
  <c r="F395" i="1"/>
  <c r="G395" i="1" s="1"/>
  <c r="J395" i="2" l="1"/>
  <c r="K395" i="2" s="1"/>
  <c r="M395" i="1"/>
  <c r="N394" i="1"/>
  <c r="O394" i="1" s="1"/>
  <c r="R393" i="1"/>
  <c r="S393" i="1" s="1"/>
  <c r="Q394" i="1"/>
  <c r="I395" i="1"/>
  <c r="J394" i="1"/>
  <c r="K394" i="1" s="1"/>
  <c r="E397" i="1"/>
  <c r="F396" i="1"/>
  <c r="G396" i="1" s="1"/>
  <c r="J396" i="2" l="1"/>
  <c r="K396" i="2" s="1"/>
  <c r="R394" i="1"/>
  <c r="S394" i="1" s="1"/>
  <c r="Q395" i="1"/>
  <c r="I396" i="1"/>
  <c r="J395" i="1"/>
  <c r="K395" i="1" s="1"/>
  <c r="M396" i="1"/>
  <c r="N395" i="1"/>
  <c r="O395" i="1" s="1"/>
  <c r="E398" i="1"/>
  <c r="F397" i="1"/>
  <c r="G397" i="1" s="1"/>
  <c r="J397" i="2" l="1"/>
  <c r="K397" i="2" s="1"/>
  <c r="I397" i="1"/>
  <c r="J396" i="1"/>
  <c r="K396" i="1" s="1"/>
  <c r="R395" i="1"/>
  <c r="S395" i="1" s="1"/>
  <c r="Q396" i="1"/>
  <c r="M397" i="1"/>
  <c r="N396" i="1"/>
  <c r="O396" i="1" s="1"/>
  <c r="E399" i="1"/>
  <c r="F398" i="1"/>
  <c r="G398" i="1" s="1"/>
  <c r="J398" i="2" l="1"/>
  <c r="K398" i="2" s="1"/>
  <c r="R396" i="1"/>
  <c r="S396" i="1" s="1"/>
  <c r="Q397" i="1"/>
  <c r="M398" i="1"/>
  <c r="N397" i="1"/>
  <c r="O397" i="1" s="1"/>
  <c r="I398" i="1"/>
  <c r="J397" i="1"/>
  <c r="K397" i="1" s="1"/>
  <c r="E400" i="1"/>
  <c r="F399" i="1"/>
  <c r="G399" i="1" s="1"/>
  <c r="J399" i="2" l="1"/>
  <c r="K399" i="2" s="1"/>
  <c r="M399" i="1"/>
  <c r="N398" i="1"/>
  <c r="O398" i="1" s="1"/>
  <c r="R397" i="1"/>
  <c r="S397" i="1" s="1"/>
  <c r="Q398" i="1"/>
  <c r="I399" i="1"/>
  <c r="J398" i="1"/>
  <c r="K398" i="1" s="1"/>
  <c r="E401" i="1"/>
  <c r="F400" i="1"/>
  <c r="G400" i="1" s="1"/>
  <c r="J400" i="2" l="1"/>
  <c r="K400" i="2" s="1"/>
  <c r="R398" i="1"/>
  <c r="S398" i="1" s="1"/>
  <c r="Q399" i="1"/>
  <c r="I400" i="1"/>
  <c r="J399" i="1"/>
  <c r="K399" i="1" s="1"/>
  <c r="M400" i="1"/>
  <c r="N399" i="1"/>
  <c r="O399" i="1" s="1"/>
  <c r="E402" i="1"/>
  <c r="F401" i="1"/>
  <c r="G401" i="1" s="1"/>
  <c r="J401" i="2" l="1"/>
  <c r="K401" i="2" s="1"/>
  <c r="I401" i="1"/>
  <c r="J400" i="1"/>
  <c r="K400" i="1" s="1"/>
  <c r="R399" i="1"/>
  <c r="S399" i="1" s="1"/>
  <c r="Q400" i="1"/>
  <c r="M401" i="1"/>
  <c r="N400" i="1"/>
  <c r="O400" i="1" s="1"/>
  <c r="E403" i="1"/>
  <c r="F402" i="1"/>
  <c r="G402" i="1" s="1"/>
  <c r="J402" i="2" l="1"/>
  <c r="K402" i="2" s="1"/>
  <c r="R400" i="1"/>
  <c r="S400" i="1" s="1"/>
  <c r="Q401" i="1"/>
  <c r="M402" i="1"/>
  <c r="N401" i="1"/>
  <c r="O401" i="1" s="1"/>
  <c r="J401" i="1"/>
  <c r="K401" i="1" s="1"/>
  <c r="I402" i="1"/>
  <c r="E404" i="1"/>
  <c r="F403" i="1"/>
  <c r="G403" i="1" s="1"/>
  <c r="J403" i="2" l="1"/>
  <c r="K403" i="2" s="1"/>
  <c r="M403" i="1"/>
  <c r="N402" i="1"/>
  <c r="O402" i="1" s="1"/>
  <c r="R401" i="1"/>
  <c r="S401" i="1" s="1"/>
  <c r="Q402" i="1"/>
  <c r="I403" i="1"/>
  <c r="J402" i="1"/>
  <c r="K402" i="1" s="1"/>
  <c r="E405" i="1"/>
  <c r="F404" i="1"/>
  <c r="G404" i="1" s="1"/>
  <c r="J404" i="2" l="1"/>
  <c r="K404" i="2" s="1"/>
  <c r="R402" i="1"/>
  <c r="S402" i="1" s="1"/>
  <c r="Q403" i="1"/>
  <c r="I404" i="1"/>
  <c r="J403" i="1"/>
  <c r="K403" i="1" s="1"/>
  <c r="M404" i="1"/>
  <c r="N403" i="1"/>
  <c r="O403" i="1" s="1"/>
  <c r="E406" i="1"/>
  <c r="F405" i="1"/>
  <c r="G405" i="1" s="1"/>
  <c r="J405" i="2" l="1"/>
  <c r="K405" i="2" s="1"/>
  <c r="I405" i="1"/>
  <c r="J404" i="1"/>
  <c r="K404" i="1" s="1"/>
  <c r="R403" i="1"/>
  <c r="S403" i="1" s="1"/>
  <c r="Q404" i="1"/>
  <c r="M405" i="1"/>
  <c r="N404" i="1"/>
  <c r="O404" i="1" s="1"/>
  <c r="E407" i="1"/>
  <c r="F406" i="1"/>
  <c r="G406" i="1" s="1"/>
  <c r="J406" i="2" l="1"/>
  <c r="K406" i="2" s="1"/>
  <c r="R404" i="1"/>
  <c r="S404" i="1" s="1"/>
  <c r="Q405" i="1"/>
  <c r="M406" i="1"/>
  <c r="N405" i="1"/>
  <c r="O405" i="1" s="1"/>
  <c r="I406" i="1"/>
  <c r="J405" i="1"/>
  <c r="K405" i="1" s="1"/>
  <c r="E408" i="1"/>
  <c r="F407" i="1"/>
  <c r="G407" i="1" s="1"/>
  <c r="J407" i="2" l="1"/>
  <c r="K407" i="2" s="1"/>
  <c r="M407" i="1"/>
  <c r="N406" i="1"/>
  <c r="O406" i="1" s="1"/>
  <c r="R405" i="1"/>
  <c r="S405" i="1" s="1"/>
  <c r="Q406" i="1"/>
  <c r="I407" i="1"/>
  <c r="J406" i="1"/>
  <c r="K406" i="1" s="1"/>
  <c r="E409" i="1"/>
  <c r="F408" i="1"/>
  <c r="G408" i="1" s="1"/>
  <c r="J408" i="2" l="1"/>
  <c r="K408" i="2" s="1"/>
  <c r="R406" i="1"/>
  <c r="S406" i="1" s="1"/>
  <c r="Q407" i="1"/>
  <c r="I408" i="1"/>
  <c r="J407" i="1"/>
  <c r="K407" i="1" s="1"/>
  <c r="M408" i="1"/>
  <c r="N407" i="1"/>
  <c r="O407" i="1" s="1"/>
  <c r="E410" i="1"/>
  <c r="F409" i="1"/>
  <c r="G409" i="1" s="1"/>
  <c r="J409" i="2" l="1"/>
  <c r="K409" i="2" s="1"/>
  <c r="J408" i="1"/>
  <c r="K408" i="1" s="1"/>
  <c r="I409" i="1"/>
  <c r="R407" i="1"/>
  <c r="S407" i="1" s="1"/>
  <c r="Q408" i="1"/>
  <c r="M409" i="1"/>
  <c r="N408" i="1"/>
  <c r="O408" i="1" s="1"/>
  <c r="E411" i="1"/>
  <c r="F410" i="1"/>
  <c r="G410" i="1" s="1"/>
  <c r="J410" i="2" l="1"/>
  <c r="K410" i="2" s="1"/>
  <c r="R408" i="1"/>
  <c r="S408" i="1" s="1"/>
  <c r="Q409" i="1"/>
  <c r="I410" i="1"/>
  <c r="J409" i="1"/>
  <c r="K409" i="1" s="1"/>
  <c r="M410" i="1"/>
  <c r="N409" i="1"/>
  <c r="O409" i="1" s="1"/>
  <c r="E412" i="1"/>
  <c r="F411" i="1"/>
  <c r="G411" i="1" s="1"/>
  <c r="J411" i="2" l="1"/>
  <c r="K411" i="2" s="1"/>
  <c r="I411" i="1"/>
  <c r="J410" i="1"/>
  <c r="K410" i="1" s="1"/>
  <c r="R409" i="1"/>
  <c r="S409" i="1" s="1"/>
  <c r="Q410" i="1"/>
  <c r="M411" i="1"/>
  <c r="N410" i="1"/>
  <c r="O410" i="1" s="1"/>
  <c r="E413" i="1"/>
  <c r="F412" i="1"/>
  <c r="G412" i="1" s="1"/>
  <c r="J412" i="2" l="1"/>
  <c r="K412" i="2" s="1"/>
  <c r="R410" i="1"/>
  <c r="S410" i="1" s="1"/>
  <c r="Q411" i="1"/>
  <c r="M412" i="1"/>
  <c r="N411" i="1"/>
  <c r="O411" i="1" s="1"/>
  <c r="I412" i="1"/>
  <c r="J411" i="1"/>
  <c r="K411" i="1" s="1"/>
  <c r="E414" i="1"/>
  <c r="F413" i="1"/>
  <c r="G413" i="1" s="1"/>
  <c r="J413" i="2" l="1"/>
  <c r="K413" i="2" s="1"/>
  <c r="M413" i="1"/>
  <c r="N412" i="1"/>
  <c r="O412" i="1" s="1"/>
  <c r="R411" i="1"/>
  <c r="S411" i="1" s="1"/>
  <c r="Q412" i="1"/>
  <c r="I413" i="1"/>
  <c r="J412" i="1"/>
  <c r="K412" i="1" s="1"/>
  <c r="E415" i="1"/>
  <c r="F414" i="1"/>
  <c r="G414" i="1" s="1"/>
  <c r="J414" i="2" l="1"/>
  <c r="K414" i="2" s="1"/>
  <c r="R412" i="1"/>
  <c r="S412" i="1" s="1"/>
  <c r="Q413" i="1"/>
  <c r="I414" i="1"/>
  <c r="J413" i="1"/>
  <c r="K413" i="1" s="1"/>
  <c r="M414" i="1"/>
  <c r="N413" i="1"/>
  <c r="O413" i="1" s="1"/>
  <c r="E416" i="1"/>
  <c r="F415" i="1"/>
  <c r="G415" i="1" s="1"/>
  <c r="J415" i="2" l="1"/>
  <c r="K415" i="2" s="1"/>
  <c r="J414" i="1"/>
  <c r="K414" i="1" s="1"/>
  <c r="I415" i="1"/>
  <c r="R413" i="1"/>
  <c r="S413" i="1" s="1"/>
  <c r="Q414" i="1"/>
  <c r="M415" i="1"/>
  <c r="N414" i="1"/>
  <c r="O414" i="1" s="1"/>
  <c r="E417" i="1"/>
  <c r="F416" i="1"/>
  <c r="G416" i="1" s="1"/>
  <c r="J416" i="2" l="1"/>
  <c r="K416" i="2" s="1"/>
  <c r="R414" i="1"/>
  <c r="S414" i="1" s="1"/>
  <c r="Q415" i="1"/>
  <c r="I416" i="1"/>
  <c r="J415" i="1"/>
  <c r="K415" i="1" s="1"/>
  <c r="M416" i="1"/>
  <c r="N415" i="1"/>
  <c r="O415" i="1" s="1"/>
  <c r="E418" i="1"/>
  <c r="F417" i="1"/>
  <c r="G417" i="1" s="1"/>
  <c r="J417" i="2" l="1"/>
  <c r="K417" i="2" s="1"/>
  <c r="J416" i="1"/>
  <c r="K416" i="1" s="1"/>
  <c r="I417" i="1"/>
  <c r="R415" i="1"/>
  <c r="S415" i="1" s="1"/>
  <c r="Q416" i="1"/>
  <c r="M417" i="1"/>
  <c r="N416" i="1"/>
  <c r="O416" i="1" s="1"/>
  <c r="E419" i="1"/>
  <c r="F418" i="1"/>
  <c r="G418" i="1" s="1"/>
  <c r="J418" i="2" l="1"/>
  <c r="K418" i="2" s="1"/>
  <c r="R416" i="1"/>
  <c r="S416" i="1" s="1"/>
  <c r="Q417" i="1"/>
  <c r="J417" i="1"/>
  <c r="K417" i="1" s="1"/>
  <c r="I418" i="1"/>
  <c r="M418" i="1"/>
  <c r="N417" i="1"/>
  <c r="O417" i="1" s="1"/>
  <c r="E420" i="1"/>
  <c r="F419" i="1"/>
  <c r="G419" i="1" s="1"/>
  <c r="J419" i="2" l="1"/>
  <c r="K419" i="2" s="1"/>
  <c r="I419" i="1"/>
  <c r="J418" i="1"/>
  <c r="K418" i="1" s="1"/>
  <c r="R417" i="1"/>
  <c r="S417" i="1" s="1"/>
  <c r="Q418" i="1"/>
  <c r="M419" i="1"/>
  <c r="N418" i="1"/>
  <c r="O418" i="1" s="1"/>
  <c r="E421" i="1"/>
  <c r="F420" i="1"/>
  <c r="G420" i="1" s="1"/>
  <c r="J420" i="2" l="1"/>
  <c r="K420" i="2" s="1"/>
  <c r="R418" i="1"/>
  <c r="S418" i="1" s="1"/>
  <c r="Q419" i="1"/>
  <c r="M420" i="1"/>
  <c r="N419" i="1"/>
  <c r="O419" i="1" s="1"/>
  <c r="I420" i="1"/>
  <c r="J419" i="1"/>
  <c r="K419" i="1" s="1"/>
  <c r="E422" i="1"/>
  <c r="F421" i="1"/>
  <c r="G421" i="1" s="1"/>
  <c r="J421" i="2" l="1"/>
  <c r="K421" i="2" s="1"/>
  <c r="M421" i="1"/>
  <c r="N420" i="1"/>
  <c r="O420" i="1" s="1"/>
  <c r="R419" i="1"/>
  <c r="S419" i="1" s="1"/>
  <c r="Q420" i="1"/>
  <c r="I421" i="1"/>
  <c r="J420" i="1"/>
  <c r="K420" i="1" s="1"/>
  <c r="E423" i="1"/>
  <c r="F422" i="1"/>
  <c r="G422" i="1" s="1"/>
  <c r="J422" i="2" l="1"/>
  <c r="K422" i="2" s="1"/>
  <c r="R420" i="1"/>
  <c r="S420" i="1" s="1"/>
  <c r="Q421" i="1"/>
  <c r="I422" i="1"/>
  <c r="J421" i="1"/>
  <c r="K421" i="1" s="1"/>
  <c r="M422" i="1"/>
  <c r="N421" i="1"/>
  <c r="O421" i="1" s="1"/>
  <c r="E424" i="1"/>
  <c r="F423" i="1"/>
  <c r="G423" i="1" s="1"/>
  <c r="J423" i="2" l="1"/>
  <c r="K423" i="2" s="1"/>
  <c r="I423" i="1"/>
  <c r="J422" i="1"/>
  <c r="K422" i="1" s="1"/>
  <c r="R421" i="1"/>
  <c r="S421" i="1" s="1"/>
  <c r="Q422" i="1"/>
  <c r="M423" i="1"/>
  <c r="N422" i="1"/>
  <c r="O422" i="1" s="1"/>
  <c r="E425" i="1"/>
  <c r="F424" i="1"/>
  <c r="G424" i="1" s="1"/>
  <c r="J424" i="2" l="1"/>
  <c r="K424" i="2" s="1"/>
  <c r="R422" i="1"/>
  <c r="S422" i="1" s="1"/>
  <c r="Q423" i="1"/>
  <c r="M424" i="1"/>
  <c r="N423" i="1"/>
  <c r="O423" i="1" s="1"/>
  <c r="I424" i="1"/>
  <c r="J423" i="1"/>
  <c r="K423" i="1" s="1"/>
  <c r="E426" i="1"/>
  <c r="F425" i="1"/>
  <c r="G425" i="1" s="1"/>
  <c r="J425" i="2" l="1"/>
  <c r="K425" i="2" s="1"/>
  <c r="M425" i="1"/>
  <c r="N424" i="1"/>
  <c r="O424" i="1" s="1"/>
  <c r="R423" i="1"/>
  <c r="S423" i="1" s="1"/>
  <c r="Q424" i="1"/>
  <c r="I425" i="1"/>
  <c r="J424" i="1"/>
  <c r="K424" i="1" s="1"/>
  <c r="E427" i="1"/>
  <c r="F426" i="1"/>
  <c r="G426" i="1" s="1"/>
  <c r="J426" i="2" l="1"/>
  <c r="K426" i="2" s="1"/>
  <c r="R424" i="1"/>
  <c r="S424" i="1" s="1"/>
  <c r="Q425" i="1"/>
  <c r="I426" i="1"/>
  <c r="J425" i="1"/>
  <c r="K425" i="1" s="1"/>
  <c r="M426" i="1"/>
  <c r="N425" i="1"/>
  <c r="O425" i="1" s="1"/>
  <c r="E428" i="1"/>
  <c r="F427" i="1"/>
  <c r="G427" i="1" s="1"/>
  <c r="J427" i="2" l="1"/>
  <c r="K427" i="2" s="1"/>
  <c r="J426" i="1"/>
  <c r="K426" i="1" s="1"/>
  <c r="I427" i="1"/>
  <c r="R425" i="1"/>
  <c r="S425" i="1" s="1"/>
  <c r="Q426" i="1"/>
  <c r="M427" i="1"/>
  <c r="N426" i="1"/>
  <c r="O426" i="1" s="1"/>
  <c r="E429" i="1"/>
  <c r="F428" i="1"/>
  <c r="G428" i="1" s="1"/>
  <c r="J428" i="2" l="1"/>
  <c r="K428" i="2" s="1"/>
  <c r="R426" i="1"/>
  <c r="S426" i="1" s="1"/>
  <c r="Q427" i="1"/>
  <c r="I428" i="1"/>
  <c r="J427" i="1"/>
  <c r="K427" i="1" s="1"/>
  <c r="M428" i="1"/>
  <c r="N427" i="1"/>
  <c r="O427" i="1" s="1"/>
  <c r="E430" i="1"/>
  <c r="F429" i="1"/>
  <c r="G429" i="1" s="1"/>
  <c r="J429" i="2" l="1"/>
  <c r="K429" i="2" s="1"/>
  <c r="I429" i="1"/>
  <c r="J428" i="1"/>
  <c r="K428" i="1" s="1"/>
  <c r="R427" i="1"/>
  <c r="S427" i="1" s="1"/>
  <c r="Q428" i="1"/>
  <c r="M429" i="1"/>
  <c r="N428" i="1"/>
  <c r="O428" i="1" s="1"/>
  <c r="E431" i="1"/>
  <c r="F430" i="1"/>
  <c r="G430" i="1" s="1"/>
  <c r="J430" i="2" l="1"/>
  <c r="K430" i="2" s="1"/>
  <c r="R428" i="1"/>
  <c r="S428" i="1" s="1"/>
  <c r="Q429" i="1"/>
  <c r="M430" i="1"/>
  <c r="N429" i="1"/>
  <c r="O429" i="1" s="1"/>
  <c r="I430" i="1"/>
  <c r="J429" i="1"/>
  <c r="K429" i="1" s="1"/>
  <c r="E432" i="1"/>
  <c r="F431" i="1"/>
  <c r="G431" i="1" s="1"/>
  <c r="J431" i="2" l="1"/>
  <c r="K431" i="2" s="1"/>
  <c r="M431" i="1"/>
  <c r="N430" i="1"/>
  <c r="O430" i="1" s="1"/>
  <c r="R429" i="1"/>
  <c r="S429" i="1" s="1"/>
  <c r="Q430" i="1"/>
  <c r="I431" i="1"/>
  <c r="J430" i="1"/>
  <c r="K430" i="1" s="1"/>
  <c r="E433" i="1"/>
  <c r="F432" i="1"/>
  <c r="G432" i="1" s="1"/>
  <c r="J432" i="2" l="1"/>
  <c r="K432" i="2" s="1"/>
  <c r="R430" i="1"/>
  <c r="S430" i="1" s="1"/>
  <c r="Q431" i="1"/>
  <c r="I432" i="1"/>
  <c r="J431" i="1"/>
  <c r="K431" i="1" s="1"/>
  <c r="M432" i="1"/>
  <c r="N431" i="1"/>
  <c r="O431" i="1" s="1"/>
  <c r="E434" i="1"/>
  <c r="F433" i="1"/>
  <c r="G433" i="1" s="1"/>
  <c r="J433" i="2" l="1"/>
  <c r="K433" i="2" s="1"/>
  <c r="M433" i="1"/>
  <c r="N432" i="1"/>
  <c r="O432" i="1" s="1"/>
  <c r="R431" i="1"/>
  <c r="S431" i="1" s="1"/>
  <c r="Q432" i="1"/>
  <c r="I433" i="1"/>
  <c r="J432" i="1"/>
  <c r="K432" i="1" s="1"/>
  <c r="E435" i="1"/>
  <c r="F434" i="1"/>
  <c r="G434" i="1" s="1"/>
  <c r="J434" i="2" l="1"/>
  <c r="K434" i="2" s="1"/>
  <c r="R432" i="1"/>
  <c r="S432" i="1" s="1"/>
  <c r="Q433" i="1"/>
  <c r="I434" i="1"/>
  <c r="J433" i="1"/>
  <c r="K433" i="1" s="1"/>
  <c r="M434" i="1"/>
  <c r="N433" i="1"/>
  <c r="O433" i="1" s="1"/>
  <c r="E436" i="1"/>
  <c r="F435" i="1"/>
  <c r="G435" i="1" s="1"/>
  <c r="J435" i="2" l="1"/>
  <c r="K435" i="2" s="1"/>
  <c r="I435" i="1"/>
  <c r="J434" i="1"/>
  <c r="K434" i="1" s="1"/>
  <c r="R433" i="1"/>
  <c r="S433" i="1" s="1"/>
  <c r="Q434" i="1"/>
  <c r="M435" i="1"/>
  <c r="N434" i="1"/>
  <c r="O434" i="1" s="1"/>
  <c r="E437" i="1"/>
  <c r="F436" i="1"/>
  <c r="G436" i="1" s="1"/>
  <c r="J436" i="2" l="1"/>
  <c r="K436" i="2" s="1"/>
  <c r="R434" i="1"/>
  <c r="S434" i="1" s="1"/>
  <c r="Q435" i="1"/>
  <c r="M436" i="1"/>
  <c r="N435" i="1"/>
  <c r="O435" i="1" s="1"/>
  <c r="I436" i="1"/>
  <c r="J435" i="1"/>
  <c r="K435" i="1" s="1"/>
  <c r="E438" i="1"/>
  <c r="F437" i="1"/>
  <c r="G437" i="1" s="1"/>
  <c r="J437" i="2" l="1"/>
  <c r="K437" i="2" s="1"/>
  <c r="M437" i="1"/>
  <c r="N436" i="1"/>
  <c r="O436" i="1" s="1"/>
  <c r="R435" i="1"/>
  <c r="S435" i="1" s="1"/>
  <c r="Q436" i="1"/>
  <c r="J436" i="1"/>
  <c r="K436" i="1" s="1"/>
  <c r="I437" i="1"/>
  <c r="E439" i="1"/>
  <c r="F438" i="1"/>
  <c r="G438" i="1" s="1"/>
  <c r="J438" i="2" l="1"/>
  <c r="K438" i="2" s="1"/>
  <c r="R436" i="1"/>
  <c r="S436" i="1" s="1"/>
  <c r="Q437" i="1"/>
  <c r="J437" i="1"/>
  <c r="K437" i="1" s="1"/>
  <c r="I438" i="1"/>
  <c r="M438" i="1"/>
  <c r="N437" i="1"/>
  <c r="O437" i="1" s="1"/>
  <c r="E440" i="1"/>
  <c r="F439" i="1"/>
  <c r="G439" i="1" s="1"/>
  <c r="J439" i="2" l="1"/>
  <c r="K439" i="2" s="1"/>
  <c r="J438" i="1"/>
  <c r="K438" i="1" s="1"/>
  <c r="I439" i="1"/>
  <c r="R437" i="1"/>
  <c r="S437" i="1" s="1"/>
  <c r="Q438" i="1"/>
  <c r="M439" i="1"/>
  <c r="N438" i="1"/>
  <c r="O438" i="1" s="1"/>
  <c r="E441" i="1"/>
  <c r="F440" i="1"/>
  <c r="G440" i="1" s="1"/>
  <c r="J440" i="2" l="1"/>
  <c r="K440" i="2" s="1"/>
  <c r="R438" i="1"/>
  <c r="S438" i="1" s="1"/>
  <c r="Q439" i="1"/>
  <c r="M440" i="1"/>
  <c r="N439" i="1"/>
  <c r="O439" i="1" s="1"/>
  <c r="I440" i="1"/>
  <c r="J439" i="1"/>
  <c r="K439" i="1" s="1"/>
  <c r="E442" i="1"/>
  <c r="F441" i="1"/>
  <c r="G441" i="1" s="1"/>
  <c r="J441" i="2" l="1"/>
  <c r="K441" i="2" s="1"/>
  <c r="M441" i="1"/>
  <c r="N440" i="1"/>
  <c r="O440" i="1" s="1"/>
  <c r="R439" i="1"/>
  <c r="S439" i="1" s="1"/>
  <c r="Q440" i="1"/>
  <c r="J440" i="1"/>
  <c r="K440" i="1" s="1"/>
  <c r="I441" i="1"/>
  <c r="E443" i="1"/>
  <c r="F442" i="1"/>
  <c r="G442" i="1" s="1"/>
  <c r="J442" i="2" l="1"/>
  <c r="K442" i="2" s="1"/>
  <c r="R440" i="1"/>
  <c r="S440" i="1" s="1"/>
  <c r="Q441" i="1"/>
  <c r="J441" i="1"/>
  <c r="K441" i="1" s="1"/>
  <c r="I442" i="1"/>
  <c r="M442" i="1"/>
  <c r="N441" i="1"/>
  <c r="O441" i="1" s="1"/>
  <c r="E444" i="1"/>
  <c r="F443" i="1"/>
  <c r="G443" i="1" s="1"/>
  <c r="J443" i="2" l="1"/>
  <c r="K443" i="2" s="1"/>
  <c r="J442" i="1"/>
  <c r="K442" i="1" s="1"/>
  <c r="I443" i="1"/>
  <c r="R441" i="1"/>
  <c r="S441" i="1" s="1"/>
  <c r="Q442" i="1"/>
  <c r="M443" i="1"/>
  <c r="N442" i="1"/>
  <c r="O442" i="1" s="1"/>
  <c r="E445" i="1"/>
  <c r="F444" i="1"/>
  <c r="G444" i="1" s="1"/>
  <c r="J444" i="2" l="1"/>
  <c r="K444" i="2" s="1"/>
  <c r="I444" i="1"/>
  <c r="J443" i="1"/>
  <c r="K443" i="1" s="1"/>
  <c r="R442" i="1"/>
  <c r="S442" i="1" s="1"/>
  <c r="Q443" i="1"/>
  <c r="M444" i="1"/>
  <c r="N443" i="1"/>
  <c r="O443" i="1" s="1"/>
  <c r="E446" i="1"/>
  <c r="F445" i="1"/>
  <c r="G445" i="1" s="1"/>
  <c r="J445" i="2" l="1"/>
  <c r="K445" i="2" s="1"/>
  <c r="R443" i="1"/>
  <c r="S443" i="1" s="1"/>
  <c r="Q444" i="1"/>
  <c r="M445" i="1"/>
  <c r="N444" i="1"/>
  <c r="O444" i="1" s="1"/>
  <c r="J444" i="1"/>
  <c r="K444" i="1" s="1"/>
  <c r="I445" i="1"/>
  <c r="E447" i="1"/>
  <c r="F446" i="1"/>
  <c r="G446" i="1" s="1"/>
  <c r="J446" i="2" l="1"/>
  <c r="K446" i="2" s="1"/>
  <c r="M446" i="1"/>
  <c r="N445" i="1"/>
  <c r="O445" i="1" s="1"/>
  <c r="J445" i="1"/>
  <c r="K445" i="1" s="1"/>
  <c r="I446" i="1"/>
  <c r="R444" i="1"/>
  <c r="S444" i="1" s="1"/>
  <c r="Q445" i="1"/>
  <c r="E448" i="1"/>
  <c r="F447" i="1"/>
  <c r="G447" i="1" s="1"/>
  <c r="J447" i="2" l="1"/>
  <c r="K447" i="2" s="1"/>
  <c r="I447" i="1"/>
  <c r="J446" i="1"/>
  <c r="K446" i="1" s="1"/>
  <c r="R445" i="1"/>
  <c r="S445" i="1" s="1"/>
  <c r="Q446" i="1"/>
  <c r="M447" i="1"/>
  <c r="N446" i="1"/>
  <c r="O446" i="1" s="1"/>
  <c r="E449" i="1"/>
  <c r="F448" i="1"/>
  <c r="G448" i="1" s="1"/>
  <c r="J448" i="2" l="1"/>
  <c r="K448" i="2" s="1"/>
  <c r="R446" i="1"/>
  <c r="S446" i="1" s="1"/>
  <c r="Q447" i="1"/>
  <c r="M448" i="1"/>
  <c r="N447" i="1"/>
  <c r="O447" i="1" s="1"/>
  <c r="I448" i="1"/>
  <c r="J447" i="1"/>
  <c r="K447" i="1" s="1"/>
  <c r="E450" i="1"/>
  <c r="F449" i="1"/>
  <c r="G449" i="1" s="1"/>
  <c r="J449" i="2" l="1"/>
  <c r="K449" i="2" s="1"/>
  <c r="M449" i="1"/>
  <c r="N448" i="1"/>
  <c r="O448" i="1" s="1"/>
  <c r="R447" i="1"/>
  <c r="S447" i="1" s="1"/>
  <c r="Q448" i="1"/>
  <c r="I449" i="1"/>
  <c r="J448" i="1"/>
  <c r="K448" i="1" s="1"/>
  <c r="E451" i="1"/>
  <c r="F450" i="1"/>
  <c r="G450" i="1" s="1"/>
  <c r="J450" i="2" l="1"/>
  <c r="K450" i="2" s="1"/>
  <c r="R448" i="1"/>
  <c r="S448" i="1" s="1"/>
  <c r="Q449" i="1"/>
  <c r="I450" i="1"/>
  <c r="J449" i="1"/>
  <c r="K449" i="1" s="1"/>
  <c r="M450" i="1"/>
  <c r="N449" i="1"/>
  <c r="O449" i="1" s="1"/>
  <c r="E452" i="1"/>
  <c r="F451" i="1"/>
  <c r="G451" i="1" s="1"/>
  <c r="J451" i="2" l="1"/>
  <c r="K451" i="2" s="1"/>
  <c r="I451" i="1"/>
  <c r="J450" i="1"/>
  <c r="K450" i="1" s="1"/>
  <c r="R449" i="1"/>
  <c r="S449" i="1" s="1"/>
  <c r="Q450" i="1"/>
  <c r="M451" i="1"/>
  <c r="N450" i="1"/>
  <c r="O450" i="1" s="1"/>
  <c r="E453" i="1"/>
  <c r="F452" i="1"/>
  <c r="G452" i="1" s="1"/>
  <c r="J452" i="2" l="1"/>
  <c r="K452" i="2" s="1"/>
  <c r="R450" i="1"/>
  <c r="S450" i="1" s="1"/>
  <c r="Q451" i="1"/>
  <c r="M452" i="1"/>
  <c r="N451" i="1"/>
  <c r="O451" i="1" s="1"/>
  <c r="J451" i="1"/>
  <c r="K451" i="1" s="1"/>
  <c r="I452" i="1"/>
  <c r="E454" i="1"/>
  <c r="F453" i="1"/>
  <c r="G453" i="1" s="1"/>
  <c r="J453" i="2" l="1"/>
  <c r="K453" i="2" s="1"/>
  <c r="M453" i="1"/>
  <c r="N452" i="1"/>
  <c r="O452" i="1" s="1"/>
  <c r="I453" i="1"/>
  <c r="J452" i="1"/>
  <c r="K452" i="1" s="1"/>
  <c r="R451" i="1"/>
  <c r="S451" i="1" s="1"/>
  <c r="Q452" i="1"/>
  <c r="E455" i="1"/>
  <c r="F454" i="1"/>
  <c r="G454" i="1" s="1"/>
  <c r="J454" i="2" l="1"/>
  <c r="K454" i="2" s="1"/>
  <c r="I454" i="1"/>
  <c r="J453" i="1"/>
  <c r="K453" i="1" s="1"/>
  <c r="R452" i="1"/>
  <c r="S452" i="1" s="1"/>
  <c r="Q453" i="1"/>
  <c r="M454" i="1"/>
  <c r="N453" i="1"/>
  <c r="O453" i="1" s="1"/>
  <c r="E456" i="1"/>
  <c r="F455" i="1"/>
  <c r="G455" i="1" s="1"/>
  <c r="J455" i="2" l="1"/>
  <c r="K455" i="2" s="1"/>
  <c r="R453" i="1"/>
  <c r="S453" i="1" s="1"/>
  <c r="Q454" i="1"/>
  <c r="M455" i="1"/>
  <c r="N454" i="1"/>
  <c r="O454" i="1" s="1"/>
  <c r="I455" i="1"/>
  <c r="J454" i="1"/>
  <c r="K454" i="1" s="1"/>
  <c r="E457" i="1"/>
  <c r="F456" i="1"/>
  <c r="G456" i="1" s="1"/>
  <c r="J456" i="2" l="1"/>
  <c r="K456" i="2" s="1"/>
  <c r="M456" i="1"/>
  <c r="N455" i="1"/>
  <c r="O455" i="1" s="1"/>
  <c r="R454" i="1"/>
  <c r="S454" i="1" s="1"/>
  <c r="Q455" i="1"/>
  <c r="I456" i="1"/>
  <c r="J455" i="1"/>
  <c r="K455" i="1" s="1"/>
  <c r="E458" i="1"/>
  <c r="F457" i="1"/>
  <c r="G457" i="1" s="1"/>
  <c r="J457" i="2" l="1"/>
  <c r="K457" i="2" s="1"/>
  <c r="R455" i="1"/>
  <c r="S455" i="1" s="1"/>
  <c r="Q456" i="1"/>
  <c r="I457" i="1"/>
  <c r="J456" i="1"/>
  <c r="K456" i="1" s="1"/>
  <c r="M457" i="1"/>
  <c r="N456" i="1"/>
  <c r="O456" i="1" s="1"/>
  <c r="E459" i="1"/>
  <c r="F458" i="1"/>
  <c r="G458" i="1" s="1"/>
  <c r="J458" i="2" l="1"/>
  <c r="K458" i="2" s="1"/>
  <c r="I458" i="1"/>
  <c r="J457" i="1"/>
  <c r="K457" i="1" s="1"/>
  <c r="R456" i="1"/>
  <c r="S456" i="1" s="1"/>
  <c r="Q457" i="1"/>
  <c r="M458" i="1"/>
  <c r="N457" i="1"/>
  <c r="O457" i="1" s="1"/>
  <c r="E460" i="1"/>
  <c r="F459" i="1"/>
  <c r="G459" i="1" s="1"/>
  <c r="J459" i="2" l="1"/>
  <c r="K459" i="2" s="1"/>
  <c r="R457" i="1"/>
  <c r="S457" i="1" s="1"/>
  <c r="Q458" i="1"/>
  <c r="M459" i="1"/>
  <c r="N458" i="1"/>
  <c r="O458" i="1" s="1"/>
  <c r="J458" i="1"/>
  <c r="K458" i="1" s="1"/>
  <c r="I459" i="1"/>
  <c r="E461" i="1"/>
  <c r="F460" i="1"/>
  <c r="G460" i="1" s="1"/>
  <c r="J460" i="2" l="1"/>
  <c r="K460" i="2" s="1"/>
  <c r="M460" i="1"/>
  <c r="N459" i="1"/>
  <c r="O459" i="1" s="1"/>
  <c r="I460" i="1"/>
  <c r="J459" i="1"/>
  <c r="K459" i="1" s="1"/>
  <c r="R458" i="1"/>
  <c r="S458" i="1" s="1"/>
  <c r="Q459" i="1"/>
  <c r="E462" i="1"/>
  <c r="F461" i="1"/>
  <c r="G461" i="1" s="1"/>
  <c r="J461" i="2" l="1"/>
  <c r="K461" i="2" s="1"/>
  <c r="J460" i="1"/>
  <c r="K460" i="1" s="1"/>
  <c r="I461" i="1"/>
  <c r="R459" i="1"/>
  <c r="S459" i="1" s="1"/>
  <c r="Q460" i="1"/>
  <c r="M461" i="1"/>
  <c r="N460" i="1"/>
  <c r="O460" i="1" s="1"/>
  <c r="E463" i="1"/>
  <c r="F462" i="1"/>
  <c r="G462" i="1" s="1"/>
  <c r="J462" i="2" l="1"/>
  <c r="K462" i="2" s="1"/>
  <c r="R460" i="1"/>
  <c r="S460" i="1" s="1"/>
  <c r="Q461" i="1"/>
  <c r="I462" i="1"/>
  <c r="J461" i="1"/>
  <c r="K461" i="1" s="1"/>
  <c r="M462" i="1"/>
  <c r="N461" i="1"/>
  <c r="O461" i="1" s="1"/>
  <c r="E464" i="1"/>
  <c r="F463" i="1"/>
  <c r="G463" i="1" s="1"/>
  <c r="J463" i="2" l="1"/>
  <c r="K463" i="2" s="1"/>
  <c r="J462" i="1"/>
  <c r="K462" i="1" s="1"/>
  <c r="I463" i="1"/>
  <c r="R461" i="1"/>
  <c r="S461" i="1" s="1"/>
  <c r="Q462" i="1"/>
  <c r="M463" i="1"/>
  <c r="N462" i="1"/>
  <c r="O462" i="1" s="1"/>
  <c r="E465" i="1"/>
  <c r="F464" i="1"/>
  <c r="G464" i="1" s="1"/>
  <c r="J464" i="2" l="1"/>
  <c r="K464" i="2" s="1"/>
  <c r="R462" i="1"/>
  <c r="S462" i="1" s="1"/>
  <c r="Q463" i="1"/>
  <c r="I464" i="1"/>
  <c r="J463" i="1"/>
  <c r="K463" i="1" s="1"/>
  <c r="M464" i="1"/>
  <c r="N463" i="1"/>
  <c r="O463" i="1" s="1"/>
  <c r="E466" i="1"/>
  <c r="F465" i="1"/>
  <c r="G465" i="1" s="1"/>
  <c r="J465" i="2" l="1"/>
  <c r="K465" i="2" s="1"/>
  <c r="I465" i="1"/>
  <c r="J464" i="1"/>
  <c r="K464" i="1" s="1"/>
  <c r="R463" i="1"/>
  <c r="S463" i="1" s="1"/>
  <c r="Q464" i="1"/>
  <c r="M465" i="1"/>
  <c r="N464" i="1"/>
  <c r="O464" i="1" s="1"/>
  <c r="E467" i="1"/>
  <c r="F466" i="1"/>
  <c r="G466" i="1" s="1"/>
  <c r="J466" i="2" l="1"/>
  <c r="K466" i="2" s="1"/>
  <c r="R464" i="1"/>
  <c r="S464" i="1" s="1"/>
  <c r="Q465" i="1"/>
  <c r="M466" i="1"/>
  <c r="N465" i="1"/>
  <c r="O465" i="1" s="1"/>
  <c r="J465" i="1"/>
  <c r="K465" i="1" s="1"/>
  <c r="I466" i="1"/>
  <c r="E468" i="1"/>
  <c r="F467" i="1"/>
  <c r="G467" i="1" s="1"/>
  <c r="J467" i="2" l="1"/>
  <c r="K467" i="2" s="1"/>
  <c r="M467" i="1"/>
  <c r="N466" i="1"/>
  <c r="O466" i="1" s="1"/>
  <c r="I467" i="1"/>
  <c r="J466" i="1"/>
  <c r="K466" i="1" s="1"/>
  <c r="R465" i="1"/>
  <c r="S465" i="1" s="1"/>
  <c r="Q466" i="1"/>
  <c r="E469" i="1"/>
  <c r="F468" i="1"/>
  <c r="G468" i="1" s="1"/>
  <c r="J468" i="2" l="1"/>
  <c r="K468" i="2" s="1"/>
  <c r="J467" i="1"/>
  <c r="K467" i="1" s="1"/>
  <c r="I468" i="1"/>
  <c r="R466" i="1"/>
  <c r="S466" i="1" s="1"/>
  <c r="Q467" i="1"/>
  <c r="M468" i="1"/>
  <c r="N467" i="1"/>
  <c r="O467" i="1" s="1"/>
  <c r="E470" i="1"/>
  <c r="F469" i="1"/>
  <c r="G469" i="1" s="1"/>
  <c r="J469" i="2" l="1"/>
  <c r="K469" i="2" s="1"/>
  <c r="R467" i="1"/>
  <c r="S467" i="1" s="1"/>
  <c r="Q468" i="1"/>
  <c r="I469" i="1"/>
  <c r="J468" i="1"/>
  <c r="K468" i="1" s="1"/>
  <c r="M469" i="1"/>
  <c r="N468" i="1"/>
  <c r="O468" i="1" s="1"/>
  <c r="E471" i="1"/>
  <c r="F470" i="1"/>
  <c r="G470" i="1" s="1"/>
  <c r="J470" i="2" l="1"/>
  <c r="K470" i="2" s="1"/>
  <c r="J469" i="1"/>
  <c r="K469" i="1" s="1"/>
  <c r="I470" i="1"/>
  <c r="R468" i="1"/>
  <c r="S468" i="1" s="1"/>
  <c r="Q469" i="1"/>
  <c r="M470" i="1"/>
  <c r="N469" i="1"/>
  <c r="O469" i="1" s="1"/>
  <c r="E472" i="1"/>
  <c r="F471" i="1"/>
  <c r="G471" i="1" s="1"/>
  <c r="J471" i="2" l="1"/>
  <c r="K471" i="2" s="1"/>
  <c r="R469" i="1"/>
  <c r="S469" i="1" s="1"/>
  <c r="Q470" i="1"/>
  <c r="I471" i="1"/>
  <c r="J470" i="1"/>
  <c r="K470" i="1" s="1"/>
  <c r="M471" i="1"/>
  <c r="N470" i="1"/>
  <c r="O470" i="1" s="1"/>
  <c r="E473" i="1"/>
  <c r="F472" i="1"/>
  <c r="G472" i="1" s="1"/>
  <c r="J472" i="2" l="1"/>
  <c r="K472" i="2" s="1"/>
  <c r="I472" i="1"/>
  <c r="J471" i="1"/>
  <c r="K471" i="1" s="1"/>
  <c r="R470" i="1"/>
  <c r="S470" i="1" s="1"/>
  <c r="Q471" i="1"/>
  <c r="M472" i="1"/>
  <c r="N471" i="1"/>
  <c r="O471" i="1" s="1"/>
  <c r="E474" i="1"/>
  <c r="F473" i="1"/>
  <c r="G473" i="1" s="1"/>
  <c r="J473" i="2" l="1"/>
  <c r="K473" i="2" s="1"/>
  <c r="R471" i="1"/>
  <c r="S471" i="1" s="1"/>
  <c r="Q472" i="1"/>
  <c r="M473" i="1"/>
  <c r="N472" i="1"/>
  <c r="O472" i="1" s="1"/>
  <c r="J472" i="1"/>
  <c r="K472" i="1" s="1"/>
  <c r="I473" i="1"/>
  <c r="E475" i="1"/>
  <c r="F474" i="1"/>
  <c r="G474" i="1" s="1"/>
  <c r="J474" i="2" l="1"/>
  <c r="K474" i="2" s="1"/>
  <c r="M474" i="1"/>
  <c r="N473" i="1"/>
  <c r="O473" i="1" s="1"/>
  <c r="I474" i="1"/>
  <c r="J473" i="1"/>
  <c r="K473" i="1" s="1"/>
  <c r="R472" i="1"/>
  <c r="S472" i="1" s="1"/>
  <c r="Q473" i="1"/>
  <c r="E476" i="1"/>
  <c r="F475" i="1"/>
  <c r="G475" i="1" s="1"/>
  <c r="J475" i="2" l="1"/>
  <c r="K475" i="2" s="1"/>
  <c r="J474" i="1"/>
  <c r="K474" i="1" s="1"/>
  <c r="I475" i="1"/>
  <c r="R473" i="1"/>
  <c r="S473" i="1" s="1"/>
  <c r="Q474" i="1"/>
  <c r="M475" i="1"/>
  <c r="N474" i="1"/>
  <c r="O474" i="1" s="1"/>
  <c r="E477" i="1"/>
  <c r="F476" i="1"/>
  <c r="G476" i="1" s="1"/>
  <c r="J476" i="2" l="1"/>
  <c r="K476" i="2" s="1"/>
  <c r="R474" i="1"/>
  <c r="S474" i="1" s="1"/>
  <c r="Q475" i="1"/>
  <c r="I476" i="1"/>
  <c r="J475" i="1"/>
  <c r="K475" i="1" s="1"/>
  <c r="M476" i="1"/>
  <c r="N475" i="1"/>
  <c r="O475" i="1" s="1"/>
  <c r="E478" i="1"/>
  <c r="F477" i="1"/>
  <c r="G477" i="1" s="1"/>
  <c r="J477" i="2" l="1"/>
  <c r="K477" i="2" s="1"/>
  <c r="I477" i="1"/>
  <c r="J476" i="1"/>
  <c r="K476" i="1" s="1"/>
  <c r="R475" i="1"/>
  <c r="S475" i="1" s="1"/>
  <c r="Q476" i="1"/>
  <c r="M477" i="1"/>
  <c r="N476" i="1"/>
  <c r="O476" i="1" s="1"/>
  <c r="E479" i="1"/>
  <c r="F478" i="1"/>
  <c r="G478" i="1" s="1"/>
  <c r="J478" i="2" l="1"/>
  <c r="K478" i="2" s="1"/>
  <c r="R476" i="1"/>
  <c r="S476" i="1" s="1"/>
  <c r="Q477" i="1"/>
  <c r="M478" i="1"/>
  <c r="N477" i="1"/>
  <c r="O477" i="1" s="1"/>
  <c r="I478" i="1"/>
  <c r="J477" i="1"/>
  <c r="K477" i="1" s="1"/>
  <c r="E480" i="1"/>
  <c r="F479" i="1"/>
  <c r="G479" i="1" s="1"/>
  <c r="J479" i="2" l="1"/>
  <c r="K479" i="2" s="1"/>
  <c r="M479" i="1"/>
  <c r="N478" i="1"/>
  <c r="O478" i="1" s="1"/>
  <c r="R477" i="1"/>
  <c r="S477" i="1" s="1"/>
  <c r="Q478" i="1"/>
  <c r="I479" i="1"/>
  <c r="J478" i="1"/>
  <c r="K478" i="1" s="1"/>
  <c r="E481" i="1"/>
  <c r="F480" i="1"/>
  <c r="G480" i="1" s="1"/>
  <c r="J480" i="2" l="1"/>
  <c r="K480" i="2" s="1"/>
  <c r="R478" i="1"/>
  <c r="S478" i="1" s="1"/>
  <c r="Q479" i="1"/>
  <c r="I480" i="1"/>
  <c r="J479" i="1"/>
  <c r="K479" i="1" s="1"/>
  <c r="M480" i="1"/>
  <c r="N479" i="1"/>
  <c r="O479" i="1" s="1"/>
  <c r="E482" i="1"/>
  <c r="F481" i="1"/>
  <c r="G481" i="1" s="1"/>
  <c r="J481" i="2" l="1"/>
  <c r="K481" i="2" s="1"/>
  <c r="I481" i="1"/>
  <c r="J480" i="1"/>
  <c r="K480" i="1" s="1"/>
  <c r="R479" i="1"/>
  <c r="S479" i="1" s="1"/>
  <c r="Q480" i="1"/>
  <c r="M481" i="1"/>
  <c r="N480" i="1"/>
  <c r="O480" i="1" s="1"/>
  <c r="E483" i="1"/>
  <c r="F482" i="1"/>
  <c r="G482" i="1" s="1"/>
  <c r="J482" i="2" l="1"/>
  <c r="K482" i="2" s="1"/>
  <c r="R480" i="1"/>
  <c r="S480" i="1" s="1"/>
  <c r="Q481" i="1"/>
  <c r="M482" i="1"/>
  <c r="N481" i="1"/>
  <c r="O481" i="1" s="1"/>
  <c r="I482" i="1"/>
  <c r="J481" i="1"/>
  <c r="K481" i="1" s="1"/>
  <c r="E484" i="1"/>
  <c r="F483" i="1"/>
  <c r="G483" i="1" s="1"/>
  <c r="J483" i="2" l="1"/>
  <c r="K483" i="2" s="1"/>
  <c r="M483" i="1"/>
  <c r="N482" i="1"/>
  <c r="O482" i="1" s="1"/>
  <c r="R481" i="1"/>
  <c r="S481" i="1" s="1"/>
  <c r="Q482" i="1"/>
  <c r="I483" i="1"/>
  <c r="J482" i="1"/>
  <c r="K482" i="1" s="1"/>
  <c r="E485" i="1"/>
  <c r="F484" i="1"/>
  <c r="G484" i="1" s="1"/>
  <c r="J484" i="2" l="1"/>
  <c r="K484" i="2" s="1"/>
  <c r="R482" i="1"/>
  <c r="S482" i="1" s="1"/>
  <c r="Q483" i="1"/>
  <c r="J483" i="1"/>
  <c r="K483" i="1" s="1"/>
  <c r="I484" i="1"/>
  <c r="M484" i="1"/>
  <c r="N483" i="1"/>
  <c r="O483" i="1" s="1"/>
  <c r="E486" i="1"/>
  <c r="F485" i="1"/>
  <c r="G485" i="1" s="1"/>
  <c r="J485" i="2" l="1"/>
  <c r="K485" i="2" s="1"/>
  <c r="I485" i="1"/>
  <c r="J484" i="1"/>
  <c r="K484" i="1" s="1"/>
  <c r="R483" i="1"/>
  <c r="S483" i="1" s="1"/>
  <c r="Q484" i="1"/>
  <c r="M485" i="1"/>
  <c r="N484" i="1"/>
  <c r="O484" i="1" s="1"/>
  <c r="E487" i="1"/>
  <c r="F486" i="1"/>
  <c r="G486" i="1" s="1"/>
  <c r="J486" i="2" l="1"/>
  <c r="K486" i="2" s="1"/>
  <c r="R484" i="1"/>
  <c r="S484" i="1" s="1"/>
  <c r="Q485" i="1"/>
  <c r="M486" i="1"/>
  <c r="N485" i="1"/>
  <c r="O485" i="1" s="1"/>
  <c r="I486" i="1"/>
  <c r="J485" i="1"/>
  <c r="K485" i="1" s="1"/>
  <c r="E488" i="1"/>
  <c r="F487" i="1"/>
  <c r="G487" i="1" s="1"/>
  <c r="J487" i="2" l="1"/>
  <c r="K487" i="2" s="1"/>
  <c r="M487" i="1"/>
  <c r="N486" i="1"/>
  <c r="O486" i="1" s="1"/>
  <c r="R485" i="1"/>
  <c r="S485" i="1" s="1"/>
  <c r="Q486" i="1"/>
  <c r="I487" i="1"/>
  <c r="J486" i="1"/>
  <c r="K486" i="1" s="1"/>
  <c r="E489" i="1"/>
  <c r="F488" i="1"/>
  <c r="G488" i="1" s="1"/>
  <c r="J488" i="2" l="1"/>
  <c r="K488" i="2" s="1"/>
  <c r="R486" i="1"/>
  <c r="S486" i="1" s="1"/>
  <c r="Q487" i="1"/>
  <c r="I488" i="1"/>
  <c r="J487" i="1"/>
  <c r="K487" i="1" s="1"/>
  <c r="M488" i="1"/>
  <c r="N487" i="1"/>
  <c r="O487" i="1" s="1"/>
  <c r="E490" i="1"/>
  <c r="F489" i="1"/>
  <c r="G489" i="1" s="1"/>
  <c r="J489" i="2" l="1"/>
  <c r="K489" i="2" s="1"/>
  <c r="J488" i="1"/>
  <c r="K488" i="1" s="1"/>
  <c r="I489" i="1"/>
  <c r="R487" i="1"/>
  <c r="S487" i="1" s="1"/>
  <c r="Q488" i="1"/>
  <c r="M489" i="1"/>
  <c r="N488" i="1"/>
  <c r="O488" i="1" s="1"/>
  <c r="E491" i="1"/>
  <c r="F490" i="1"/>
  <c r="G490" i="1" s="1"/>
  <c r="J490" i="2" l="1"/>
  <c r="K490" i="2" s="1"/>
  <c r="R488" i="1"/>
  <c r="S488" i="1" s="1"/>
  <c r="Q489" i="1"/>
  <c r="I490" i="1"/>
  <c r="J489" i="1"/>
  <c r="K489" i="1" s="1"/>
  <c r="M490" i="1"/>
  <c r="N489" i="1"/>
  <c r="O489" i="1" s="1"/>
  <c r="E492" i="1"/>
  <c r="F491" i="1"/>
  <c r="G491" i="1" s="1"/>
  <c r="J491" i="2" l="1"/>
  <c r="K491" i="2" s="1"/>
  <c r="J490" i="1"/>
  <c r="K490" i="1" s="1"/>
  <c r="I491" i="1"/>
  <c r="R489" i="1"/>
  <c r="S489" i="1" s="1"/>
  <c r="Q490" i="1"/>
  <c r="M491" i="1"/>
  <c r="N490" i="1"/>
  <c r="O490" i="1" s="1"/>
  <c r="E493" i="1"/>
  <c r="F492" i="1"/>
  <c r="G492" i="1" s="1"/>
  <c r="J492" i="2" l="1"/>
  <c r="K492" i="2" s="1"/>
  <c r="R490" i="1"/>
  <c r="S490" i="1" s="1"/>
  <c r="Q491" i="1"/>
  <c r="I492" i="1"/>
  <c r="J491" i="1"/>
  <c r="K491" i="1" s="1"/>
  <c r="M492" i="1"/>
  <c r="N491" i="1"/>
  <c r="O491" i="1" s="1"/>
  <c r="E494" i="1"/>
  <c r="F493" i="1"/>
  <c r="G493" i="1" s="1"/>
  <c r="J493" i="2" l="1"/>
  <c r="K493" i="2" s="1"/>
  <c r="J492" i="1"/>
  <c r="K492" i="1" s="1"/>
  <c r="I493" i="1"/>
  <c r="R491" i="1"/>
  <c r="S491" i="1" s="1"/>
  <c r="Q492" i="1"/>
  <c r="M493" i="1"/>
  <c r="N492" i="1"/>
  <c r="O492" i="1" s="1"/>
  <c r="E495" i="1"/>
  <c r="F494" i="1"/>
  <c r="G494" i="1" s="1"/>
  <c r="J494" i="2" l="1"/>
  <c r="K494" i="2" s="1"/>
  <c r="R492" i="1"/>
  <c r="S492" i="1" s="1"/>
  <c r="Q493" i="1"/>
  <c r="J493" i="1"/>
  <c r="K493" i="1" s="1"/>
  <c r="I494" i="1"/>
  <c r="M494" i="1"/>
  <c r="N493" i="1"/>
  <c r="O493" i="1" s="1"/>
  <c r="E496" i="1"/>
  <c r="F495" i="1"/>
  <c r="G495" i="1" s="1"/>
  <c r="J495" i="2" l="1"/>
  <c r="K495" i="2" s="1"/>
  <c r="J494" i="1"/>
  <c r="K494" i="1" s="1"/>
  <c r="I495" i="1"/>
  <c r="R493" i="1"/>
  <c r="S493" i="1" s="1"/>
  <c r="Q494" i="1"/>
  <c r="M495" i="1"/>
  <c r="N494" i="1"/>
  <c r="O494" i="1" s="1"/>
  <c r="E497" i="1"/>
  <c r="F496" i="1"/>
  <c r="G496" i="1" s="1"/>
  <c r="J496" i="2" l="1"/>
  <c r="K496" i="2" s="1"/>
  <c r="R494" i="1"/>
  <c r="S494" i="1" s="1"/>
  <c r="Q495" i="1"/>
  <c r="I496" i="1"/>
  <c r="J495" i="1"/>
  <c r="K495" i="1" s="1"/>
  <c r="M496" i="1"/>
  <c r="N495" i="1"/>
  <c r="O495" i="1" s="1"/>
  <c r="E498" i="1"/>
  <c r="F497" i="1"/>
  <c r="G497" i="1" s="1"/>
  <c r="J497" i="2" l="1"/>
  <c r="K497" i="2" s="1"/>
  <c r="I497" i="1"/>
  <c r="J496" i="1"/>
  <c r="K496" i="1" s="1"/>
  <c r="R495" i="1"/>
  <c r="S495" i="1" s="1"/>
  <c r="Q496" i="1"/>
  <c r="M497" i="1"/>
  <c r="N496" i="1"/>
  <c r="O496" i="1" s="1"/>
  <c r="E499" i="1"/>
  <c r="F498" i="1"/>
  <c r="G498" i="1" s="1"/>
  <c r="J498" i="2" l="1"/>
  <c r="K498" i="2" s="1"/>
  <c r="R496" i="1"/>
  <c r="S496" i="1" s="1"/>
  <c r="Q497" i="1"/>
  <c r="M498" i="1"/>
  <c r="N497" i="1"/>
  <c r="O497" i="1" s="1"/>
  <c r="I498" i="1"/>
  <c r="J497" i="1"/>
  <c r="K497" i="1" s="1"/>
  <c r="E500" i="1"/>
  <c r="F499" i="1"/>
  <c r="G499" i="1" s="1"/>
  <c r="J499" i="2" l="1"/>
  <c r="K499" i="2" s="1"/>
  <c r="M499" i="1"/>
  <c r="N498" i="1"/>
  <c r="O498" i="1" s="1"/>
  <c r="R497" i="1"/>
  <c r="S497" i="1" s="1"/>
  <c r="Q498" i="1"/>
  <c r="J498" i="1"/>
  <c r="K498" i="1" s="1"/>
  <c r="I499" i="1"/>
  <c r="E501" i="1"/>
  <c r="F500" i="1"/>
  <c r="G500" i="1" s="1"/>
  <c r="J500" i="2" l="1"/>
  <c r="K500" i="2" s="1"/>
  <c r="R498" i="1"/>
  <c r="S498" i="1" s="1"/>
  <c r="Q499" i="1"/>
  <c r="J499" i="1"/>
  <c r="K499" i="1" s="1"/>
  <c r="I500" i="1"/>
  <c r="M500" i="1"/>
  <c r="N499" i="1"/>
  <c r="O499" i="1" s="1"/>
  <c r="E502" i="1"/>
  <c r="F501" i="1"/>
  <c r="G501" i="1" s="1"/>
  <c r="J501" i="2" l="1"/>
  <c r="K501" i="2" s="1"/>
  <c r="J500" i="1"/>
  <c r="K500" i="1" s="1"/>
  <c r="I501" i="1"/>
  <c r="R499" i="1"/>
  <c r="S499" i="1" s="1"/>
  <c r="Q500" i="1"/>
  <c r="M501" i="1"/>
  <c r="N500" i="1"/>
  <c r="O500" i="1" s="1"/>
  <c r="E503" i="1"/>
  <c r="F502" i="1"/>
  <c r="G502" i="1" s="1"/>
  <c r="J502" i="2" l="1"/>
  <c r="K502" i="2" s="1"/>
  <c r="I502" i="1"/>
  <c r="J501" i="1"/>
  <c r="K501" i="1" s="1"/>
  <c r="M502" i="1"/>
  <c r="N501" i="1"/>
  <c r="O501" i="1" s="1"/>
  <c r="R500" i="1"/>
  <c r="S500" i="1" s="1"/>
  <c r="Q501" i="1"/>
  <c r="E504" i="1"/>
  <c r="F503" i="1"/>
  <c r="G503" i="1" s="1"/>
  <c r="J503" i="2" l="1"/>
  <c r="K503" i="2" s="1"/>
  <c r="R501" i="1"/>
  <c r="S501" i="1" s="1"/>
  <c r="Q502" i="1"/>
  <c r="J502" i="1"/>
  <c r="K502" i="1" s="1"/>
  <c r="I503" i="1"/>
  <c r="M503" i="1"/>
  <c r="N502" i="1"/>
  <c r="O502" i="1" s="1"/>
  <c r="E505" i="1"/>
  <c r="F504" i="1"/>
  <c r="G504" i="1" s="1"/>
  <c r="J504" i="2" l="1"/>
  <c r="K504" i="2" s="1"/>
  <c r="J503" i="1"/>
  <c r="K503" i="1" s="1"/>
  <c r="I504" i="1"/>
  <c r="R502" i="1"/>
  <c r="S502" i="1" s="1"/>
  <c r="Q503" i="1"/>
  <c r="M504" i="1"/>
  <c r="N503" i="1"/>
  <c r="O503" i="1" s="1"/>
  <c r="E506" i="1"/>
  <c r="F505" i="1"/>
  <c r="G505" i="1" s="1"/>
  <c r="J505" i="2" l="1"/>
  <c r="K505" i="2" s="1"/>
  <c r="I505" i="1"/>
  <c r="J504" i="1"/>
  <c r="K504" i="1" s="1"/>
  <c r="M505" i="1"/>
  <c r="N504" i="1"/>
  <c r="O504" i="1" s="1"/>
  <c r="R503" i="1"/>
  <c r="S503" i="1" s="1"/>
  <c r="Q504" i="1"/>
  <c r="E507" i="1"/>
  <c r="F506" i="1"/>
  <c r="G506" i="1" s="1"/>
  <c r="J506" i="2" l="1"/>
  <c r="K506" i="2" s="1"/>
  <c r="R504" i="1"/>
  <c r="S504" i="1" s="1"/>
  <c r="Q505" i="1"/>
  <c r="I506" i="1"/>
  <c r="J505" i="1"/>
  <c r="K505" i="1" s="1"/>
  <c r="M506" i="1"/>
  <c r="N505" i="1"/>
  <c r="O505" i="1" s="1"/>
  <c r="E508" i="1"/>
  <c r="F507" i="1"/>
  <c r="G507" i="1" s="1"/>
  <c r="J507" i="2" l="1"/>
  <c r="K507" i="2" s="1"/>
  <c r="R505" i="1"/>
  <c r="S505" i="1" s="1"/>
  <c r="Q506" i="1"/>
  <c r="M507" i="1"/>
  <c r="N506" i="1"/>
  <c r="O506" i="1" s="1"/>
  <c r="J506" i="1"/>
  <c r="K506" i="1" s="1"/>
  <c r="I507" i="1"/>
  <c r="E509" i="1"/>
  <c r="F508" i="1"/>
  <c r="G508" i="1" s="1"/>
  <c r="J508" i="2" l="1"/>
  <c r="K508" i="2" s="1"/>
  <c r="R506" i="1"/>
  <c r="S506" i="1" s="1"/>
  <c r="Q507" i="1"/>
  <c r="I508" i="1"/>
  <c r="J507" i="1"/>
  <c r="K507" i="1" s="1"/>
  <c r="M508" i="1"/>
  <c r="N507" i="1"/>
  <c r="O507" i="1" s="1"/>
  <c r="E510" i="1"/>
  <c r="F509" i="1"/>
  <c r="G509" i="1" s="1"/>
  <c r="J509" i="2" l="1"/>
  <c r="K509" i="2" s="1"/>
  <c r="R507" i="1"/>
  <c r="S507" i="1" s="1"/>
  <c r="Q508" i="1"/>
  <c r="M509" i="1"/>
  <c r="N508" i="1"/>
  <c r="O508" i="1" s="1"/>
  <c r="J508" i="1"/>
  <c r="K508" i="1" s="1"/>
  <c r="I509" i="1"/>
  <c r="E511" i="1"/>
  <c r="F510" i="1"/>
  <c r="G510" i="1" s="1"/>
  <c r="J510" i="2" l="1"/>
  <c r="K510" i="2" s="1"/>
  <c r="M510" i="1"/>
  <c r="N509" i="1"/>
  <c r="O509" i="1" s="1"/>
  <c r="I510" i="1"/>
  <c r="J509" i="1"/>
  <c r="K509" i="1" s="1"/>
  <c r="R508" i="1"/>
  <c r="S508" i="1" s="1"/>
  <c r="Q509" i="1"/>
  <c r="E512" i="1"/>
  <c r="F511" i="1"/>
  <c r="G511" i="1" s="1"/>
  <c r="J511" i="2" l="1"/>
  <c r="K511" i="2" s="1"/>
  <c r="R509" i="1"/>
  <c r="S509" i="1" s="1"/>
  <c r="Q510" i="1"/>
  <c r="I511" i="1"/>
  <c r="J510" i="1"/>
  <c r="K510" i="1" s="1"/>
  <c r="M511" i="1"/>
  <c r="N510" i="1"/>
  <c r="O510" i="1" s="1"/>
  <c r="E513" i="1"/>
  <c r="F512" i="1"/>
  <c r="G512" i="1" s="1"/>
  <c r="J512" i="2" l="1"/>
  <c r="K512" i="2" s="1"/>
  <c r="M512" i="1"/>
  <c r="N511" i="1"/>
  <c r="O511" i="1" s="1"/>
  <c r="R510" i="1"/>
  <c r="S510" i="1" s="1"/>
  <c r="Q511" i="1"/>
  <c r="I512" i="1"/>
  <c r="J511" i="1"/>
  <c r="K511" i="1" s="1"/>
  <c r="E514" i="1"/>
  <c r="F513" i="1"/>
  <c r="G513" i="1" s="1"/>
  <c r="J513" i="2" l="1"/>
  <c r="K513" i="2" s="1"/>
  <c r="I513" i="1"/>
  <c r="J512" i="1"/>
  <c r="K512" i="1" s="1"/>
  <c r="R511" i="1"/>
  <c r="S511" i="1" s="1"/>
  <c r="Q512" i="1"/>
  <c r="M513" i="1"/>
  <c r="N512" i="1"/>
  <c r="O512" i="1" s="1"/>
  <c r="E515" i="1"/>
  <c r="F514" i="1"/>
  <c r="G514" i="1" s="1"/>
  <c r="J514" i="2" l="1"/>
  <c r="K514" i="2" s="1"/>
  <c r="M514" i="1"/>
  <c r="N513" i="1"/>
  <c r="O513" i="1" s="1"/>
  <c r="R512" i="1"/>
  <c r="S512" i="1" s="1"/>
  <c r="Q513" i="1"/>
  <c r="I514" i="1"/>
  <c r="J513" i="1"/>
  <c r="K513" i="1" s="1"/>
  <c r="E516" i="1"/>
  <c r="F515" i="1"/>
  <c r="G515" i="1" s="1"/>
  <c r="J515" i="2" l="1"/>
  <c r="K515" i="2" s="1"/>
  <c r="I515" i="1"/>
  <c r="J514" i="1"/>
  <c r="K514" i="1" s="1"/>
  <c r="R513" i="1"/>
  <c r="S513" i="1" s="1"/>
  <c r="Q514" i="1"/>
  <c r="M515" i="1"/>
  <c r="N514" i="1"/>
  <c r="O514" i="1" s="1"/>
  <c r="E517" i="1"/>
  <c r="F516" i="1"/>
  <c r="G516" i="1" s="1"/>
  <c r="J516" i="2" l="1"/>
  <c r="K516" i="2" s="1"/>
  <c r="R514" i="1"/>
  <c r="S514" i="1" s="1"/>
  <c r="Q515" i="1"/>
  <c r="M516" i="1"/>
  <c r="N515" i="1"/>
  <c r="O515" i="1" s="1"/>
  <c r="I516" i="1"/>
  <c r="J515" i="1"/>
  <c r="K515" i="1" s="1"/>
  <c r="E518" i="1"/>
  <c r="F517" i="1"/>
  <c r="G517" i="1" s="1"/>
  <c r="J517" i="2" l="1"/>
  <c r="K517" i="2" s="1"/>
  <c r="I517" i="1"/>
  <c r="J516" i="1"/>
  <c r="K516" i="1" s="1"/>
  <c r="R515" i="1"/>
  <c r="S515" i="1" s="1"/>
  <c r="Q516" i="1"/>
  <c r="M517" i="1"/>
  <c r="N516" i="1"/>
  <c r="O516" i="1" s="1"/>
  <c r="E519" i="1"/>
  <c r="F518" i="1"/>
  <c r="G518" i="1" s="1"/>
  <c r="J518" i="2" l="1"/>
  <c r="K518" i="2" s="1"/>
  <c r="R516" i="1"/>
  <c r="S516" i="1" s="1"/>
  <c r="Q517" i="1"/>
  <c r="M518" i="1"/>
  <c r="N517" i="1"/>
  <c r="O517" i="1" s="1"/>
  <c r="I518" i="1"/>
  <c r="J517" i="1"/>
  <c r="K517" i="1" s="1"/>
  <c r="E520" i="1"/>
  <c r="F519" i="1"/>
  <c r="G519" i="1" s="1"/>
  <c r="J519" i="2" l="1"/>
  <c r="K519" i="2" s="1"/>
  <c r="M519" i="1"/>
  <c r="N518" i="1"/>
  <c r="O518" i="1" s="1"/>
  <c r="R517" i="1"/>
  <c r="S517" i="1" s="1"/>
  <c r="Q518" i="1"/>
  <c r="I519" i="1"/>
  <c r="J518" i="1"/>
  <c r="K518" i="1" s="1"/>
  <c r="E521" i="1"/>
  <c r="F520" i="1"/>
  <c r="G520" i="1" s="1"/>
  <c r="J520" i="2" l="1"/>
  <c r="K520" i="2" s="1"/>
  <c r="R518" i="1"/>
  <c r="S518" i="1" s="1"/>
  <c r="Q519" i="1"/>
  <c r="I520" i="1"/>
  <c r="J519" i="1"/>
  <c r="K519" i="1" s="1"/>
  <c r="M520" i="1"/>
  <c r="N519" i="1"/>
  <c r="O519" i="1" s="1"/>
  <c r="E522" i="1"/>
  <c r="F521" i="1"/>
  <c r="G521" i="1" s="1"/>
  <c r="J521" i="2" l="1"/>
  <c r="K521" i="2" s="1"/>
  <c r="I521" i="1"/>
  <c r="J520" i="1"/>
  <c r="K520" i="1" s="1"/>
  <c r="R519" i="1"/>
  <c r="S519" i="1" s="1"/>
  <c r="Q520" i="1"/>
  <c r="M521" i="1"/>
  <c r="N520" i="1"/>
  <c r="O520" i="1" s="1"/>
  <c r="E523" i="1"/>
  <c r="F522" i="1"/>
  <c r="G522" i="1" s="1"/>
  <c r="J522" i="2" l="1"/>
  <c r="K522" i="2" s="1"/>
  <c r="R520" i="1"/>
  <c r="S520" i="1" s="1"/>
  <c r="Q521" i="1"/>
  <c r="M522" i="1"/>
  <c r="N521" i="1"/>
  <c r="O521" i="1" s="1"/>
  <c r="I522" i="1"/>
  <c r="J521" i="1"/>
  <c r="K521" i="1" s="1"/>
  <c r="E524" i="1"/>
  <c r="F523" i="1"/>
  <c r="G523" i="1" s="1"/>
  <c r="J523" i="2" l="1"/>
  <c r="K523" i="2" s="1"/>
  <c r="M523" i="1"/>
  <c r="N522" i="1"/>
  <c r="O522" i="1" s="1"/>
  <c r="R521" i="1"/>
  <c r="S521" i="1" s="1"/>
  <c r="Q522" i="1"/>
  <c r="I523" i="1"/>
  <c r="J522" i="1"/>
  <c r="K522" i="1" s="1"/>
  <c r="E525" i="1"/>
  <c r="F524" i="1"/>
  <c r="G524" i="1" s="1"/>
  <c r="J524" i="2" l="1"/>
  <c r="K524" i="2" s="1"/>
  <c r="R522" i="1"/>
  <c r="S522" i="1" s="1"/>
  <c r="Q523" i="1"/>
  <c r="I524" i="1"/>
  <c r="J523" i="1"/>
  <c r="K523" i="1" s="1"/>
  <c r="M524" i="1"/>
  <c r="N523" i="1"/>
  <c r="O523" i="1" s="1"/>
  <c r="E526" i="1"/>
  <c r="F525" i="1"/>
  <c r="G525" i="1" s="1"/>
  <c r="J525" i="2" l="1"/>
  <c r="K525" i="2" s="1"/>
  <c r="I525" i="1"/>
  <c r="J524" i="1"/>
  <c r="K524" i="1" s="1"/>
  <c r="R523" i="1"/>
  <c r="S523" i="1" s="1"/>
  <c r="Q524" i="1"/>
  <c r="M525" i="1"/>
  <c r="N524" i="1"/>
  <c r="O524" i="1" s="1"/>
  <c r="E527" i="1"/>
  <c r="F526" i="1"/>
  <c r="G526" i="1" s="1"/>
  <c r="J526" i="2" l="1"/>
  <c r="K526" i="2" s="1"/>
  <c r="R524" i="1"/>
  <c r="S524" i="1" s="1"/>
  <c r="Q525" i="1"/>
  <c r="M526" i="1"/>
  <c r="N525" i="1"/>
  <c r="O525" i="1" s="1"/>
  <c r="I526" i="1"/>
  <c r="J525" i="1"/>
  <c r="K525" i="1" s="1"/>
  <c r="E528" i="1"/>
  <c r="F527" i="1"/>
  <c r="G527" i="1" s="1"/>
  <c r="J527" i="2" l="1"/>
  <c r="K527" i="2" s="1"/>
  <c r="M527" i="1"/>
  <c r="N526" i="1"/>
  <c r="O526" i="1" s="1"/>
  <c r="R525" i="1"/>
  <c r="S525" i="1" s="1"/>
  <c r="Q526" i="1"/>
  <c r="I527" i="1"/>
  <c r="J526" i="1"/>
  <c r="K526" i="1" s="1"/>
  <c r="E529" i="1"/>
  <c r="F528" i="1"/>
  <c r="G528" i="1" s="1"/>
  <c r="J528" i="2" l="1"/>
  <c r="K528" i="2" s="1"/>
  <c r="R526" i="1"/>
  <c r="S526" i="1" s="1"/>
  <c r="Q527" i="1"/>
  <c r="I528" i="1"/>
  <c r="J527" i="1"/>
  <c r="K527" i="1" s="1"/>
  <c r="M528" i="1"/>
  <c r="N527" i="1"/>
  <c r="O527" i="1" s="1"/>
  <c r="E530" i="1"/>
  <c r="F529" i="1"/>
  <c r="G529" i="1" s="1"/>
  <c r="J529" i="2" l="1"/>
  <c r="K529" i="2" s="1"/>
  <c r="I529" i="1"/>
  <c r="J528" i="1"/>
  <c r="K528" i="1" s="1"/>
  <c r="R527" i="1"/>
  <c r="S527" i="1" s="1"/>
  <c r="Q528" i="1"/>
  <c r="M529" i="1"/>
  <c r="N528" i="1"/>
  <c r="O528" i="1" s="1"/>
  <c r="E531" i="1"/>
  <c r="F530" i="1"/>
  <c r="G530" i="1" s="1"/>
  <c r="J530" i="2" l="1"/>
  <c r="K530" i="2" s="1"/>
  <c r="R528" i="1"/>
  <c r="S528" i="1" s="1"/>
  <c r="Q529" i="1"/>
  <c r="M530" i="1"/>
  <c r="N529" i="1"/>
  <c r="O529" i="1" s="1"/>
  <c r="J529" i="1"/>
  <c r="K529" i="1" s="1"/>
  <c r="I530" i="1"/>
  <c r="E532" i="1"/>
  <c r="F531" i="1"/>
  <c r="G531" i="1" s="1"/>
  <c r="J531" i="2" l="1"/>
  <c r="K531" i="2" s="1"/>
  <c r="M531" i="1"/>
  <c r="N530" i="1"/>
  <c r="O530" i="1" s="1"/>
  <c r="J530" i="1"/>
  <c r="K530" i="1" s="1"/>
  <c r="I531" i="1"/>
  <c r="R529" i="1"/>
  <c r="S529" i="1" s="1"/>
  <c r="Q530" i="1"/>
  <c r="E533" i="1"/>
  <c r="F532" i="1"/>
  <c r="G532" i="1" s="1"/>
  <c r="J532" i="2" l="1"/>
  <c r="K532" i="2" s="1"/>
  <c r="J531" i="1"/>
  <c r="K531" i="1" s="1"/>
  <c r="I532" i="1"/>
  <c r="R530" i="1"/>
  <c r="S530" i="1" s="1"/>
  <c r="Q531" i="1"/>
  <c r="M532" i="1"/>
  <c r="N531" i="1"/>
  <c r="O531" i="1" s="1"/>
  <c r="E534" i="1"/>
  <c r="F533" i="1"/>
  <c r="G533" i="1" s="1"/>
  <c r="J533" i="2" l="1"/>
  <c r="K533" i="2" s="1"/>
  <c r="R531" i="1"/>
  <c r="S531" i="1" s="1"/>
  <c r="Q532" i="1"/>
  <c r="I533" i="1"/>
  <c r="J532" i="1"/>
  <c r="K532" i="1" s="1"/>
  <c r="M533" i="1"/>
  <c r="N532" i="1"/>
  <c r="O532" i="1" s="1"/>
  <c r="E535" i="1"/>
  <c r="F534" i="1"/>
  <c r="G534" i="1" s="1"/>
  <c r="J534" i="2" l="1"/>
  <c r="K534" i="2" s="1"/>
  <c r="R532" i="1"/>
  <c r="S532" i="1" s="1"/>
  <c r="Q533" i="1"/>
  <c r="M534" i="1"/>
  <c r="N533" i="1"/>
  <c r="O533" i="1" s="1"/>
  <c r="I534" i="1"/>
  <c r="J533" i="1"/>
  <c r="K533" i="1" s="1"/>
  <c r="E536" i="1"/>
  <c r="F535" i="1"/>
  <c r="G535" i="1" s="1"/>
  <c r="J535" i="2" l="1"/>
  <c r="K535" i="2" s="1"/>
  <c r="R533" i="1"/>
  <c r="S533" i="1" s="1"/>
  <c r="Q534" i="1"/>
  <c r="I535" i="1"/>
  <c r="J534" i="1"/>
  <c r="K534" i="1" s="1"/>
  <c r="M535" i="1"/>
  <c r="N534" i="1"/>
  <c r="O534" i="1" s="1"/>
  <c r="E537" i="1"/>
  <c r="F536" i="1"/>
  <c r="G536" i="1" s="1"/>
  <c r="J536" i="2" l="1"/>
  <c r="K536" i="2" s="1"/>
  <c r="I536" i="1"/>
  <c r="J535" i="1"/>
  <c r="K535" i="1" s="1"/>
  <c r="R534" i="1"/>
  <c r="S534" i="1" s="1"/>
  <c r="Q535" i="1"/>
  <c r="M536" i="1"/>
  <c r="N535" i="1"/>
  <c r="O535" i="1" s="1"/>
  <c r="E538" i="1"/>
  <c r="F537" i="1"/>
  <c r="G537" i="1" s="1"/>
  <c r="J537" i="2" l="1"/>
  <c r="K537" i="2" s="1"/>
  <c r="R535" i="1"/>
  <c r="S535" i="1" s="1"/>
  <c r="Q536" i="1"/>
  <c r="M537" i="1"/>
  <c r="N536" i="1"/>
  <c r="O536" i="1" s="1"/>
  <c r="J536" i="1"/>
  <c r="K536" i="1" s="1"/>
  <c r="I537" i="1"/>
  <c r="E539" i="1"/>
  <c r="F538" i="1"/>
  <c r="G538" i="1" s="1"/>
  <c r="J538" i="2" l="1"/>
  <c r="K538" i="2" s="1"/>
  <c r="M538" i="1"/>
  <c r="N537" i="1"/>
  <c r="O537" i="1" s="1"/>
  <c r="R536" i="1"/>
  <c r="S536" i="1" s="1"/>
  <c r="Q537" i="1"/>
  <c r="J537" i="1"/>
  <c r="K537" i="1" s="1"/>
  <c r="I538" i="1"/>
  <c r="E540" i="1"/>
  <c r="F539" i="1"/>
  <c r="G539" i="1" s="1"/>
  <c r="J539" i="2" l="1"/>
  <c r="K539" i="2" s="1"/>
  <c r="I539" i="1"/>
  <c r="J538" i="1"/>
  <c r="K538" i="1" s="1"/>
  <c r="M539" i="1"/>
  <c r="N538" i="1"/>
  <c r="O538" i="1" s="1"/>
  <c r="R537" i="1"/>
  <c r="S537" i="1" s="1"/>
  <c r="Q538" i="1"/>
  <c r="E541" i="1"/>
  <c r="F540" i="1"/>
  <c r="G540" i="1" s="1"/>
  <c r="J540" i="2" l="1"/>
  <c r="K540" i="2" s="1"/>
  <c r="M540" i="1"/>
  <c r="N539" i="1"/>
  <c r="O539" i="1" s="1"/>
  <c r="R538" i="1"/>
  <c r="S538" i="1" s="1"/>
  <c r="Q539" i="1"/>
  <c r="I540" i="1"/>
  <c r="J539" i="1"/>
  <c r="K539" i="1" s="1"/>
  <c r="E542" i="1"/>
  <c r="F541" i="1"/>
  <c r="G541" i="1" s="1"/>
  <c r="J541" i="2" l="1"/>
  <c r="K541" i="2" s="1"/>
  <c r="R539" i="1"/>
  <c r="S539" i="1" s="1"/>
  <c r="Q540" i="1"/>
  <c r="I541" i="1"/>
  <c r="J540" i="1"/>
  <c r="K540" i="1" s="1"/>
  <c r="M541" i="1"/>
  <c r="N540" i="1"/>
  <c r="O540" i="1" s="1"/>
  <c r="E543" i="1"/>
  <c r="F542" i="1"/>
  <c r="G542" i="1" s="1"/>
  <c r="J542" i="2" l="1"/>
  <c r="K542" i="2" s="1"/>
  <c r="I542" i="1"/>
  <c r="J541" i="1"/>
  <c r="K541" i="1" s="1"/>
  <c r="R540" i="1"/>
  <c r="S540" i="1" s="1"/>
  <c r="Q541" i="1"/>
  <c r="M542" i="1"/>
  <c r="N541" i="1"/>
  <c r="O541" i="1" s="1"/>
  <c r="E544" i="1"/>
  <c r="F543" i="1"/>
  <c r="G543" i="1" s="1"/>
  <c r="J543" i="2" l="1"/>
  <c r="K543" i="2" s="1"/>
  <c r="R541" i="1"/>
  <c r="S541" i="1" s="1"/>
  <c r="Q542" i="1"/>
  <c r="M543" i="1"/>
  <c r="N542" i="1"/>
  <c r="O542" i="1" s="1"/>
  <c r="I543" i="1"/>
  <c r="J542" i="1"/>
  <c r="K542" i="1" s="1"/>
  <c r="E545" i="1"/>
  <c r="F544" i="1"/>
  <c r="G544" i="1" s="1"/>
  <c r="J544" i="2" l="1"/>
  <c r="K544" i="2" s="1"/>
  <c r="M544" i="1"/>
  <c r="N543" i="1"/>
  <c r="O543" i="1" s="1"/>
  <c r="R542" i="1"/>
  <c r="S542" i="1" s="1"/>
  <c r="Q543" i="1"/>
  <c r="I544" i="1"/>
  <c r="J543" i="1"/>
  <c r="K543" i="1" s="1"/>
  <c r="E546" i="1"/>
  <c r="F545" i="1"/>
  <c r="G545" i="1" s="1"/>
  <c r="J545" i="2" l="1"/>
  <c r="K545" i="2" s="1"/>
  <c r="R543" i="1"/>
  <c r="S543" i="1" s="1"/>
  <c r="Q544" i="1"/>
  <c r="J544" i="1"/>
  <c r="K544" i="1" s="1"/>
  <c r="I545" i="1"/>
  <c r="M545" i="1"/>
  <c r="N544" i="1"/>
  <c r="O544" i="1" s="1"/>
  <c r="E547" i="1"/>
  <c r="F546" i="1"/>
  <c r="G546" i="1" s="1"/>
  <c r="J546" i="2" l="1"/>
  <c r="K546" i="2" s="1"/>
  <c r="J545" i="1"/>
  <c r="K545" i="1" s="1"/>
  <c r="I546" i="1"/>
  <c r="R544" i="1"/>
  <c r="S544" i="1" s="1"/>
  <c r="Q545" i="1"/>
  <c r="M546" i="1"/>
  <c r="N545" i="1"/>
  <c r="O545" i="1" s="1"/>
  <c r="E548" i="1"/>
  <c r="F547" i="1"/>
  <c r="G547" i="1" s="1"/>
  <c r="J547" i="2" l="1"/>
  <c r="K547" i="2" s="1"/>
  <c r="R545" i="1"/>
  <c r="S545" i="1" s="1"/>
  <c r="Q546" i="1"/>
  <c r="J546" i="1"/>
  <c r="K546" i="1" s="1"/>
  <c r="I547" i="1"/>
  <c r="M547" i="1"/>
  <c r="N546" i="1"/>
  <c r="O546" i="1" s="1"/>
  <c r="E549" i="1"/>
  <c r="F548" i="1"/>
  <c r="G548" i="1" s="1"/>
  <c r="J548" i="2" l="1"/>
  <c r="K548" i="2" s="1"/>
  <c r="J547" i="1"/>
  <c r="K547" i="1" s="1"/>
  <c r="I548" i="1"/>
  <c r="R546" i="1"/>
  <c r="S546" i="1" s="1"/>
  <c r="Q547" i="1"/>
  <c r="M548" i="1"/>
  <c r="N547" i="1"/>
  <c r="O547" i="1" s="1"/>
  <c r="E550" i="1"/>
  <c r="F549" i="1"/>
  <c r="G549" i="1" s="1"/>
  <c r="J549" i="2" l="1"/>
  <c r="K549" i="2" s="1"/>
  <c r="I549" i="1"/>
  <c r="J548" i="1"/>
  <c r="K548" i="1" s="1"/>
  <c r="R547" i="1"/>
  <c r="S547" i="1" s="1"/>
  <c r="Q548" i="1"/>
  <c r="M549" i="1"/>
  <c r="N548" i="1"/>
  <c r="O548" i="1" s="1"/>
  <c r="E551" i="1"/>
  <c r="F550" i="1"/>
  <c r="G550" i="1" s="1"/>
  <c r="J550" i="2" l="1"/>
  <c r="K550" i="2" s="1"/>
  <c r="R548" i="1"/>
  <c r="S548" i="1" s="1"/>
  <c r="Q549" i="1"/>
  <c r="M550" i="1"/>
  <c r="N549" i="1"/>
  <c r="O549" i="1" s="1"/>
  <c r="I550" i="1"/>
  <c r="J549" i="1"/>
  <c r="K549" i="1" s="1"/>
  <c r="E552" i="1"/>
  <c r="F551" i="1"/>
  <c r="G551" i="1" s="1"/>
  <c r="J551" i="2" l="1"/>
  <c r="K551" i="2" s="1"/>
  <c r="R549" i="1"/>
  <c r="S549" i="1" s="1"/>
  <c r="Q550" i="1"/>
  <c r="I551" i="1"/>
  <c r="J550" i="1"/>
  <c r="K550" i="1" s="1"/>
  <c r="M551" i="1"/>
  <c r="N550" i="1"/>
  <c r="O550" i="1" s="1"/>
  <c r="E553" i="1"/>
  <c r="F552" i="1"/>
  <c r="G552" i="1" s="1"/>
  <c r="J552" i="2" l="1"/>
  <c r="K552" i="2" s="1"/>
  <c r="R550" i="1"/>
  <c r="S550" i="1" s="1"/>
  <c r="Q551" i="1"/>
  <c r="M552" i="1"/>
  <c r="N551" i="1"/>
  <c r="O551" i="1" s="1"/>
  <c r="I552" i="1"/>
  <c r="J551" i="1"/>
  <c r="K551" i="1" s="1"/>
  <c r="E554" i="1"/>
  <c r="F553" i="1"/>
  <c r="G553" i="1" s="1"/>
  <c r="J553" i="2" l="1"/>
  <c r="K553" i="2" s="1"/>
  <c r="R551" i="1"/>
  <c r="S551" i="1" s="1"/>
  <c r="Q552" i="1"/>
  <c r="I553" i="1"/>
  <c r="J552" i="1"/>
  <c r="K552" i="1" s="1"/>
  <c r="M553" i="1"/>
  <c r="N552" i="1"/>
  <c r="O552" i="1" s="1"/>
  <c r="E555" i="1"/>
  <c r="F554" i="1"/>
  <c r="G554" i="1" s="1"/>
  <c r="J554" i="2" l="1"/>
  <c r="K554" i="2" s="1"/>
  <c r="R552" i="1"/>
  <c r="S552" i="1" s="1"/>
  <c r="Q553" i="1"/>
  <c r="M554" i="1"/>
  <c r="N553" i="1"/>
  <c r="O553" i="1" s="1"/>
  <c r="I554" i="1"/>
  <c r="J553" i="1"/>
  <c r="K553" i="1" s="1"/>
  <c r="E556" i="1"/>
  <c r="F555" i="1"/>
  <c r="G555" i="1" s="1"/>
  <c r="J555" i="2" l="1"/>
  <c r="K555" i="2" s="1"/>
  <c r="M555" i="1"/>
  <c r="N554" i="1"/>
  <c r="O554" i="1" s="1"/>
  <c r="R553" i="1"/>
  <c r="S553" i="1" s="1"/>
  <c r="Q554" i="1"/>
  <c r="I555" i="1"/>
  <c r="J554" i="1"/>
  <c r="K554" i="1" s="1"/>
  <c r="E557" i="1"/>
  <c r="F556" i="1"/>
  <c r="G556" i="1" s="1"/>
  <c r="J556" i="2" l="1"/>
  <c r="K556" i="2" s="1"/>
  <c r="R554" i="1"/>
  <c r="S554" i="1" s="1"/>
  <c r="Q555" i="1"/>
  <c r="I556" i="1"/>
  <c r="J555" i="1"/>
  <c r="K555" i="1" s="1"/>
  <c r="M556" i="1"/>
  <c r="N555" i="1"/>
  <c r="O555" i="1" s="1"/>
  <c r="E558" i="1"/>
  <c r="F557" i="1"/>
  <c r="G557" i="1" s="1"/>
  <c r="J557" i="2" l="1"/>
  <c r="K557" i="2" s="1"/>
  <c r="I557" i="1"/>
  <c r="J556" i="1"/>
  <c r="K556" i="1" s="1"/>
  <c r="R555" i="1"/>
  <c r="S555" i="1" s="1"/>
  <c r="Q556" i="1"/>
  <c r="M557" i="1"/>
  <c r="N556" i="1"/>
  <c r="O556" i="1" s="1"/>
  <c r="E559" i="1"/>
  <c r="F558" i="1"/>
  <c r="G558" i="1" s="1"/>
  <c r="J558" i="2" l="1"/>
  <c r="K558" i="2" s="1"/>
  <c r="R556" i="1"/>
  <c r="S556" i="1" s="1"/>
  <c r="Q557" i="1"/>
  <c r="M558" i="1"/>
  <c r="N557" i="1"/>
  <c r="O557" i="1" s="1"/>
  <c r="J557" i="1"/>
  <c r="K557" i="1" s="1"/>
  <c r="I558" i="1"/>
  <c r="E560" i="1"/>
  <c r="F559" i="1"/>
  <c r="G559" i="1" s="1"/>
  <c r="J559" i="2" l="1"/>
  <c r="K559" i="2" s="1"/>
  <c r="M559" i="1"/>
  <c r="N558" i="1"/>
  <c r="O558" i="1" s="1"/>
  <c r="J558" i="1"/>
  <c r="K558" i="1" s="1"/>
  <c r="I559" i="1"/>
  <c r="R557" i="1"/>
  <c r="S557" i="1" s="1"/>
  <c r="Q558" i="1"/>
  <c r="E561" i="1"/>
  <c r="F560" i="1"/>
  <c r="G560" i="1" s="1"/>
  <c r="J560" i="2" l="1"/>
  <c r="K560" i="2" s="1"/>
  <c r="I560" i="1"/>
  <c r="J559" i="1"/>
  <c r="K559" i="1" s="1"/>
  <c r="R558" i="1"/>
  <c r="S558" i="1" s="1"/>
  <c r="Q559" i="1"/>
  <c r="M560" i="1"/>
  <c r="N559" i="1"/>
  <c r="O559" i="1" s="1"/>
  <c r="E562" i="1"/>
  <c r="F561" i="1"/>
  <c r="G561" i="1" s="1"/>
  <c r="J561" i="2" l="1"/>
  <c r="K561" i="2" s="1"/>
  <c r="R559" i="1"/>
  <c r="S559" i="1" s="1"/>
  <c r="Q560" i="1"/>
  <c r="M561" i="1"/>
  <c r="N560" i="1"/>
  <c r="O560" i="1" s="1"/>
  <c r="I561" i="1"/>
  <c r="J560" i="1"/>
  <c r="K560" i="1" s="1"/>
  <c r="E563" i="1"/>
  <c r="F562" i="1"/>
  <c r="G562" i="1" s="1"/>
  <c r="J562" i="2" l="1"/>
  <c r="K562" i="2" s="1"/>
  <c r="M562" i="1"/>
  <c r="N561" i="1"/>
  <c r="O561" i="1" s="1"/>
  <c r="R560" i="1"/>
  <c r="S560" i="1" s="1"/>
  <c r="Q561" i="1"/>
  <c r="J561" i="1"/>
  <c r="K561" i="1" s="1"/>
  <c r="I562" i="1"/>
  <c r="E564" i="1"/>
  <c r="F563" i="1"/>
  <c r="G563" i="1" s="1"/>
  <c r="J563" i="2" l="1"/>
  <c r="K563" i="2" s="1"/>
  <c r="R561" i="1"/>
  <c r="S561" i="1" s="1"/>
  <c r="Q562" i="1"/>
  <c r="I563" i="1"/>
  <c r="J562" i="1"/>
  <c r="K562" i="1" s="1"/>
  <c r="M563" i="1"/>
  <c r="N562" i="1"/>
  <c r="O562" i="1" s="1"/>
  <c r="E565" i="1"/>
  <c r="F564" i="1"/>
  <c r="G564" i="1" s="1"/>
  <c r="J564" i="2" l="1"/>
  <c r="K564" i="2" s="1"/>
  <c r="I564" i="1"/>
  <c r="J563" i="1"/>
  <c r="K563" i="1" s="1"/>
  <c r="R562" i="1"/>
  <c r="S562" i="1" s="1"/>
  <c r="Q563" i="1"/>
  <c r="M564" i="1"/>
  <c r="N563" i="1"/>
  <c r="O563" i="1" s="1"/>
  <c r="E566" i="1"/>
  <c r="F565" i="1"/>
  <c r="G565" i="1" s="1"/>
  <c r="J565" i="2" l="1"/>
  <c r="K565" i="2" s="1"/>
  <c r="R563" i="1"/>
  <c r="S563" i="1" s="1"/>
  <c r="Q564" i="1"/>
  <c r="M565" i="1"/>
  <c r="N564" i="1"/>
  <c r="O564" i="1" s="1"/>
  <c r="I565" i="1"/>
  <c r="J564" i="1"/>
  <c r="K564" i="1" s="1"/>
  <c r="E567" i="1"/>
  <c r="F566" i="1"/>
  <c r="G566" i="1" s="1"/>
  <c r="J566" i="2" l="1"/>
  <c r="K566" i="2" s="1"/>
  <c r="M566" i="1"/>
  <c r="N565" i="1"/>
  <c r="O565" i="1" s="1"/>
  <c r="R564" i="1"/>
  <c r="S564" i="1" s="1"/>
  <c r="Q565" i="1"/>
  <c r="I566" i="1"/>
  <c r="J565" i="1"/>
  <c r="K565" i="1" s="1"/>
  <c r="E568" i="1"/>
  <c r="F567" i="1"/>
  <c r="G567" i="1" s="1"/>
  <c r="J567" i="2" l="1"/>
  <c r="K567" i="2" s="1"/>
  <c r="R565" i="1"/>
  <c r="S565" i="1" s="1"/>
  <c r="Q566" i="1"/>
  <c r="I567" i="1"/>
  <c r="J566" i="1"/>
  <c r="K566" i="1" s="1"/>
  <c r="M567" i="1"/>
  <c r="N566" i="1"/>
  <c r="O566" i="1" s="1"/>
  <c r="E569" i="1"/>
  <c r="F568" i="1"/>
  <c r="G568" i="1" s="1"/>
  <c r="J568" i="2" l="1"/>
  <c r="K568" i="2" s="1"/>
  <c r="I568" i="1"/>
  <c r="J567" i="1"/>
  <c r="K567" i="1" s="1"/>
  <c r="R566" i="1"/>
  <c r="S566" i="1" s="1"/>
  <c r="Q567" i="1"/>
  <c r="M568" i="1"/>
  <c r="N567" i="1"/>
  <c r="O567" i="1" s="1"/>
  <c r="E570" i="1"/>
  <c r="F569" i="1"/>
  <c r="G569" i="1" s="1"/>
  <c r="J569" i="2" l="1"/>
  <c r="K569" i="2" s="1"/>
  <c r="R567" i="1"/>
  <c r="S567" i="1" s="1"/>
  <c r="Q568" i="1"/>
  <c r="M569" i="1"/>
  <c r="N568" i="1"/>
  <c r="O568" i="1" s="1"/>
  <c r="I569" i="1"/>
  <c r="J568" i="1"/>
  <c r="K568" i="1" s="1"/>
  <c r="E571" i="1"/>
  <c r="F570" i="1"/>
  <c r="G570" i="1" s="1"/>
  <c r="J570" i="2" l="1"/>
  <c r="K570" i="2" s="1"/>
  <c r="M570" i="1"/>
  <c r="N569" i="1"/>
  <c r="O569" i="1" s="1"/>
  <c r="R568" i="1"/>
  <c r="S568" i="1" s="1"/>
  <c r="Q569" i="1"/>
  <c r="J569" i="1"/>
  <c r="K569" i="1" s="1"/>
  <c r="I570" i="1"/>
  <c r="E572" i="1"/>
  <c r="F571" i="1"/>
  <c r="G571" i="1" s="1"/>
  <c r="J571" i="2" l="1"/>
  <c r="K571" i="2" s="1"/>
  <c r="R569" i="1"/>
  <c r="S569" i="1" s="1"/>
  <c r="Q570" i="1"/>
  <c r="I571" i="1"/>
  <c r="J570" i="1"/>
  <c r="K570" i="1" s="1"/>
  <c r="M571" i="1"/>
  <c r="N570" i="1"/>
  <c r="O570" i="1" s="1"/>
  <c r="E573" i="1"/>
  <c r="F572" i="1"/>
  <c r="G572" i="1" s="1"/>
  <c r="J572" i="2" l="1"/>
  <c r="K572" i="2" s="1"/>
  <c r="I572" i="1"/>
  <c r="J571" i="1"/>
  <c r="K571" i="1" s="1"/>
  <c r="R570" i="1"/>
  <c r="S570" i="1" s="1"/>
  <c r="Q571" i="1"/>
  <c r="M572" i="1"/>
  <c r="N571" i="1"/>
  <c r="O571" i="1" s="1"/>
  <c r="E574" i="1"/>
  <c r="F573" i="1"/>
  <c r="G573" i="1" s="1"/>
  <c r="J573" i="2" l="1"/>
  <c r="K573" i="2" s="1"/>
  <c r="R571" i="1"/>
  <c r="S571" i="1" s="1"/>
  <c r="Q572" i="1"/>
  <c r="M573" i="1"/>
  <c r="N572" i="1"/>
  <c r="O572" i="1" s="1"/>
  <c r="I573" i="1"/>
  <c r="J572" i="1"/>
  <c r="K572" i="1" s="1"/>
  <c r="E575" i="1"/>
  <c r="F574" i="1"/>
  <c r="G574" i="1" s="1"/>
  <c r="J574" i="2" l="1"/>
  <c r="K574" i="2" s="1"/>
  <c r="M574" i="1"/>
  <c r="N573" i="1"/>
  <c r="O573" i="1" s="1"/>
  <c r="R572" i="1"/>
  <c r="S572" i="1" s="1"/>
  <c r="Q573" i="1"/>
  <c r="J573" i="1"/>
  <c r="K573" i="1" s="1"/>
  <c r="I574" i="1"/>
  <c r="E576" i="1"/>
  <c r="F575" i="1"/>
  <c r="G575" i="1" s="1"/>
  <c r="J575" i="2" l="1"/>
  <c r="K575" i="2" s="1"/>
  <c r="R573" i="1"/>
  <c r="S573" i="1" s="1"/>
  <c r="Q574" i="1"/>
  <c r="I575" i="1"/>
  <c r="J574" i="1"/>
  <c r="K574" i="1" s="1"/>
  <c r="M575" i="1"/>
  <c r="N574" i="1"/>
  <c r="O574" i="1" s="1"/>
  <c r="E577" i="1"/>
  <c r="F576" i="1"/>
  <c r="G576" i="1" s="1"/>
  <c r="J576" i="2" l="1"/>
  <c r="K576" i="2" s="1"/>
  <c r="J575" i="1"/>
  <c r="K575" i="1" s="1"/>
  <c r="I576" i="1"/>
  <c r="R574" i="1"/>
  <c r="S574" i="1" s="1"/>
  <c r="Q575" i="1"/>
  <c r="M576" i="1"/>
  <c r="N575" i="1"/>
  <c r="O575" i="1" s="1"/>
  <c r="E578" i="1"/>
  <c r="F577" i="1"/>
  <c r="G577" i="1" s="1"/>
  <c r="J577" i="2" l="1"/>
  <c r="K577" i="2" s="1"/>
  <c r="J576" i="1"/>
  <c r="K576" i="1" s="1"/>
  <c r="I577" i="1"/>
  <c r="R575" i="1"/>
  <c r="S575" i="1" s="1"/>
  <c r="Q576" i="1"/>
  <c r="M577" i="1"/>
  <c r="N576" i="1"/>
  <c r="O576" i="1" s="1"/>
  <c r="E579" i="1"/>
  <c r="F578" i="1"/>
  <c r="G578" i="1" s="1"/>
  <c r="J578" i="2" l="1"/>
  <c r="K578" i="2" s="1"/>
  <c r="J577" i="1"/>
  <c r="K577" i="1" s="1"/>
  <c r="I578" i="1"/>
  <c r="R576" i="1"/>
  <c r="S576" i="1" s="1"/>
  <c r="Q577" i="1"/>
  <c r="M578" i="1"/>
  <c r="N577" i="1"/>
  <c r="O577" i="1" s="1"/>
  <c r="E580" i="1"/>
  <c r="F579" i="1"/>
  <c r="G579" i="1" s="1"/>
  <c r="J579" i="2" l="1"/>
  <c r="K579" i="2" s="1"/>
  <c r="R577" i="1"/>
  <c r="S577" i="1" s="1"/>
  <c r="Q578" i="1"/>
  <c r="I579" i="1"/>
  <c r="J578" i="1"/>
  <c r="K578" i="1" s="1"/>
  <c r="M579" i="1"/>
  <c r="N578" i="1"/>
  <c r="O578" i="1" s="1"/>
  <c r="E581" i="1"/>
  <c r="F580" i="1"/>
  <c r="G580" i="1" s="1"/>
  <c r="J580" i="2" l="1"/>
  <c r="K580" i="2" s="1"/>
  <c r="I580" i="1"/>
  <c r="J579" i="1"/>
  <c r="K579" i="1" s="1"/>
  <c r="R578" i="1"/>
  <c r="S578" i="1" s="1"/>
  <c r="Q579" i="1"/>
  <c r="M580" i="1"/>
  <c r="N579" i="1"/>
  <c r="O579" i="1" s="1"/>
  <c r="E582" i="1"/>
  <c r="F581" i="1"/>
  <c r="G581" i="1" s="1"/>
  <c r="J581" i="2" l="1"/>
  <c r="K581" i="2" s="1"/>
  <c r="R579" i="1"/>
  <c r="S579" i="1" s="1"/>
  <c r="Q580" i="1"/>
  <c r="M581" i="1"/>
  <c r="N580" i="1"/>
  <c r="O580" i="1" s="1"/>
  <c r="I581" i="1"/>
  <c r="J580" i="1"/>
  <c r="K580" i="1" s="1"/>
  <c r="E583" i="1"/>
  <c r="F582" i="1"/>
  <c r="G582" i="1" s="1"/>
  <c r="J582" i="2" l="1"/>
  <c r="K582" i="2" s="1"/>
  <c r="M582" i="1"/>
  <c r="N581" i="1"/>
  <c r="O581" i="1" s="1"/>
  <c r="R580" i="1"/>
  <c r="S580" i="1" s="1"/>
  <c r="Q581" i="1"/>
  <c r="I582" i="1"/>
  <c r="J581" i="1"/>
  <c r="K581" i="1" s="1"/>
  <c r="E584" i="1"/>
  <c r="F583" i="1"/>
  <c r="G583" i="1" s="1"/>
  <c r="J583" i="2" l="1"/>
  <c r="K583" i="2" s="1"/>
  <c r="R581" i="1"/>
  <c r="S581" i="1" s="1"/>
  <c r="Q582" i="1"/>
  <c r="I583" i="1"/>
  <c r="J582" i="1"/>
  <c r="K582" i="1" s="1"/>
  <c r="M583" i="1"/>
  <c r="N582" i="1"/>
  <c r="O582" i="1" s="1"/>
  <c r="E585" i="1"/>
  <c r="F584" i="1"/>
  <c r="G584" i="1" s="1"/>
  <c r="J584" i="2" l="1"/>
  <c r="K584" i="2" s="1"/>
  <c r="I584" i="1"/>
  <c r="J583" i="1"/>
  <c r="K583" i="1" s="1"/>
  <c r="R582" i="1"/>
  <c r="S582" i="1" s="1"/>
  <c r="Q583" i="1"/>
  <c r="M584" i="1"/>
  <c r="N583" i="1"/>
  <c r="O583" i="1" s="1"/>
  <c r="E586" i="1"/>
  <c r="F585" i="1"/>
  <c r="G585" i="1" s="1"/>
  <c r="J585" i="2" l="1"/>
  <c r="K585" i="2" s="1"/>
  <c r="R583" i="1"/>
  <c r="S583" i="1" s="1"/>
  <c r="Q584" i="1"/>
  <c r="M585" i="1"/>
  <c r="N584" i="1"/>
  <c r="O584" i="1" s="1"/>
  <c r="I585" i="1"/>
  <c r="J584" i="1"/>
  <c r="K584" i="1" s="1"/>
  <c r="E587" i="1"/>
  <c r="F586" i="1"/>
  <c r="G586" i="1" s="1"/>
  <c r="J586" i="2" l="1"/>
  <c r="K586" i="2" s="1"/>
  <c r="R584" i="1"/>
  <c r="S584" i="1" s="1"/>
  <c r="Q585" i="1"/>
  <c r="J585" i="1"/>
  <c r="K585" i="1" s="1"/>
  <c r="I586" i="1"/>
  <c r="M586" i="1"/>
  <c r="N585" i="1"/>
  <c r="O585" i="1" s="1"/>
  <c r="E588" i="1"/>
  <c r="F587" i="1"/>
  <c r="G587" i="1" s="1"/>
  <c r="J587" i="2" l="1"/>
  <c r="K587" i="2" s="1"/>
  <c r="R585" i="1"/>
  <c r="S585" i="1" s="1"/>
  <c r="Q586" i="1"/>
  <c r="M587" i="1"/>
  <c r="N586" i="1"/>
  <c r="O586" i="1" s="1"/>
  <c r="I587" i="1"/>
  <c r="J586" i="1"/>
  <c r="K586" i="1" s="1"/>
  <c r="E589" i="1"/>
  <c r="F588" i="1"/>
  <c r="G588" i="1" s="1"/>
  <c r="J588" i="2" l="1"/>
  <c r="K588" i="2" s="1"/>
  <c r="R586" i="1"/>
  <c r="S586" i="1" s="1"/>
  <c r="Q587" i="1"/>
  <c r="I588" i="1"/>
  <c r="J587" i="1"/>
  <c r="K587" i="1" s="1"/>
  <c r="M588" i="1"/>
  <c r="N587" i="1"/>
  <c r="O587" i="1" s="1"/>
  <c r="E590" i="1"/>
  <c r="F589" i="1"/>
  <c r="G589" i="1" s="1"/>
  <c r="J589" i="2" l="1"/>
  <c r="K589" i="2" s="1"/>
  <c r="I589" i="1"/>
  <c r="J588" i="1"/>
  <c r="K588" i="1" s="1"/>
  <c r="R587" i="1"/>
  <c r="S587" i="1" s="1"/>
  <c r="Q588" i="1"/>
  <c r="M589" i="1"/>
  <c r="N588" i="1"/>
  <c r="O588" i="1" s="1"/>
  <c r="E591" i="1"/>
  <c r="F590" i="1"/>
  <c r="G590" i="1" s="1"/>
  <c r="J590" i="2" l="1"/>
  <c r="K590" i="2" s="1"/>
  <c r="R588" i="1"/>
  <c r="S588" i="1" s="1"/>
  <c r="Q589" i="1"/>
  <c r="M590" i="1"/>
  <c r="N589" i="1"/>
  <c r="O589" i="1" s="1"/>
  <c r="J589" i="1"/>
  <c r="K589" i="1" s="1"/>
  <c r="I590" i="1"/>
  <c r="E592" i="1"/>
  <c r="F591" i="1"/>
  <c r="G591" i="1" s="1"/>
  <c r="J591" i="2" l="1"/>
  <c r="K591" i="2" s="1"/>
  <c r="M591" i="1"/>
  <c r="N590" i="1"/>
  <c r="O590" i="1" s="1"/>
  <c r="R589" i="1"/>
  <c r="S589" i="1" s="1"/>
  <c r="Q590" i="1"/>
  <c r="I591" i="1"/>
  <c r="J590" i="1"/>
  <c r="K590" i="1" s="1"/>
  <c r="E593" i="1"/>
  <c r="F592" i="1"/>
  <c r="G592" i="1" s="1"/>
  <c r="J592" i="2" l="1"/>
  <c r="K592" i="2" s="1"/>
  <c r="R590" i="1"/>
  <c r="S590" i="1" s="1"/>
  <c r="Q591" i="1"/>
  <c r="I592" i="1"/>
  <c r="J591" i="1"/>
  <c r="K591" i="1" s="1"/>
  <c r="M592" i="1"/>
  <c r="N591" i="1"/>
  <c r="O591" i="1" s="1"/>
  <c r="E594" i="1"/>
  <c r="F593" i="1"/>
  <c r="G593" i="1" s="1"/>
  <c r="J593" i="2" l="1"/>
  <c r="K593" i="2" s="1"/>
  <c r="I593" i="1"/>
  <c r="J592" i="1"/>
  <c r="K592" i="1" s="1"/>
  <c r="R591" i="1"/>
  <c r="S591" i="1" s="1"/>
  <c r="Q592" i="1"/>
  <c r="M593" i="1"/>
  <c r="N592" i="1"/>
  <c r="O592" i="1" s="1"/>
  <c r="E595" i="1"/>
  <c r="F594" i="1"/>
  <c r="G594" i="1" s="1"/>
  <c r="J594" i="2" l="1"/>
  <c r="K594" i="2" s="1"/>
  <c r="R592" i="1"/>
  <c r="S592" i="1" s="1"/>
  <c r="Q593" i="1"/>
  <c r="M594" i="1"/>
  <c r="N593" i="1"/>
  <c r="O593" i="1" s="1"/>
  <c r="J593" i="1"/>
  <c r="K593" i="1" s="1"/>
  <c r="I594" i="1"/>
  <c r="E596" i="1"/>
  <c r="F595" i="1"/>
  <c r="G595" i="1" s="1"/>
  <c r="J595" i="2" l="1"/>
  <c r="K595" i="2" s="1"/>
  <c r="M595" i="1"/>
  <c r="N594" i="1"/>
  <c r="O594" i="1" s="1"/>
  <c r="I595" i="1"/>
  <c r="J594" i="1"/>
  <c r="K594" i="1" s="1"/>
  <c r="R593" i="1"/>
  <c r="S593" i="1" s="1"/>
  <c r="Q594" i="1"/>
  <c r="E597" i="1"/>
  <c r="F596" i="1"/>
  <c r="G596" i="1" s="1"/>
  <c r="J596" i="2" l="1"/>
  <c r="K596" i="2" s="1"/>
  <c r="I596" i="1"/>
  <c r="J595" i="1"/>
  <c r="K595" i="1" s="1"/>
  <c r="R594" i="1"/>
  <c r="S594" i="1" s="1"/>
  <c r="Q595" i="1"/>
  <c r="M596" i="1"/>
  <c r="N595" i="1"/>
  <c r="O595" i="1" s="1"/>
  <c r="E598" i="1"/>
  <c r="F597" i="1"/>
  <c r="G597" i="1" s="1"/>
  <c r="J597" i="2" l="1"/>
  <c r="K597" i="2" s="1"/>
  <c r="R595" i="1"/>
  <c r="S595" i="1" s="1"/>
  <c r="Q596" i="1"/>
  <c r="M597" i="1"/>
  <c r="N596" i="1"/>
  <c r="O596" i="1" s="1"/>
  <c r="I597" i="1"/>
  <c r="J596" i="1"/>
  <c r="K596" i="1" s="1"/>
  <c r="E599" i="1"/>
  <c r="F598" i="1"/>
  <c r="G598" i="1" s="1"/>
  <c r="J598" i="2" l="1"/>
  <c r="K598" i="2" s="1"/>
  <c r="R596" i="1"/>
  <c r="S596" i="1" s="1"/>
  <c r="Q597" i="1"/>
  <c r="I598" i="1"/>
  <c r="J597" i="1"/>
  <c r="K597" i="1" s="1"/>
  <c r="M598" i="1"/>
  <c r="N597" i="1"/>
  <c r="O597" i="1" s="1"/>
  <c r="E600" i="1"/>
  <c r="F599" i="1"/>
  <c r="G599" i="1" s="1"/>
  <c r="J599" i="2" l="1"/>
  <c r="K599" i="2" s="1"/>
  <c r="R597" i="1"/>
  <c r="S597" i="1" s="1"/>
  <c r="Q598" i="1"/>
  <c r="M599" i="1"/>
  <c r="N598" i="1"/>
  <c r="O598" i="1" s="1"/>
  <c r="I599" i="1"/>
  <c r="J598" i="1"/>
  <c r="K598" i="1" s="1"/>
  <c r="E601" i="1"/>
  <c r="F600" i="1"/>
  <c r="G600" i="1" s="1"/>
  <c r="J600" i="2" l="1"/>
  <c r="K600" i="2" s="1"/>
  <c r="R598" i="1"/>
  <c r="S598" i="1" s="1"/>
  <c r="Q599" i="1"/>
  <c r="I600" i="1"/>
  <c r="J599" i="1"/>
  <c r="K599" i="1" s="1"/>
  <c r="M600" i="1"/>
  <c r="N599" i="1"/>
  <c r="O599" i="1" s="1"/>
  <c r="E602" i="1"/>
  <c r="F601" i="1"/>
  <c r="G601" i="1" s="1"/>
  <c r="J601" i="2" l="1"/>
  <c r="K601" i="2" s="1"/>
  <c r="R599" i="1"/>
  <c r="S599" i="1" s="1"/>
  <c r="Q600" i="1"/>
  <c r="M601" i="1"/>
  <c r="N600" i="1"/>
  <c r="O600" i="1" s="1"/>
  <c r="I601" i="1"/>
  <c r="J600" i="1"/>
  <c r="K600" i="1" s="1"/>
  <c r="E603" i="1"/>
  <c r="F602" i="1"/>
  <c r="G602" i="1" s="1"/>
  <c r="J602" i="2" l="1"/>
  <c r="K602" i="2" s="1"/>
  <c r="M602" i="1"/>
  <c r="N601" i="1"/>
  <c r="O601" i="1" s="1"/>
  <c r="R600" i="1"/>
  <c r="S600" i="1" s="1"/>
  <c r="Q601" i="1"/>
  <c r="J601" i="1"/>
  <c r="K601" i="1" s="1"/>
  <c r="I602" i="1"/>
  <c r="E604" i="1"/>
  <c r="F603" i="1"/>
  <c r="G603" i="1" s="1"/>
  <c r="J603" i="2" l="1"/>
  <c r="K603" i="2" s="1"/>
  <c r="I603" i="1"/>
  <c r="J602" i="1"/>
  <c r="K602" i="1" s="1"/>
  <c r="M603" i="1"/>
  <c r="N602" i="1"/>
  <c r="O602" i="1" s="1"/>
  <c r="R601" i="1"/>
  <c r="S601" i="1" s="1"/>
  <c r="Q602" i="1"/>
  <c r="E605" i="1"/>
  <c r="F604" i="1"/>
  <c r="G604" i="1" s="1"/>
  <c r="J604" i="2" l="1"/>
  <c r="K604" i="2" s="1"/>
  <c r="M604" i="1"/>
  <c r="N603" i="1"/>
  <c r="O603" i="1" s="1"/>
  <c r="R602" i="1"/>
  <c r="S602" i="1" s="1"/>
  <c r="Q603" i="1"/>
  <c r="I604" i="1"/>
  <c r="J603" i="1"/>
  <c r="K603" i="1" s="1"/>
  <c r="E606" i="1"/>
  <c r="F605" i="1"/>
  <c r="G605" i="1" s="1"/>
  <c r="J605" i="2" l="1"/>
  <c r="K605" i="2" s="1"/>
  <c r="R603" i="1"/>
  <c r="S603" i="1" s="1"/>
  <c r="Q604" i="1"/>
  <c r="J604" i="1"/>
  <c r="K604" i="1" s="1"/>
  <c r="I605" i="1"/>
  <c r="M605" i="1"/>
  <c r="N604" i="1"/>
  <c r="O604" i="1" s="1"/>
  <c r="E607" i="1"/>
  <c r="F606" i="1"/>
  <c r="G606" i="1" s="1"/>
  <c r="J606" i="2" l="1"/>
  <c r="K606" i="2" s="1"/>
  <c r="J605" i="1"/>
  <c r="K605" i="1" s="1"/>
  <c r="I606" i="1"/>
  <c r="R604" i="1"/>
  <c r="S604" i="1" s="1"/>
  <c r="Q605" i="1"/>
  <c r="M606" i="1"/>
  <c r="N605" i="1"/>
  <c r="O605" i="1" s="1"/>
  <c r="E608" i="1"/>
  <c r="F607" i="1"/>
  <c r="G607" i="1" s="1"/>
  <c r="J607" i="2" l="1"/>
  <c r="K607" i="2" s="1"/>
  <c r="R605" i="1"/>
  <c r="S605" i="1" s="1"/>
  <c r="Q606" i="1"/>
  <c r="J606" i="1"/>
  <c r="K606" i="1" s="1"/>
  <c r="I607" i="1"/>
  <c r="M607" i="1"/>
  <c r="N606" i="1"/>
  <c r="O606" i="1" s="1"/>
  <c r="E609" i="1"/>
  <c r="F608" i="1"/>
  <c r="G608" i="1" s="1"/>
  <c r="J608" i="2" l="1"/>
  <c r="K608" i="2" s="1"/>
  <c r="I608" i="1"/>
  <c r="J607" i="1"/>
  <c r="K607" i="1" s="1"/>
  <c r="R606" i="1"/>
  <c r="S606" i="1" s="1"/>
  <c r="Q607" i="1"/>
  <c r="M608" i="1"/>
  <c r="N607" i="1"/>
  <c r="O607" i="1" s="1"/>
  <c r="E610" i="1"/>
  <c r="F609" i="1"/>
  <c r="G609" i="1" s="1"/>
  <c r="J609" i="2" l="1"/>
  <c r="K609" i="2" s="1"/>
  <c r="R607" i="1"/>
  <c r="S607" i="1" s="1"/>
  <c r="Q608" i="1"/>
  <c r="M609" i="1"/>
  <c r="N608" i="1"/>
  <c r="O608" i="1" s="1"/>
  <c r="J608" i="1"/>
  <c r="K608" i="1" s="1"/>
  <c r="I609" i="1"/>
  <c r="E611" i="1"/>
  <c r="F610" i="1"/>
  <c r="G610" i="1" s="1"/>
  <c r="J610" i="2" l="1"/>
  <c r="K610" i="2" s="1"/>
  <c r="M610" i="1"/>
  <c r="N609" i="1"/>
  <c r="O609" i="1" s="1"/>
  <c r="R608" i="1"/>
  <c r="S608" i="1" s="1"/>
  <c r="Q609" i="1"/>
  <c r="J609" i="1"/>
  <c r="K609" i="1" s="1"/>
  <c r="I610" i="1"/>
  <c r="E612" i="1"/>
  <c r="F611" i="1"/>
  <c r="G611" i="1" s="1"/>
  <c r="J611" i="2" l="1"/>
  <c r="K611" i="2" s="1"/>
  <c r="R609" i="1"/>
  <c r="S609" i="1" s="1"/>
  <c r="Q610" i="1"/>
  <c r="I611" i="1"/>
  <c r="J610" i="1"/>
  <c r="K610" i="1" s="1"/>
  <c r="M611" i="1"/>
  <c r="N610" i="1"/>
  <c r="O610" i="1" s="1"/>
  <c r="E613" i="1"/>
  <c r="F612" i="1"/>
  <c r="G612" i="1" s="1"/>
  <c r="J612" i="2" l="1"/>
  <c r="K612" i="2" s="1"/>
  <c r="I612" i="1"/>
  <c r="J611" i="1"/>
  <c r="K611" i="1" s="1"/>
  <c r="R610" i="1"/>
  <c r="S610" i="1" s="1"/>
  <c r="Q611" i="1"/>
  <c r="M612" i="1"/>
  <c r="N611" i="1"/>
  <c r="O611" i="1" s="1"/>
  <c r="E614" i="1"/>
  <c r="F613" i="1"/>
  <c r="G613" i="1" s="1"/>
  <c r="J613" i="2" l="1"/>
  <c r="K613" i="2" s="1"/>
  <c r="J612" i="1"/>
  <c r="K612" i="1" s="1"/>
  <c r="I613" i="1"/>
  <c r="R611" i="1"/>
  <c r="S611" i="1" s="1"/>
  <c r="Q612" i="1"/>
  <c r="M613" i="1"/>
  <c r="N612" i="1"/>
  <c r="O612" i="1" s="1"/>
  <c r="E615" i="1"/>
  <c r="F614" i="1"/>
  <c r="G614" i="1" s="1"/>
  <c r="J614" i="2" l="1"/>
  <c r="K614" i="2" s="1"/>
  <c r="R612" i="1"/>
  <c r="S612" i="1" s="1"/>
  <c r="Q613" i="1"/>
  <c r="I614" i="1"/>
  <c r="J613" i="1"/>
  <c r="K613" i="1" s="1"/>
  <c r="M614" i="1"/>
  <c r="N613" i="1"/>
  <c r="O613" i="1" s="1"/>
  <c r="E616" i="1"/>
  <c r="F615" i="1"/>
  <c r="G615" i="1" s="1"/>
  <c r="J615" i="2" l="1"/>
  <c r="K615" i="2" s="1"/>
  <c r="I615" i="1"/>
  <c r="J614" i="1"/>
  <c r="K614" i="1" s="1"/>
  <c r="R613" i="1"/>
  <c r="S613" i="1" s="1"/>
  <c r="Q614" i="1"/>
  <c r="M615" i="1"/>
  <c r="N614" i="1"/>
  <c r="O614" i="1" s="1"/>
  <c r="E617" i="1"/>
  <c r="F616" i="1"/>
  <c r="G616" i="1" s="1"/>
  <c r="J616" i="2" l="1"/>
  <c r="K616" i="2" s="1"/>
  <c r="R614" i="1"/>
  <c r="S614" i="1" s="1"/>
  <c r="Q615" i="1"/>
  <c r="M616" i="1"/>
  <c r="N615" i="1"/>
  <c r="O615" i="1" s="1"/>
  <c r="I616" i="1"/>
  <c r="J615" i="1"/>
  <c r="K615" i="1" s="1"/>
  <c r="E618" i="1"/>
  <c r="F617" i="1"/>
  <c r="G617" i="1" s="1"/>
  <c r="J617" i="2" l="1"/>
  <c r="K617" i="2" s="1"/>
  <c r="M617" i="1"/>
  <c r="N616" i="1"/>
  <c r="O616" i="1" s="1"/>
  <c r="R615" i="1"/>
  <c r="S615" i="1" s="1"/>
  <c r="Q616" i="1"/>
  <c r="I617" i="1"/>
  <c r="J616" i="1"/>
  <c r="K616" i="1" s="1"/>
  <c r="E619" i="1"/>
  <c r="F618" i="1"/>
  <c r="G618" i="1" s="1"/>
  <c r="J618" i="2" l="1"/>
  <c r="K618" i="2" s="1"/>
  <c r="R616" i="1"/>
  <c r="S616" i="1" s="1"/>
  <c r="Q617" i="1"/>
  <c r="J617" i="1"/>
  <c r="K617" i="1" s="1"/>
  <c r="I618" i="1"/>
  <c r="M618" i="1"/>
  <c r="N617" i="1"/>
  <c r="O617" i="1" s="1"/>
  <c r="E620" i="1"/>
  <c r="F619" i="1"/>
  <c r="G619" i="1" s="1"/>
  <c r="J619" i="2" l="1"/>
  <c r="K619" i="2" s="1"/>
  <c r="J618" i="1"/>
  <c r="K618" i="1" s="1"/>
  <c r="I619" i="1"/>
  <c r="R617" i="1"/>
  <c r="S617" i="1" s="1"/>
  <c r="Q618" i="1"/>
  <c r="M619" i="1"/>
  <c r="N618" i="1"/>
  <c r="O618" i="1" s="1"/>
  <c r="E621" i="1"/>
  <c r="F620" i="1"/>
  <c r="G620" i="1" s="1"/>
  <c r="J620" i="2" l="1"/>
  <c r="K620" i="2" s="1"/>
  <c r="R618" i="1"/>
  <c r="S618" i="1" s="1"/>
  <c r="Q619" i="1"/>
  <c r="I620" i="1"/>
  <c r="J619" i="1"/>
  <c r="K619" i="1" s="1"/>
  <c r="M620" i="1"/>
  <c r="N619" i="1"/>
  <c r="O619" i="1" s="1"/>
  <c r="E622" i="1"/>
  <c r="F621" i="1"/>
  <c r="G621" i="1" s="1"/>
  <c r="J621" i="2" l="1"/>
  <c r="K621" i="2" s="1"/>
  <c r="J620" i="1"/>
  <c r="K620" i="1" s="1"/>
  <c r="I621" i="1"/>
  <c r="R619" i="1"/>
  <c r="S619" i="1" s="1"/>
  <c r="Q620" i="1"/>
  <c r="M621" i="1"/>
  <c r="N620" i="1"/>
  <c r="O620" i="1" s="1"/>
  <c r="E623" i="1"/>
  <c r="F622" i="1"/>
  <c r="G622" i="1" s="1"/>
  <c r="J622" i="2" l="1"/>
  <c r="K622" i="2" s="1"/>
  <c r="R620" i="1"/>
  <c r="S620" i="1" s="1"/>
  <c r="Q621" i="1"/>
  <c r="J621" i="1"/>
  <c r="K621" i="1" s="1"/>
  <c r="I622" i="1"/>
  <c r="M622" i="1"/>
  <c r="N621" i="1"/>
  <c r="O621" i="1" s="1"/>
  <c r="E624" i="1"/>
  <c r="F623" i="1"/>
  <c r="G623" i="1" s="1"/>
  <c r="J623" i="2" l="1"/>
  <c r="K623" i="2" s="1"/>
  <c r="I623" i="1"/>
  <c r="J622" i="1"/>
  <c r="K622" i="1" s="1"/>
  <c r="R621" i="1"/>
  <c r="S621" i="1" s="1"/>
  <c r="Q622" i="1"/>
  <c r="M623" i="1"/>
  <c r="N622" i="1"/>
  <c r="O622" i="1" s="1"/>
  <c r="E625" i="1"/>
  <c r="F624" i="1"/>
  <c r="G624" i="1" s="1"/>
  <c r="J624" i="2" l="1"/>
  <c r="K624" i="2" s="1"/>
  <c r="R622" i="1"/>
  <c r="S622" i="1" s="1"/>
  <c r="Q623" i="1"/>
  <c r="M624" i="1"/>
  <c r="N623" i="1"/>
  <c r="O623" i="1" s="1"/>
  <c r="I624" i="1"/>
  <c r="J623" i="1"/>
  <c r="K623" i="1" s="1"/>
  <c r="E626" i="1"/>
  <c r="F625" i="1"/>
  <c r="G625" i="1" s="1"/>
  <c r="J625" i="2" l="1"/>
  <c r="K625" i="2" s="1"/>
  <c r="M625" i="1"/>
  <c r="N624" i="1"/>
  <c r="O624" i="1" s="1"/>
  <c r="R623" i="1"/>
  <c r="S623" i="1" s="1"/>
  <c r="Q624" i="1"/>
  <c r="J624" i="1"/>
  <c r="K624" i="1" s="1"/>
  <c r="I625" i="1"/>
  <c r="E627" i="1"/>
  <c r="F626" i="1"/>
  <c r="G626" i="1" s="1"/>
  <c r="J626" i="2" l="1"/>
  <c r="K626" i="2" s="1"/>
  <c r="R624" i="1"/>
  <c r="S624" i="1" s="1"/>
  <c r="Q625" i="1"/>
  <c r="I626" i="1"/>
  <c r="J625" i="1"/>
  <c r="K625" i="1" s="1"/>
  <c r="M626" i="1"/>
  <c r="N625" i="1"/>
  <c r="O625" i="1" s="1"/>
  <c r="E628" i="1"/>
  <c r="F627" i="1"/>
  <c r="G627" i="1" s="1"/>
  <c r="J627" i="2" l="1"/>
  <c r="K627" i="2" s="1"/>
  <c r="J626" i="1"/>
  <c r="K626" i="1" s="1"/>
  <c r="I627" i="1"/>
  <c r="R625" i="1"/>
  <c r="S625" i="1" s="1"/>
  <c r="Q626" i="1"/>
  <c r="M627" i="1"/>
  <c r="N626" i="1"/>
  <c r="O626" i="1" s="1"/>
  <c r="E629" i="1"/>
  <c r="F628" i="1"/>
  <c r="G628" i="1" s="1"/>
  <c r="J628" i="2" l="1"/>
  <c r="K628" i="2" s="1"/>
  <c r="R626" i="1"/>
  <c r="S626" i="1" s="1"/>
  <c r="Q627" i="1"/>
  <c r="I628" i="1"/>
  <c r="J627" i="1"/>
  <c r="K627" i="1" s="1"/>
  <c r="M628" i="1"/>
  <c r="N627" i="1"/>
  <c r="O627" i="1" s="1"/>
  <c r="E630" i="1"/>
  <c r="F629" i="1"/>
  <c r="G629" i="1" s="1"/>
  <c r="J629" i="2" l="1"/>
  <c r="K629" i="2" s="1"/>
  <c r="I629" i="1"/>
  <c r="J628" i="1"/>
  <c r="K628" i="1" s="1"/>
  <c r="R627" i="1"/>
  <c r="S627" i="1" s="1"/>
  <c r="Q628" i="1"/>
  <c r="M629" i="1"/>
  <c r="N628" i="1"/>
  <c r="O628" i="1" s="1"/>
  <c r="E631" i="1"/>
  <c r="F630" i="1"/>
  <c r="G630" i="1" s="1"/>
  <c r="J630" i="2" l="1"/>
  <c r="K630" i="2" s="1"/>
  <c r="R628" i="1"/>
  <c r="S628" i="1" s="1"/>
  <c r="Q629" i="1"/>
  <c r="M630" i="1"/>
  <c r="N629" i="1"/>
  <c r="O629" i="1" s="1"/>
  <c r="I630" i="1"/>
  <c r="J629" i="1"/>
  <c r="K629" i="1" s="1"/>
  <c r="E632" i="1"/>
  <c r="F631" i="1"/>
  <c r="G631" i="1" s="1"/>
  <c r="J631" i="2" l="1"/>
  <c r="K631" i="2" s="1"/>
  <c r="M631" i="1"/>
  <c r="N630" i="1"/>
  <c r="O630" i="1" s="1"/>
  <c r="R629" i="1"/>
  <c r="S629" i="1" s="1"/>
  <c r="Q630" i="1"/>
  <c r="J630" i="1"/>
  <c r="K630" i="1" s="1"/>
  <c r="I631" i="1"/>
  <c r="E633" i="1"/>
  <c r="F632" i="1"/>
  <c r="G632" i="1" s="1"/>
  <c r="J632" i="2" l="1"/>
  <c r="K632" i="2" s="1"/>
  <c r="R630" i="1"/>
  <c r="S630" i="1" s="1"/>
  <c r="Q631" i="1"/>
  <c r="I632" i="1"/>
  <c r="J631" i="1"/>
  <c r="K631" i="1" s="1"/>
  <c r="M632" i="1"/>
  <c r="N631" i="1"/>
  <c r="O631" i="1" s="1"/>
  <c r="E634" i="1"/>
  <c r="F633" i="1"/>
  <c r="G633" i="1" s="1"/>
  <c r="J633" i="2" l="1"/>
  <c r="K633" i="2" s="1"/>
  <c r="J632" i="1"/>
  <c r="K632" i="1" s="1"/>
  <c r="I633" i="1"/>
  <c r="R631" i="1"/>
  <c r="S631" i="1" s="1"/>
  <c r="Q632" i="1"/>
  <c r="M633" i="1"/>
  <c r="N632" i="1"/>
  <c r="O632" i="1" s="1"/>
  <c r="E635" i="1"/>
  <c r="F634" i="1"/>
  <c r="G634" i="1" s="1"/>
  <c r="J634" i="2" l="1"/>
  <c r="K634" i="2" s="1"/>
  <c r="R632" i="1"/>
  <c r="S632" i="1" s="1"/>
  <c r="Q633" i="1"/>
  <c r="J633" i="1"/>
  <c r="K633" i="1" s="1"/>
  <c r="I634" i="1"/>
  <c r="M634" i="1"/>
  <c r="N633" i="1"/>
  <c r="O633" i="1" s="1"/>
  <c r="E636" i="1"/>
  <c r="F635" i="1"/>
  <c r="G635" i="1" s="1"/>
  <c r="J635" i="2" l="1"/>
  <c r="K635" i="2" s="1"/>
  <c r="I635" i="1"/>
  <c r="J634" i="1"/>
  <c r="K634" i="1" s="1"/>
  <c r="R633" i="1"/>
  <c r="S633" i="1" s="1"/>
  <c r="Q634" i="1"/>
  <c r="M635" i="1"/>
  <c r="N634" i="1"/>
  <c r="O634" i="1" s="1"/>
  <c r="E637" i="1"/>
  <c r="F636" i="1"/>
  <c r="G636" i="1" s="1"/>
  <c r="J636" i="2" l="1"/>
  <c r="K636" i="2" s="1"/>
  <c r="R634" i="1"/>
  <c r="S634" i="1" s="1"/>
  <c r="Q635" i="1"/>
  <c r="M636" i="1"/>
  <c r="N635" i="1"/>
  <c r="O635" i="1" s="1"/>
  <c r="I636" i="1"/>
  <c r="J635" i="1"/>
  <c r="K635" i="1" s="1"/>
  <c r="E638" i="1"/>
  <c r="F637" i="1"/>
  <c r="G637" i="1" s="1"/>
  <c r="J637" i="2" l="1"/>
  <c r="K637" i="2" s="1"/>
  <c r="M637" i="1"/>
  <c r="N636" i="1"/>
  <c r="O636" i="1" s="1"/>
  <c r="R635" i="1"/>
  <c r="S635" i="1" s="1"/>
  <c r="Q636" i="1"/>
  <c r="I637" i="1"/>
  <c r="J636" i="1"/>
  <c r="K636" i="1" s="1"/>
  <c r="E639" i="1"/>
  <c r="F638" i="1"/>
  <c r="G638" i="1" s="1"/>
  <c r="J638" i="2" l="1"/>
  <c r="K638" i="2" s="1"/>
  <c r="R636" i="1"/>
  <c r="S636" i="1" s="1"/>
  <c r="Q637" i="1"/>
  <c r="I638" i="1"/>
  <c r="J637" i="1"/>
  <c r="K637" i="1" s="1"/>
  <c r="M638" i="1"/>
  <c r="N637" i="1"/>
  <c r="O637" i="1" s="1"/>
  <c r="E640" i="1"/>
  <c r="F639" i="1"/>
  <c r="G639" i="1" s="1"/>
  <c r="J639" i="2" l="1"/>
  <c r="K639" i="2" s="1"/>
  <c r="I639" i="1"/>
  <c r="J638" i="1"/>
  <c r="K638" i="1" s="1"/>
  <c r="R637" i="1"/>
  <c r="S637" i="1" s="1"/>
  <c r="Q638" i="1"/>
  <c r="M639" i="1"/>
  <c r="N638" i="1"/>
  <c r="O638" i="1" s="1"/>
  <c r="E641" i="1"/>
  <c r="F640" i="1"/>
  <c r="G640" i="1" s="1"/>
  <c r="J640" i="2" l="1"/>
  <c r="K640" i="2" s="1"/>
  <c r="R638" i="1"/>
  <c r="S638" i="1" s="1"/>
  <c r="Q639" i="1"/>
  <c r="M640" i="1"/>
  <c r="N639" i="1"/>
  <c r="O639" i="1" s="1"/>
  <c r="I640" i="1"/>
  <c r="J639" i="1"/>
  <c r="K639" i="1" s="1"/>
  <c r="E642" i="1"/>
  <c r="F641" i="1"/>
  <c r="G641" i="1" s="1"/>
  <c r="J641" i="2" l="1"/>
  <c r="K641" i="2" s="1"/>
  <c r="M641" i="1"/>
  <c r="N640" i="1"/>
  <c r="O640" i="1" s="1"/>
  <c r="R639" i="1"/>
  <c r="S639" i="1" s="1"/>
  <c r="Q640" i="1"/>
  <c r="J640" i="1"/>
  <c r="K640" i="1" s="1"/>
  <c r="I641" i="1"/>
  <c r="E643" i="1"/>
  <c r="F642" i="1"/>
  <c r="G642" i="1" s="1"/>
  <c r="J642" i="2" l="1"/>
  <c r="K642" i="2" s="1"/>
  <c r="R640" i="1"/>
  <c r="S640" i="1" s="1"/>
  <c r="Q641" i="1"/>
  <c r="J641" i="1"/>
  <c r="K641" i="1" s="1"/>
  <c r="I642" i="1"/>
  <c r="M642" i="1"/>
  <c r="N641" i="1"/>
  <c r="O641" i="1" s="1"/>
  <c r="E644" i="1"/>
  <c r="F643" i="1"/>
  <c r="G643" i="1" s="1"/>
  <c r="J643" i="2" l="1"/>
  <c r="K643" i="2" s="1"/>
  <c r="R641" i="1"/>
  <c r="S641" i="1" s="1"/>
  <c r="Q642" i="1"/>
  <c r="I643" i="1"/>
  <c r="J642" i="1"/>
  <c r="K642" i="1" s="1"/>
  <c r="M643" i="1"/>
  <c r="N642" i="1"/>
  <c r="O642" i="1" s="1"/>
  <c r="E645" i="1"/>
  <c r="F644" i="1"/>
  <c r="G644" i="1" s="1"/>
  <c r="J644" i="2" l="1"/>
  <c r="K644" i="2" s="1"/>
  <c r="I644" i="1"/>
  <c r="J643" i="1"/>
  <c r="K643" i="1" s="1"/>
  <c r="R642" i="1"/>
  <c r="S642" i="1" s="1"/>
  <c r="Q643" i="1"/>
  <c r="M644" i="1"/>
  <c r="N643" i="1"/>
  <c r="O643" i="1" s="1"/>
  <c r="E646" i="1"/>
  <c r="F645" i="1"/>
  <c r="G645" i="1" s="1"/>
  <c r="J645" i="2" l="1"/>
  <c r="K645" i="2" s="1"/>
  <c r="R643" i="1"/>
  <c r="S643" i="1" s="1"/>
  <c r="Q644" i="1"/>
  <c r="M645" i="1"/>
  <c r="N644" i="1"/>
  <c r="O644" i="1" s="1"/>
  <c r="I645" i="1"/>
  <c r="J644" i="1"/>
  <c r="K644" i="1" s="1"/>
  <c r="E647" i="1"/>
  <c r="F646" i="1"/>
  <c r="G646" i="1" s="1"/>
  <c r="J646" i="2" l="1"/>
  <c r="K646" i="2" s="1"/>
  <c r="M646" i="1"/>
  <c r="N645" i="1"/>
  <c r="O645" i="1" s="1"/>
  <c r="R644" i="1"/>
  <c r="S644" i="1" s="1"/>
  <c r="Q645" i="1"/>
  <c r="I646" i="1"/>
  <c r="J645" i="1"/>
  <c r="K645" i="1" s="1"/>
  <c r="E648" i="1"/>
  <c r="F647" i="1"/>
  <c r="G647" i="1" s="1"/>
  <c r="J647" i="2" l="1"/>
  <c r="K647" i="2" s="1"/>
  <c r="R645" i="1"/>
  <c r="S645" i="1" s="1"/>
  <c r="Q646" i="1"/>
  <c r="I647" i="1"/>
  <c r="J646" i="1"/>
  <c r="K646" i="1" s="1"/>
  <c r="M647" i="1"/>
  <c r="N646" i="1"/>
  <c r="O646" i="1" s="1"/>
  <c r="E649" i="1"/>
  <c r="F648" i="1"/>
  <c r="G648" i="1" s="1"/>
  <c r="J648" i="2" l="1"/>
  <c r="K648" i="2" s="1"/>
  <c r="I648" i="1"/>
  <c r="J647" i="1"/>
  <c r="K647" i="1" s="1"/>
  <c r="R646" i="1"/>
  <c r="S646" i="1" s="1"/>
  <c r="Q647" i="1"/>
  <c r="M648" i="1"/>
  <c r="N647" i="1"/>
  <c r="O647" i="1" s="1"/>
  <c r="E650" i="1"/>
  <c r="F649" i="1"/>
  <c r="G649" i="1" s="1"/>
  <c r="J649" i="2" l="1"/>
  <c r="K649" i="2" s="1"/>
  <c r="R647" i="1"/>
  <c r="S647" i="1" s="1"/>
  <c r="Q648" i="1"/>
  <c r="M649" i="1"/>
  <c r="N648" i="1"/>
  <c r="O648" i="1" s="1"/>
  <c r="I649" i="1"/>
  <c r="J648" i="1"/>
  <c r="K648" i="1" s="1"/>
  <c r="E651" i="1"/>
  <c r="F650" i="1"/>
  <c r="G650" i="1" s="1"/>
  <c r="J650" i="2" l="1"/>
  <c r="K650" i="2" s="1"/>
  <c r="M650" i="1"/>
  <c r="N649" i="1"/>
  <c r="O649" i="1" s="1"/>
  <c r="R648" i="1"/>
  <c r="S648" i="1" s="1"/>
  <c r="Q649" i="1"/>
  <c r="J649" i="1"/>
  <c r="K649" i="1" s="1"/>
  <c r="I650" i="1"/>
  <c r="E652" i="1"/>
  <c r="F651" i="1"/>
  <c r="G651" i="1" s="1"/>
  <c r="J651" i="2" l="1"/>
  <c r="K651" i="2" s="1"/>
  <c r="R649" i="1"/>
  <c r="S649" i="1" s="1"/>
  <c r="Q650" i="1"/>
  <c r="I651" i="1"/>
  <c r="J650" i="1"/>
  <c r="K650" i="1" s="1"/>
  <c r="M651" i="1"/>
  <c r="N650" i="1"/>
  <c r="O650" i="1" s="1"/>
  <c r="E653" i="1"/>
  <c r="F652" i="1"/>
  <c r="G652" i="1" s="1"/>
  <c r="J652" i="2" l="1"/>
  <c r="K652" i="2" s="1"/>
  <c r="I652" i="1"/>
  <c r="J651" i="1"/>
  <c r="K651" i="1" s="1"/>
  <c r="R650" i="1"/>
  <c r="S650" i="1" s="1"/>
  <c r="Q651" i="1"/>
  <c r="M652" i="1"/>
  <c r="N651" i="1"/>
  <c r="O651" i="1" s="1"/>
  <c r="E654" i="1"/>
  <c r="F653" i="1"/>
  <c r="G653" i="1" s="1"/>
  <c r="J653" i="2" l="1"/>
  <c r="K653" i="2" s="1"/>
  <c r="R651" i="1"/>
  <c r="S651" i="1" s="1"/>
  <c r="Q652" i="1"/>
  <c r="M653" i="1"/>
  <c r="N652" i="1"/>
  <c r="O652" i="1" s="1"/>
  <c r="I653" i="1"/>
  <c r="J652" i="1"/>
  <c r="K652" i="1" s="1"/>
  <c r="E655" i="1"/>
  <c r="F654" i="1"/>
  <c r="G654" i="1" s="1"/>
  <c r="J654" i="2" l="1"/>
  <c r="K654" i="2" s="1"/>
  <c r="M654" i="1"/>
  <c r="N653" i="1"/>
  <c r="O653" i="1" s="1"/>
  <c r="R652" i="1"/>
  <c r="S652" i="1" s="1"/>
  <c r="Q653" i="1"/>
  <c r="J653" i="1"/>
  <c r="K653" i="1" s="1"/>
  <c r="I654" i="1"/>
  <c r="E656" i="1"/>
  <c r="F655" i="1"/>
  <c r="G655" i="1" s="1"/>
  <c r="J655" i="2" l="1"/>
  <c r="K655" i="2" s="1"/>
  <c r="R653" i="1"/>
  <c r="S653" i="1" s="1"/>
  <c r="Q654" i="1"/>
  <c r="I655" i="1"/>
  <c r="J654" i="1"/>
  <c r="K654" i="1" s="1"/>
  <c r="M655" i="1"/>
  <c r="N654" i="1"/>
  <c r="O654" i="1" s="1"/>
  <c r="E657" i="1"/>
  <c r="F656" i="1"/>
  <c r="G656" i="1" s="1"/>
  <c r="J656" i="2" l="1"/>
  <c r="K656" i="2" s="1"/>
  <c r="I656" i="1"/>
  <c r="J655" i="1"/>
  <c r="K655" i="1" s="1"/>
  <c r="R654" i="1"/>
  <c r="S654" i="1" s="1"/>
  <c r="Q655" i="1"/>
  <c r="M656" i="1"/>
  <c r="N655" i="1"/>
  <c r="O655" i="1" s="1"/>
  <c r="E658" i="1"/>
  <c r="F657" i="1"/>
  <c r="G657" i="1" s="1"/>
  <c r="J657" i="2" l="1"/>
  <c r="K657" i="2" s="1"/>
  <c r="R655" i="1"/>
  <c r="S655" i="1" s="1"/>
  <c r="Q656" i="1"/>
  <c r="M657" i="1"/>
  <c r="N656" i="1"/>
  <c r="O656" i="1" s="1"/>
  <c r="I657" i="1"/>
  <c r="J656" i="1"/>
  <c r="K656" i="1" s="1"/>
  <c r="E659" i="1"/>
  <c r="F658" i="1"/>
  <c r="G658" i="1" s="1"/>
  <c r="J658" i="2" l="1"/>
  <c r="K658" i="2" s="1"/>
  <c r="M658" i="1"/>
  <c r="N657" i="1"/>
  <c r="O657" i="1" s="1"/>
  <c r="R656" i="1"/>
  <c r="S656" i="1" s="1"/>
  <c r="Q657" i="1"/>
  <c r="J657" i="1"/>
  <c r="K657" i="1" s="1"/>
  <c r="I658" i="1"/>
  <c r="E660" i="1"/>
  <c r="F659" i="1"/>
  <c r="G659" i="1" s="1"/>
  <c r="J659" i="2" l="1"/>
  <c r="K659" i="2" s="1"/>
  <c r="R657" i="1"/>
  <c r="S657" i="1" s="1"/>
  <c r="Q658" i="1"/>
  <c r="I659" i="1"/>
  <c r="J658" i="1"/>
  <c r="K658" i="1" s="1"/>
  <c r="M659" i="1"/>
  <c r="N658" i="1"/>
  <c r="O658" i="1" s="1"/>
  <c r="E661" i="1"/>
  <c r="F660" i="1"/>
  <c r="G660" i="1" s="1"/>
  <c r="J660" i="2" l="1"/>
  <c r="K660" i="2" s="1"/>
  <c r="J659" i="1"/>
  <c r="K659" i="1" s="1"/>
  <c r="I660" i="1"/>
  <c r="R658" i="1"/>
  <c r="S658" i="1" s="1"/>
  <c r="Q659" i="1"/>
  <c r="M660" i="1"/>
  <c r="N659" i="1"/>
  <c r="O659" i="1" s="1"/>
  <c r="E662" i="1"/>
  <c r="F661" i="1"/>
  <c r="G661" i="1" s="1"/>
  <c r="J661" i="2" l="1"/>
  <c r="K661" i="2" s="1"/>
  <c r="R659" i="1"/>
  <c r="S659" i="1" s="1"/>
  <c r="Q660" i="1"/>
  <c r="I661" i="1"/>
  <c r="J660" i="1"/>
  <c r="K660" i="1" s="1"/>
  <c r="M661" i="1"/>
  <c r="N660" i="1"/>
  <c r="O660" i="1" s="1"/>
  <c r="E663" i="1"/>
  <c r="F662" i="1"/>
  <c r="G662" i="1" s="1"/>
  <c r="J662" i="2" l="1"/>
  <c r="K662" i="2" s="1"/>
  <c r="I662" i="1"/>
  <c r="J661" i="1"/>
  <c r="K661" i="1" s="1"/>
  <c r="R660" i="1"/>
  <c r="S660" i="1" s="1"/>
  <c r="Q661" i="1"/>
  <c r="M662" i="1"/>
  <c r="N661" i="1"/>
  <c r="O661" i="1" s="1"/>
  <c r="E664" i="1"/>
  <c r="F663" i="1"/>
  <c r="G663" i="1" s="1"/>
  <c r="J663" i="2" l="1"/>
  <c r="K663" i="2" s="1"/>
  <c r="R661" i="1"/>
  <c r="S661" i="1" s="1"/>
  <c r="Q662" i="1"/>
  <c r="M663" i="1"/>
  <c r="N662" i="1"/>
  <c r="O662" i="1" s="1"/>
  <c r="I663" i="1"/>
  <c r="J662" i="1"/>
  <c r="K662" i="1" s="1"/>
  <c r="E665" i="1"/>
  <c r="F664" i="1"/>
  <c r="G664" i="1" s="1"/>
  <c r="J664" i="2" l="1"/>
  <c r="K664" i="2" s="1"/>
  <c r="M664" i="1"/>
  <c r="N663" i="1"/>
  <c r="O663" i="1" s="1"/>
  <c r="R662" i="1"/>
  <c r="S662" i="1" s="1"/>
  <c r="Q663" i="1"/>
  <c r="I664" i="1"/>
  <c r="J663" i="1"/>
  <c r="K663" i="1" s="1"/>
  <c r="E666" i="1"/>
  <c r="F665" i="1"/>
  <c r="G665" i="1" s="1"/>
  <c r="J665" i="2" l="1"/>
  <c r="K665" i="2" s="1"/>
  <c r="R663" i="1"/>
  <c r="S663" i="1" s="1"/>
  <c r="Q664" i="1"/>
  <c r="I665" i="1"/>
  <c r="J664" i="1"/>
  <c r="K664" i="1" s="1"/>
  <c r="M665" i="1"/>
  <c r="N664" i="1"/>
  <c r="O664" i="1" s="1"/>
  <c r="E667" i="1"/>
  <c r="F666" i="1"/>
  <c r="G666" i="1" s="1"/>
  <c r="J666" i="2" l="1"/>
  <c r="K666" i="2" s="1"/>
  <c r="J665" i="1"/>
  <c r="K665" i="1" s="1"/>
  <c r="I666" i="1"/>
  <c r="R664" i="1"/>
  <c r="S664" i="1" s="1"/>
  <c r="Q665" i="1"/>
  <c r="M666" i="1"/>
  <c r="N665" i="1"/>
  <c r="O665" i="1" s="1"/>
  <c r="E668" i="1"/>
  <c r="F667" i="1"/>
  <c r="G667" i="1" s="1"/>
  <c r="J667" i="2" l="1"/>
  <c r="K667" i="2" s="1"/>
  <c r="I667" i="1"/>
  <c r="J666" i="1"/>
  <c r="K666" i="1" s="1"/>
  <c r="R665" i="1"/>
  <c r="S665" i="1" s="1"/>
  <c r="Q666" i="1"/>
  <c r="M667" i="1"/>
  <c r="N666" i="1"/>
  <c r="O666" i="1" s="1"/>
  <c r="E669" i="1"/>
  <c r="F668" i="1"/>
  <c r="G668" i="1" s="1"/>
  <c r="J668" i="2" l="1"/>
  <c r="K668" i="2" s="1"/>
  <c r="R666" i="1"/>
  <c r="S666" i="1" s="1"/>
  <c r="Q667" i="1"/>
  <c r="M668" i="1"/>
  <c r="N667" i="1"/>
  <c r="O667" i="1" s="1"/>
  <c r="I668" i="1"/>
  <c r="J667" i="1"/>
  <c r="K667" i="1" s="1"/>
  <c r="E670" i="1"/>
  <c r="F669" i="1"/>
  <c r="G669" i="1" s="1"/>
  <c r="J669" i="2" l="1"/>
  <c r="K669" i="2" s="1"/>
  <c r="M669" i="1"/>
  <c r="N668" i="1"/>
  <c r="O668" i="1" s="1"/>
  <c r="R667" i="1"/>
  <c r="S667" i="1" s="1"/>
  <c r="Q668" i="1"/>
  <c r="J668" i="1"/>
  <c r="K668" i="1" s="1"/>
  <c r="I669" i="1"/>
  <c r="E671" i="1"/>
  <c r="F670" i="1"/>
  <c r="G670" i="1" s="1"/>
  <c r="J670" i="2" l="1"/>
  <c r="K670" i="2" s="1"/>
  <c r="R668" i="1"/>
  <c r="S668" i="1" s="1"/>
  <c r="Q669" i="1"/>
  <c r="I670" i="1"/>
  <c r="J669" i="1"/>
  <c r="K669" i="1" s="1"/>
  <c r="M670" i="1"/>
  <c r="N669" i="1"/>
  <c r="O669" i="1" s="1"/>
  <c r="E672" i="1"/>
  <c r="F671" i="1"/>
  <c r="G671" i="1" s="1"/>
  <c r="J671" i="2" l="1"/>
  <c r="K671" i="2" s="1"/>
  <c r="I671" i="1"/>
  <c r="J670" i="1"/>
  <c r="K670" i="1" s="1"/>
  <c r="R669" i="1"/>
  <c r="S669" i="1" s="1"/>
  <c r="Q670" i="1"/>
  <c r="M671" i="1"/>
  <c r="N670" i="1"/>
  <c r="O670" i="1" s="1"/>
  <c r="E673" i="1"/>
  <c r="F672" i="1"/>
  <c r="G672" i="1" s="1"/>
  <c r="J672" i="2" l="1"/>
  <c r="K672" i="2" s="1"/>
  <c r="R670" i="1"/>
  <c r="S670" i="1" s="1"/>
  <c r="Q671" i="1"/>
  <c r="M672" i="1"/>
  <c r="N671" i="1"/>
  <c r="O671" i="1" s="1"/>
  <c r="I672" i="1"/>
  <c r="J671" i="1"/>
  <c r="K671" i="1" s="1"/>
  <c r="E674" i="1"/>
  <c r="F673" i="1"/>
  <c r="G673" i="1" s="1"/>
  <c r="J673" i="2" l="1"/>
  <c r="K673" i="2" s="1"/>
  <c r="M673" i="1"/>
  <c r="N672" i="1"/>
  <c r="O672" i="1" s="1"/>
  <c r="R671" i="1"/>
  <c r="S671" i="1" s="1"/>
  <c r="Q672" i="1"/>
  <c r="I673" i="1"/>
  <c r="J672" i="1"/>
  <c r="K672" i="1" s="1"/>
  <c r="E675" i="1"/>
  <c r="F674" i="1"/>
  <c r="G674" i="1" s="1"/>
  <c r="J674" i="2" l="1"/>
  <c r="K674" i="2" s="1"/>
  <c r="R672" i="1"/>
  <c r="S672" i="1" s="1"/>
  <c r="Q673" i="1"/>
  <c r="J673" i="1"/>
  <c r="K673" i="1" s="1"/>
  <c r="I674" i="1"/>
  <c r="M674" i="1"/>
  <c r="N673" i="1"/>
  <c r="O673" i="1" s="1"/>
  <c r="E676" i="1"/>
  <c r="F675" i="1"/>
  <c r="G675" i="1" s="1"/>
  <c r="J675" i="2" l="1"/>
  <c r="K675" i="2" s="1"/>
  <c r="R673" i="1"/>
  <c r="S673" i="1" s="1"/>
  <c r="Q674" i="1"/>
  <c r="I675" i="1"/>
  <c r="J674" i="1"/>
  <c r="K674" i="1" s="1"/>
  <c r="M675" i="1"/>
  <c r="N674" i="1"/>
  <c r="O674" i="1" s="1"/>
  <c r="E677" i="1"/>
  <c r="F676" i="1"/>
  <c r="G676" i="1" s="1"/>
  <c r="J676" i="2" l="1"/>
  <c r="K676" i="2" s="1"/>
  <c r="I676" i="1"/>
  <c r="J675" i="1"/>
  <c r="K675" i="1" s="1"/>
  <c r="R674" i="1"/>
  <c r="S674" i="1" s="1"/>
  <c r="Q675" i="1"/>
  <c r="M676" i="1"/>
  <c r="N675" i="1"/>
  <c r="O675" i="1" s="1"/>
  <c r="E678" i="1"/>
  <c r="F677" i="1"/>
  <c r="G677" i="1" s="1"/>
  <c r="J677" i="2" l="1"/>
  <c r="K677" i="2" s="1"/>
  <c r="R675" i="1"/>
  <c r="S675" i="1" s="1"/>
  <c r="Q676" i="1"/>
  <c r="M677" i="1"/>
  <c r="N676" i="1"/>
  <c r="O676" i="1" s="1"/>
  <c r="J676" i="1"/>
  <c r="K676" i="1" s="1"/>
  <c r="I677" i="1"/>
  <c r="E679" i="1"/>
  <c r="F678" i="1"/>
  <c r="G678" i="1" s="1"/>
  <c r="J678" i="2" l="1"/>
  <c r="K678" i="2" s="1"/>
  <c r="M678" i="1"/>
  <c r="N677" i="1"/>
  <c r="O677" i="1" s="1"/>
  <c r="I678" i="1"/>
  <c r="J677" i="1"/>
  <c r="K677" i="1" s="1"/>
  <c r="R676" i="1"/>
  <c r="S676" i="1" s="1"/>
  <c r="Q677" i="1"/>
  <c r="E680" i="1"/>
  <c r="F679" i="1"/>
  <c r="G679" i="1" s="1"/>
  <c r="J679" i="2" l="1"/>
  <c r="K679" i="2" s="1"/>
  <c r="I679" i="1"/>
  <c r="J678" i="1"/>
  <c r="K678" i="1" s="1"/>
  <c r="R677" i="1"/>
  <c r="S677" i="1" s="1"/>
  <c r="Q678" i="1"/>
  <c r="M679" i="1"/>
  <c r="N678" i="1"/>
  <c r="O678" i="1" s="1"/>
  <c r="E681" i="1"/>
  <c r="F680" i="1"/>
  <c r="G680" i="1" s="1"/>
  <c r="J680" i="2" l="1"/>
  <c r="K680" i="2" s="1"/>
  <c r="R678" i="1"/>
  <c r="S678" i="1" s="1"/>
  <c r="Q679" i="1"/>
  <c r="M680" i="1"/>
  <c r="N679" i="1"/>
  <c r="O679" i="1" s="1"/>
  <c r="I680" i="1"/>
  <c r="J679" i="1"/>
  <c r="K679" i="1" s="1"/>
  <c r="E682" i="1"/>
  <c r="F681" i="1"/>
  <c r="G681" i="1" s="1"/>
  <c r="J681" i="2" l="1"/>
  <c r="K681" i="2" s="1"/>
  <c r="I681" i="1"/>
  <c r="J680" i="1"/>
  <c r="K680" i="1" s="1"/>
  <c r="M681" i="1"/>
  <c r="N680" i="1"/>
  <c r="O680" i="1" s="1"/>
  <c r="R679" i="1"/>
  <c r="S679" i="1" s="1"/>
  <c r="Q680" i="1"/>
  <c r="E683" i="1"/>
  <c r="F682" i="1"/>
  <c r="G682" i="1" s="1"/>
  <c r="J682" i="2" l="1"/>
  <c r="K682" i="2" s="1"/>
  <c r="M682" i="1"/>
  <c r="N681" i="1"/>
  <c r="O681" i="1" s="1"/>
  <c r="R680" i="1"/>
  <c r="S680" i="1" s="1"/>
  <c r="Q681" i="1"/>
  <c r="J681" i="1"/>
  <c r="K681" i="1" s="1"/>
  <c r="I682" i="1"/>
  <c r="E684" i="1"/>
  <c r="F683" i="1"/>
  <c r="G683" i="1" s="1"/>
  <c r="J683" i="2" l="1"/>
  <c r="K683" i="2" s="1"/>
  <c r="R681" i="1"/>
  <c r="S681" i="1" s="1"/>
  <c r="Q682" i="1"/>
  <c r="I683" i="1"/>
  <c r="J682" i="1"/>
  <c r="K682" i="1" s="1"/>
  <c r="M683" i="1"/>
  <c r="N682" i="1"/>
  <c r="O682" i="1" s="1"/>
  <c r="E685" i="1"/>
  <c r="F684" i="1"/>
  <c r="G684" i="1" s="1"/>
  <c r="J684" i="2" l="1"/>
  <c r="K684" i="2" s="1"/>
  <c r="I684" i="1"/>
  <c r="J683" i="1"/>
  <c r="K683" i="1" s="1"/>
  <c r="R682" i="1"/>
  <c r="S682" i="1" s="1"/>
  <c r="Q683" i="1"/>
  <c r="M684" i="1"/>
  <c r="N683" i="1"/>
  <c r="O683" i="1" s="1"/>
  <c r="E686" i="1"/>
  <c r="F685" i="1"/>
  <c r="G685" i="1" s="1"/>
  <c r="J685" i="2" l="1"/>
  <c r="K685" i="2" s="1"/>
  <c r="R683" i="1"/>
  <c r="S683" i="1" s="1"/>
  <c r="Q684" i="1"/>
  <c r="M685" i="1"/>
  <c r="N684" i="1"/>
  <c r="O684" i="1" s="1"/>
  <c r="I685" i="1"/>
  <c r="J684" i="1"/>
  <c r="K684" i="1" s="1"/>
  <c r="E687" i="1"/>
  <c r="F686" i="1"/>
  <c r="G686" i="1" s="1"/>
  <c r="J686" i="2" l="1"/>
  <c r="K686" i="2" s="1"/>
  <c r="M686" i="1"/>
  <c r="N685" i="1"/>
  <c r="O685" i="1" s="1"/>
  <c r="R684" i="1"/>
  <c r="S684" i="1" s="1"/>
  <c r="Q685" i="1"/>
  <c r="J685" i="1"/>
  <c r="K685" i="1" s="1"/>
  <c r="I686" i="1"/>
  <c r="E688" i="1"/>
  <c r="F687" i="1"/>
  <c r="G687" i="1" s="1"/>
  <c r="J687" i="2" l="1"/>
  <c r="K687" i="2" s="1"/>
  <c r="R685" i="1"/>
  <c r="S685" i="1" s="1"/>
  <c r="Q686" i="1"/>
  <c r="I687" i="1"/>
  <c r="J686" i="1"/>
  <c r="K686" i="1" s="1"/>
  <c r="M687" i="1"/>
  <c r="N686" i="1"/>
  <c r="O686" i="1" s="1"/>
  <c r="E689" i="1"/>
  <c r="F688" i="1"/>
  <c r="G688" i="1" s="1"/>
  <c r="J688" i="2" l="1"/>
  <c r="K688" i="2" s="1"/>
  <c r="I688" i="1"/>
  <c r="J687" i="1"/>
  <c r="K687" i="1" s="1"/>
  <c r="R686" i="1"/>
  <c r="S686" i="1" s="1"/>
  <c r="Q687" i="1"/>
  <c r="M688" i="1"/>
  <c r="N687" i="1"/>
  <c r="O687" i="1" s="1"/>
  <c r="E690" i="1"/>
  <c r="F689" i="1"/>
  <c r="G689" i="1" s="1"/>
  <c r="J689" i="2" l="1"/>
  <c r="K689" i="2" s="1"/>
  <c r="R687" i="1"/>
  <c r="S687" i="1" s="1"/>
  <c r="Q688" i="1"/>
  <c r="M689" i="1"/>
  <c r="N688" i="1"/>
  <c r="O688" i="1" s="1"/>
  <c r="J688" i="1"/>
  <c r="K688" i="1" s="1"/>
  <c r="I689" i="1"/>
  <c r="E691" i="1"/>
  <c r="F690" i="1"/>
  <c r="G690" i="1" s="1"/>
  <c r="J690" i="2" l="1"/>
  <c r="K690" i="2" s="1"/>
  <c r="M690" i="1"/>
  <c r="N689" i="1"/>
  <c r="O689" i="1" s="1"/>
  <c r="I690" i="1"/>
  <c r="J689" i="1"/>
  <c r="K689" i="1" s="1"/>
  <c r="R688" i="1"/>
  <c r="S688" i="1" s="1"/>
  <c r="Q689" i="1"/>
  <c r="E692" i="1"/>
  <c r="F691" i="1"/>
  <c r="G691" i="1" s="1"/>
  <c r="J691" i="2" l="1"/>
  <c r="K691" i="2" s="1"/>
  <c r="I691" i="1"/>
  <c r="J690" i="1"/>
  <c r="K690" i="1" s="1"/>
  <c r="R689" i="1"/>
  <c r="S689" i="1" s="1"/>
  <c r="Q690" i="1"/>
  <c r="M691" i="1"/>
  <c r="N690" i="1"/>
  <c r="O690" i="1" s="1"/>
  <c r="E693" i="1"/>
  <c r="F692" i="1"/>
  <c r="G692" i="1" s="1"/>
  <c r="J692" i="2" l="1"/>
  <c r="K692" i="2" s="1"/>
  <c r="R690" i="1"/>
  <c r="S690" i="1" s="1"/>
  <c r="Q691" i="1"/>
  <c r="M692" i="1"/>
  <c r="N691" i="1"/>
  <c r="O691" i="1" s="1"/>
  <c r="I692" i="1"/>
  <c r="J691" i="1"/>
  <c r="K691" i="1" s="1"/>
  <c r="E694" i="1"/>
  <c r="F693" i="1"/>
  <c r="G693" i="1" s="1"/>
  <c r="J693" i="2" l="1"/>
  <c r="K693" i="2" s="1"/>
  <c r="M693" i="1"/>
  <c r="N692" i="1"/>
  <c r="O692" i="1" s="1"/>
  <c r="R691" i="1"/>
  <c r="S691" i="1" s="1"/>
  <c r="Q692" i="1"/>
  <c r="I693" i="1"/>
  <c r="J692" i="1"/>
  <c r="K692" i="1" s="1"/>
  <c r="E695" i="1"/>
  <c r="F694" i="1"/>
  <c r="G694" i="1" s="1"/>
  <c r="J694" i="2" l="1"/>
  <c r="K694" i="2" s="1"/>
  <c r="R692" i="1"/>
  <c r="S692" i="1" s="1"/>
  <c r="Q693" i="1"/>
  <c r="J693" i="1"/>
  <c r="K693" i="1" s="1"/>
  <c r="I694" i="1"/>
  <c r="M694" i="1"/>
  <c r="N693" i="1"/>
  <c r="O693" i="1" s="1"/>
  <c r="E696" i="1"/>
  <c r="F695" i="1"/>
  <c r="G695" i="1" s="1"/>
  <c r="J695" i="2" l="1"/>
  <c r="K695" i="2" s="1"/>
  <c r="J694" i="1"/>
  <c r="K694" i="1" s="1"/>
  <c r="I695" i="1"/>
  <c r="R693" i="1"/>
  <c r="S693" i="1" s="1"/>
  <c r="Q694" i="1"/>
  <c r="M695" i="1"/>
  <c r="N694" i="1"/>
  <c r="O694" i="1" s="1"/>
  <c r="E697" i="1"/>
  <c r="F696" i="1"/>
  <c r="G696" i="1" s="1"/>
  <c r="J696" i="2" l="1"/>
  <c r="K696" i="2" s="1"/>
  <c r="R694" i="1"/>
  <c r="S694" i="1" s="1"/>
  <c r="Q695" i="1"/>
  <c r="J695" i="1"/>
  <c r="K695" i="1" s="1"/>
  <c r="I696" i="1"/>
  <c r="M696" i="1"/>
  <c r="N695" i="1"/>
  <c r="O695" i="1" s="1"/>
  <c r="E698" i="1"/>
  <c r="F697" i="1"/>
  <c r="G697" i="1" s="1"/>
  <c r="J697" i="2" l="1"/>
  <c r="K697" i="2" s="1"/>
  <c r="I697" i="1"/>
  <c r="J696" i="1"/>
  <c r="K696" i="1" s="1"/>
  <c r="R695" i="1"/>
  <c r="S695" i="1" s="1"/>
  <c r="Q696" i="1"/>
  <c r="M697" i="1"/>
  <c r="N696" i="1"/>
  <c r="O696" i="1" s="1"/>
  <c r="E699" i="1"/>
  <c r="F698" i="1"/>
  <c r="G698" i="1" s="1"/>
  <c r="J698" i="2" l="1"/>
  <c r="K698" i="2" s="1"/>
  <c r="R696" i="1"/>
  <c r="S696" i="1" s="1"/>
  <c r="Q697" i="1"/>
  <c r="M698" i="1"/>
  <c r="N697" i="1"/>
  <c r="O697" i="1" s="1"/>
  <c r="J697" i="1"/>
  <c r="K697" i="1" s="1"/>
  <c r="I698" i="1"/>
  <c r="E700" i="1"/>
  <c r="F699" i="1"/>
  <c r="G699" i="1" s="1"/>
  <c r="J699" i="2" l="1"/>
  <c r="K699" i="2" s="1"/>
  <c r="M699" i="1"/>
  <c r="N698" i="1"/>
  <c r="O698" i="1" s="1"/>
  <c r="R697" i="1"/>
  <c r="S697" i="1" s="1"/>
  <c r="Q698" i="1"/>
  <c r="J698" i="1"/>
  <c r="K698" i="1" s="1"/>
  <c r="I699" i="1"/>
  <c r="E701" i="1"/>
  <c r="F700" i="1"/>
  <c r="G700" i="1" s="1"/>
  <c r="J700" i="2" l="1"/>
  <c r="K700" i="2" s="1"/>
  <c r="R698" i="1"/>
  <c r="S698" i="1" s="1"/>
  <c r="Q699" i="1"/>
  <c r="I700" i="1"/>
  <c r="J699" i="1"/>
  <c r="K699" i="1" s="1"/>
  <c r="M700" i="1"/>
  <c r="N699" i="1"/>
  <c r="O699" i="1" s="1"/>
  <c r="E702" i="1"/>
  <c r="F701" i="1"/>
  <c r="G701" i="1" s="1"/>
  <c r="J701" i="2" l="1"/>
  <c r="K701" i="2" s="1"/>
  <c r="I701" i="1"/>
  <c r="J700" i="1"/>
  <c r="K700" i="1" s="1"/>
  <c r="R699" i="1"/>
  <c r="S699" i="1" s="1"/>
  <c r="Q700" i="1"/>
  <c r="M701" i="1"/>
  <c r="N700" i="1"/>
  <c r="O700" i="1" s="1"/>
  <c r="E703" i="1"/>
  <c r="F702" i="1"/>
  <c r="G702" i="1" s="1"/>
  <c r="J702" i="2" l="1"/>
  <c r="K702" i="2" s="1"/>
  <c r="R700" i="1"/>
  <c r="S700" i="1" s="1"/>
  <c r="Q701" i="1"/>
  <c r="M702" i="1"/>
  <c r="N701" i="1"/>
  <c r="O701" i="1" s="1"/>
  <c r="I702" i="1"/>
  <c r="J701" i="1"/>
  <c r="K701" i="1" s="1"/>
  <c r="E704" i="1"/>
  <c r="F703" i="1"/>
  <c r="G703" i="1" s="1"/>
  <c r="J703" i="2" l="1"/>
  <c r="K703" i="2" s="1"/>
  <c r="M703" i="1"/>
  <c r="N702" i="1"/>
  <c r="O702" i="1" s="1"/>
  <c r="R701" i="1"/>
  <c r="S701" i="1" s="1"/>
  <c r="Q702" i="1"/>
  <c r="J702" i="1"/>
  <c r="K702" i="1" s="1"/>
  <c r="I703" i="1"/>
  <c r="E705" i="1"/>
  <c r="F704" i="1"/>
  <c r="G704" i="1" s="1"/>
  <c r="J704" i="2" l="1"/>
  <c r="K704" i="2" s="1"/>
  <c r="R702" i="1"/>
  <c r="S702" i="1" s="1"/>
  <c r="Q703" i="1"/>
  <c r="J703" i="1"/>
  <c r="K703" i="1" s="1"/>
  <c r="I704" i="1"/>
  <c r="M704" i="1"/>
  <c r="N703" i="1"/>
  <c r="O703" i="1" s="1"/>
  <c r="E706" i="1"/>
  <c r="F705" i="1"/>
  <c r="G705" i="1" s="1"/>
  <c r="J705" i="2" l="1"/>
  <c r="K705" i="2" s="1"/>
  <c r="I705" i="1"/>
  <c r="J704" i="1"/>
  <c r="K704" i="1" s="1"/>
  <c r="R703" i="1"/>
  <c r="S703" i="1" s="1"/>
  <c r="Q704" i="1"/>
  <c r="M705" i="1"/>
  <c r="N704" i="1"/>
  <c r="O704" i="1" s="1"/>
  <c r="E707" i="1"/>
  <c r="F706" i="1"/>
  <c r="G706" i="1" s="1"/>
  <c r="J706" i="2" l="1"/>
  <c r="K706" i="2" s="1"/>
  <c r="R704" i="1"/>
  <c r="S704" i="1" s="1"/>
  <c r="Q705" i="1"/>
  <c r="M706" i="1"/>
  <c r="N705" i="1"/>
  <c r="O705" i="1" s="1"/>
  <c r="I706" i="1"/>
  <c r="J705" i="1"/>
  <c r="K705" i="1" s="1"/>
  <c r="E708" i="1"/>
  <c r="F707" i="1"/>
  <c r="G707" i="1" s="1"/>
  <c r="J707" i="2" l="1"/>
  <c r="K707" i="2" s="1"/>
  <c r="M707" i="1"/>
  <c r="N706" i="1"/>
  <c r="O706" i="1" s="1"/>
  <c r="R705" i="1"/>
  <c r="S705" i="1" s="1"/>
  <c r="Q706" i="1"/>
  <c r="J706" i="1"/>
  <c r="K706" i="1" s="1"/>
  <c r="I707" i="1"/>
  <c r="E709" i="1"/>
  <c r="F708" i="1"/>
  <c r="G708" i="1" s="1"/>
  <c r="J708" i="2" l="1"/>
  <c r="K708" i="2" s="1"/>
  <c r="R706" i="1"/>
  <c r="S706" i="1" s="1"/>
  <c r="Q707" i="1"/>
  <c r="I708" i="1"/>
  <c r="J707" i="1"/>
  <c r="K707" i="1" s="1"/>
  <c r="M708" i="1"/>
  <c r="N707" i="1"/>
  <c r="O707" i="1" s="1"/>
  <c r="E710" i="1"/>
  <c r="F709" i="1"/>
  <c r="G709" i="1" s="1"/>
  <c r="J709" i="2" l="1"/>
  <c r="K709" i="2" s="1"/>
  <c r="I709" i="1"/>
  <c r="J708" i="1"/>
  <c r="K708" i="1" s="1"/>
  <c r="R707" i="1"/>
  <c r="S707" i="1" s="1"/>
  <c r="Q708" i="1"/>
  <c r="M709" i="1"/>
  <c r="N708" i="1"/>
  <c r="O708" i="1" s="1"/>
  <c r="E711" i="1"/>
  <c r="F710" i="1"/>
  <c r="G710" i="1" s="1"/>
  <c r="J710" i="2" l="1"/>
  <c r="K710" i="2" s="1"/>
  <c r="R708" i="1"/>
  <c r="S708" i="1" s="1"/>
  <c r="Q709" i="1"/>
  <c r="M710" i="1"/>
  <c r="N709" i="1"/>
  <c r="O709" i="1" s="1"/>
  <c r="J709" i="1"/>
  <c r="K709" i="1" s="1"/>
  <c r="I710" i="1"/>
  <c r="E712" i="1"/>
  <c r="F711" i="1"/>
  <c r="G711" i="1" s="1"/>
  <c r="J711" i="2" l="1"/>
  <c r="K711" i="2" s="1"/>
  <c r="M711" i="1"/>
  <c r="N710" i="1"/>
  <c r="O710" i="1" s="1"/>
  <c r="J710" i="1"/>
  <c r="K710" i="1" s="1"/>
  <c r="I711" i="1"/>
  <c r="R709" i="1"/>
  <c r="S709" i="1" s="1"/>
  <c r="Q710" i="1"/>
  <c r="E713" i="1"/>
  <c r="F712" i="1"/>
  <c r="G712" i="1" s="1"/>
  <c r="J712" i="2" l="1"/>
  <c r="K712" i="2" s="1"/>
  <c r="I712" i="1"/>
  <c r="J711" i="1"/>
  <c r="K711" i="1" s="1"/>
  <c r="R710" i="1"/>
  <c r="S710" i="1" s="1"/>
  <c r="Q711" i="1"/>
  <c r="M712" i="1"/>
  <c r="N711" i="1"/>
  <c r="O711" i="1" s="1"/>
  <c r="E714" i="1"/>
  <c r="F713" i="1"/>
  <c r="G713" i="1" s="1"/>
  <c r="J713" i="2" l="1"/>
  <c r="K713" i="2" s="1"/>
  <c r="R711" i="1"/>
  <c r="S711" i="1" s="1"/>
  <c r="Q712" i="1"/>
  <c r="M713" i="1"/>
  <c r="N712" i="1"/>
  <c r="O712" i="1" s="1"/>
  <c r="I713" i="1"/>
  <c r="J712" i="1"/>
  <c r="K712" i="1" s="1"/>
  <c r="E715" i="1"/>
  <c r="F714" i="1"/>
  <c r="G714" i="1" s="1"/>
  <c r="J714" i="2" l="1"/>
  <c r="K714" i="2" s="1"/>
  <c r="J713" i="1"/>
  <c r="K713" i="1" s="1"/>
  <c r="I714" i="1"/>
  <c r="M714" i="1"/>
  <c r="N713" i="1"/>
  <c r="O713" i="1" s="1"/>
  <c r="R712" i="1"/>
  <c r="S712" i="1" s="1"/>
  <c r="Q713" i="1"/>
  <c r="E716" i="1"/>
  <c r="F715" i="1"/>
  <c r="G715" i="1" s="1"/>
  <c r="J715" i="2" l="1"/>
  <c r="K715" i="2" s="1"/>
  <c r="M715" i="1"/>
  <c r="N714" i="1"/>
  <c r="O714" i="1" s="1"/>
  <c r="R713" i="1"/>
  <c r="S713" i="1" s="1"/>
  <c r="Q714" i="1"/>
  <c r="J714" i="1"/>
  <c r="K714" i="1" s="1"/>
  <c r="I715" i="1"/>
  <c r="E717" i="1"/>
  <c r="F716" i="1"/>
  <c r="G716" i="1" s="1"/>
  <c r="J716" i="2" l="1"/>
  <c r="K716" i="2" s="1"/>
  <c r="R714" i="1"/>
  <c r="S714" i="1" s="1"/>
  <c r="Q715" i="1"/>
  <c r="I716" i="1"/>
  <c r="J715" i="1"/>
  <c r="K715" i="1" s="1"/>
  <c r="M716" i="1"/>
  <c r="N715" i="1"/>
  <c r="O715" i="1" s="1"/>
  <c r="E718" i="1"/>
  <c r="F717" i="1"/>
  <c r="G717" i="1" s="1"/>
  <c r="J717" i="2" l="1"/>
  <c r="K717" i="2" s="1"/>
  <c r="R715" i="1"/>
  <c r="S715" i="1" s="1"/>
  <c r="Q716" i="1"/>
  <c r="M717" i="1"/>
  <c r="N716" i="1"/>
  <c r="O716" i="1" s="1"/>
  <c r="J716" i="1"/>
  <c r="K716" i="1" s="1"/>
  <c r="I717" i="1"/>
  <c r="E719" i="1"/>
  <c r="F718" i="1"/>
  <c r="G718" i="1" s="1"/>
  <c r="J718" i="2" l="1"/>
  <c r="K718" i="2" s="1"/>
  <c r="M718" i="1"/>
  <c r="N717" i="1"/>
  <c r="O717" i="1" s="1"/>
  <c r="I718" i="1"/>
  <c r="J717" i="1"/>
  <c r="K717" i="1" s="1"/>
  <c r="R716" i="1"/>
  <c r="S716" i="1" s="1"/>
  <c r="Q717" i="1"/>
  <c r="E720" i="1"/>
  <c r="F719" i="1"/>
  <c r="G719" i="1" s="1"/>
  <c r="J719" i="2" l="1"/>
  <c r="K719" i="2" s="1"/>
  <c r="R717" i="1"/>
  <c r="S717" i="1" s="1"/>
  <c r="Q718" i="1"/>
  <c r="I719" i="1"/>
  <c r="J718" i="1"/>
  <c r="K718" i="1" s="1"/>
  <c r="M719" i="1"/>
  <c r="N718" i="1"/>
  <c r="O718" i="1" s="1"/>
  <c r="E721" i="1"/>
  <c r="F720" i="1"/>
  <c r="G720" i="1" s="1"/>
  <c r="J720" i="2" l="1"/>
  <c r="K720" i="2" s="1"/>
  <c r="R718" i="1"/>
  <c r="S718" i="1" s="1"/>
  <c r="Q719" i="1"/>
  <c r="M720" i="1"/>
  <c r="N719" i="1"/>
  <c r="O719" i="1" s="1"/>
  <c r="I720" i="1"/>
  <c r="J719" i="1"/>
  <c r="K719" i="1" s="1"/>
  <c r="E722" i="1"/>
  <c r="F721" i="1"/>
  <c r="G721" i="1" s="1"/>
  <c r="J721" i="2" l="1"/>
  <c r="K721" i="2" s="1"/>
  <c r="M721" i="1"/>
  <c r="N720" i="1"/>
  <c r="O720" i="1" s="1"/>
  <c r="R719" i="1"/>
  <c r="S719" i="1" s="1"/>
  <c r="Q720" i="1"/>
  <c r="J720" i="1"/>
  <c r="K720" i="1" s="1"/>
  <c r="I721" i="1"/>
  <c r="E723" i="1"/>
  <c r="F722" i="1"/>
  <c r="G722" i="1" s="1"/>
  <c r="J722" i="2" l="1"/>
  <c r="K722" i="2" s="1"/>
  <c r="R720" i="1"/>
  <c r="S720" i="1" s="1"/>
  <c r="Q721" i="1"/>
  <c r="I722" i="1"/>
  <c r="J721" i="1"/>
  <c r="K721" i="1" s="1"/>
  <c r="M722" i="1"/>
  <c r="N721" i="1"/>
  <c r="O721" i="1" s="1"/>
  <c r="E724" i="1"/>
  <c r="F723" i="1"/>
  <c r="G723" i="1" s="1"/>
  <c r="J723" i="2" l="1"/>
  <c r="K723" i="2" s="1"/>
  <c r="I723" i="1"/>
  <c r="J722" i="1"/>
  <c r="K722" i="1" s="1"/>
  <c r="R721" i="1"/>
  <c r="S721" i="1" s="1"/>
  <c r="Q722" i="1"/>
  <c r="M723" i="1"/>
  <c r="N722" i="1"/>
  <c r="O722" i="1" s="1"/>
  <c r="E725" i="1"/>
  <c r="F724" i="1"/>
  <c r="G724" i="1" s="1"/>
  <c r="J724" i="2" l="1"/>
  <c r="K724" i="2" s="1"/>
  <c r="R722" i="1"/>
  <c r="S722" i="1" s="1"/>
  <c r="Q723" i="1"/>
  <c r="M724" i="1"/>
  <c r="N723" i="1"/>
  <c r="O723" i="1" s="1"/>
  <c r="I724" i="1"/>
  <c r="J723" i="1"/>
  <c r="K723" i="1" s="1"/>
  <c r="E726" i="1"/>
  <c r="F725" i="1"/>
  <c r="G725" i="1" s="1"/>
  <c r="J725" i="2" l="1"/>
  <c r="K725" i="2" s="1"/>
  <c r="M725" i="1"/>
  <c r="N724" i="1"/>
  <c r="O724" i="1" s="1"/>
  <c r="R723" i="1"/>
  <c r="S723" i="1" s="1"/>
  <c r="Q724" i="1"/>
  <c r="I725" i="1"/>
  <c r="J724" i="1"/>
  <c r="K724" i="1" s="1"/>
  <c r="E727" i="1"/>
  <c r="F726" i="1"/>
  <c r="G726" i="1" s="1"/>
  <c r="J726" i="2" l="1"/>
  <c r="K726" i="2" s="1"/>
  <c r="R724" i="1"/>
  <c r="S724" i="1" s="1"/>
  <c r="Q725" i="1"/>
  <c r="J725" i="1"/>
  <c r="K725" i="1" s="1"/>
  <c r="I726" i="1"/>
  <c r="M726" i="1"/>
  <c r="N725" i="1"/>
  <c r="O725" i="1" s="1"/>
  <c r="E728" i="1"/>
  <c r="F727" i="1"/>
  <c r="G727" i="1" s="1"/>
  <c r="J727" i="2" l="1"/>
  <c r="K727" i="2" s="1"/>
  <c r="J726" i="1"/>
  <c r="K726" i="1" s="1"/>
  <c r="I727" i="1"/>
  <c r="R725" i="1"/>
  <c r="S725" i="1" s="1"/>
  <c r="Q726" i="1"/>
  <c r="M727" i="1"/>
  <c r="N726" i="1"/>
  <c r="O726" i="1" s="1"/>
  <c r="E729" i="1"/>
  <c r="F728" i="1"/>
  <c r="G728" i="1" s="1"/>
  <c r="J728" i="2" l="1"/>
  <c r="K728" i="2" s="1"/>
  <c r="R726" i="1"/>
  <c r="S726" i="1" s="1"/>
  <c r="Q727" i="1"/>
  <c r="I728" i="1"/>
  <c r="J727" i="1"/>
  <c r="K727" i="1" s="1"/>
  <c r="M728" i="1"/>
  <c r="N727" i="1"/>
  <c r="O727" i="1" s="1"/>
  <c r="E730" i="1"/>
  <c r="F729" i="1"/>
  <c r="G729" i="1" s="1"/>
  <c r="J729" i="2" l="1"/>
  <c r="K729" i="2" s="1"/>
  <c r="J728" i="1"/>
  <c r="K728" i="1" s="1"/>
  <c r="I729" i="1"/>
  <c r="R727" i="1"/>
  <c r="S727" i="1" s="1"/>
  <c r="Q728" i="1"/>
  <c r="M729" i="1"/>
  <c r="N728" i="1"/>
  <c r="O728" i="1" s="1"/>
  <c r="E731" i="1"/>
  <c r="F730" i="1"/>
  <c r="G730" i="1" s="1"/>
  <c r="J730" i="2" l="1"/>
  <c r="K730" i="2" s="1"/>
  <c r="R728" i="1"/>
  <c r="S728" i="1" s="1"/>
  <c r="Q729" i="1"/>
  <c r="I730" i="1"/>
  <c r="J729" i="1"/>
  <c r="K729" i="1" s="1"/>
  <c r="M730" i="1"/>
  <c r="N729" i="1"/>
  <c r="O729" i="1" s="1"/>
  <c r="E732" i="1"/>
  <c r="F731" i="1"/>
  <c r="G731" i="1" s="1"/>
  <c r="J731" i="2" l="1"/>
  <c r="K731" i="2" s="1"/>
  <c r="I731" i="1"/>
  <c r="J730" i="1"/>
  <c r="K730" i="1" s="1"/>
  <c r="R729" i="1"/>
  <c r="S729" i="1" s="1"/>
  <c r="Q730" i="1"/>
  <c r="M731" i="1"/>
  <c r="N730" i="1"/>
  <c r="O730" i="1" s="1"/>
  <c r="E733" i="1"/>
  <c r="F732" i="1"/>
  <c r="G732" i="1" s="1"/>
  <c r="J732" i="2" l="1"/>
  <c r="K732" i="2" s="1"/>
  <c r="R730" i="1"/>
  <c r="S730" i="1" s="1"/>
  <c r="Q731" i="1"/>
  <c r="M732" i="1"/>
  <c r="N731" i="1"/>
  <c r="O731" i="1" s="1"/>
  <c r="I732" i="1"/>
  <c r="J731" i="1"/>
  <c r="K731" i="1" s="1"/>
  <c r="E734" i="1"/>
  <c r="F733" i="1"/>
  <c r="G733" i="1" s="1"/>
  <c r="J733" i="2" l="1"/>
  <c r="K733" i="2" s="1"/>
  <c r="M733" i="1"/>
  <c r="N732" i="1"/>
  <c r="O732" i="1" s="1"/>
  <c r="R731" i="1"/>
  <c r="S731" i="1" s="1"/>
  <c r="Q732" i="1"/>
  <c r="I733" i="1"/>
  <c r="J732" i="1"/>
  <c r="K732" i="1" s="1"/>
  <c r="E735" i="1"/>
  <c r="F734" i="1"/>
  <c r="G734" i="1" s="1"/>
  <c r="J734" i="2" l="1"/>
  <c r="K734" i="2" s="1"/>
  <c r="R732" i="1"/>
  <c r="S732" i="1" s="1"/>
  <c r="Q733" i="1"/>
  <c r="J733" i="1"/>
  <c r="K733" i="1" s="1"/>
  <c r="I734" i="1"/>
  <c r="M734" i="1"/>
  <c r="N733" i="1"/>
  <c r="O733" i="1" s="1"/>
  <c r="E736" i="1"/>
  <c r="F735" i="1"/>
  <c r="G735" i="1" s="1"/>
  <c r="J735" i="2" l="1"/>
  <c r="K735" i="2" s="1"/>
  <c r="I735" i="1"/>
  <c r="J734" i="1"/>
  <c r="K734" i="1" s="1"/>
  <c r="R733" i="1"/>
  <c r="S733" i="1" s="1"/>
  <c r="Q734" i="1"/>
  <c r="M735" i="1"/>
  <c r="N734" i="1"/>
  <c r="O734" i="1" s="1"/>
  <c r="E737" i="1"/>
  <c r="F736" i="1"/>
  <c r="G736" i="1" s="1"/>
  <c r="J736" i="2" l="1"/>
  <c r="K736" i="2" s="1"/>
  <c r="R734" i="1"/>
  <c r="S734" i="1" s="1"/>
  <c r="Q735" i="1"/>
  <c r="M736" i="1"/>
  <c r="N735" i="1"/>
  <c r="O735" i="1" s="1"/>
  <c r="I736" i="1"/>
  <c r="J735" i="1"/>
  <c r="K735" i="1" s="1"/>
  <c r="E738" i="1"/>
  <c r="F737" i="1"/>
  <c r="G737" i="1" s="1"/>
  <c r="J737" i="2" l="1"/>
  <c r="K737" i="2" s="1"/>
  <c r="M737" i="1"/>
  <c r="N736" i="1"/>
  <c r="O736" i="1" s="1"/>
  <c r="R735" i="1"/>
  <c r="S735" i="1" s="1"/>
  <c r="Q736" i="1"/>
  <c r="I737" i="1"/>
  <c r="J736" i="1"/>
  <c r="K736" i="1" s="1"/>
  <c r="E739" i="1"/>
  <c r="F738" i="1"/>
  <c r="G738" i="1" s="1"/>
  <c r="J738" i="2" l="1"/>
  <c r="K738" i="2" s="1"/>
  <c r="R736" i="1"/>
  <c r="S736" i="1" s="1"/>
  <c r="Q737" i="1"/>
  <c r="J737" i="1"/>
  <c r="K737" i="1" s="1"/>
  <c r="I738" i="1"/>
  <c r="M738" i="1"/>
  <c r="N737" i="1"/>
  <c r="O737" i="1" s="1"/>
  <c r="E740" i="1"/>
  <c r="F739" i="1"/>
  <c r="G739" i="1" s="1"/>
  <c r="J739" i="2" l="1"/>
  <c r="K739" i="2" s="1"/>
  <c r="J738" i="1"/>
  <c r="K738" i="1" s="1"/>
  <c r="I739" i="1"/>
  <c r="R737" i="1"/>
  <c r="S737" i="1" s="1"/>
  <c r="Q738" i="1"/>
  <c r="M739" i="1"/>
  <c r="N738" i="1"/>
  <c r="O738" i="1" s="1"/>
  <c r="E741" i="1"/>
  <c r="F740" i="1"/>
  <c r="G740" i="1" s="1"/>
  <c r="J740" i="2" l="1"/>
  <c r="K740" i="2" s="1"/>
  <c r="R738" i="1"/>
  <c r="S738" i="1" s="1"/>
  <c r="Q739" i="1"/>
  <c r="I740" i="1"/>
  <c r="J739" i="1"/>
  <c r="K739" i="1" s="1"/>
  <c r="M740" i="1"/>
  <c r="N739" i="1"/>
  <c r="O739" i="1" s="1"/>
  <c r="E742" i="1"/>
  <c r="F741" i="1"/>
  <c r="G741" i="1" s="1"/>
  <c r="J741" i="2" l="1"/>
  <c r="K741" i="2" s="1"/>
  <c r="R739" i="1"/>
  <c r="S739" i="1" s="1"/>
  <c r="Q740" i="1"/>
  <c r="M741" i="1"/>
  <c r="N740" i="1"/>
  <c r="O740" i="1" s="1"/>
  <c r="I741" i="1"/>
  <c r="J740" i="1"/>
  <c r="K740" i="1" s="1"/>
  <c r="E743" i="1"/>
  <c r="F742" i="1"/>
  <c r="G742" i="1" s="1"/>
  <c r="J742" i="2" l="1"/>
  <c r="K742" i="2" s="1"/>
  <c r="I742" i="1"/>
  <c r="J741" i="1"/>
  <c r="K741" i="1" s="1"/>
  <c r="M742" i="1"/>
  <c r="N741" i="1"/>
  <c r="O741" i="1" s="1"/>
  <c r="R740" i="1"/>
  <c r="S740" i="1" s="1"/>
  <c r="Q741" i="1"/>
  <c r="E744" i="1"/>
  <c r="F743" i="1"/>
  <c r="G743" i="1" s="1"/>
  <c r="J743" i="2" l="1"/>
  <c r="K743" i="2" s="1"/>
  <c r="M743" i="1"/>
  <c r="N742" i="1"/>
  <c r="O742" i="1" s="1"/>
  <c r="R741" i="1"/>
  <c r="S741" i="1" s="1"/>
  <c r="Q742" i="1"/>
  <c r="I743" i="1"/>
  <c r="J742" i="1"/>
  <c r="K742" i="1" s="1"/>
  <c r="E745" i="1"/>
  <c r="F744" i="1"/>
  <c r="G744" i="1" s="1"/>
  <c r="J744" i="2" l="1"/>
  <c r="K744" i="2" s="1"/>
  <c r="R742" i="1"/>
  <c r="S742" i="1" s="1"/>
  <c r="Q743" i="1"/>
  <c r="I744" i="1"/>
  <c r="J743" i="1"/>
  <c r="K743" i="1" s="1"/>
  <c r="M744" i="1"/>
  <c r="N743" i="1"/>
  <c r="O743" i="1" s="1"/>
  <c r="E746" i="1"/>
  <c r="F745" i="1"/>
  <c r="G745" i="1" s="1"/>
  <c r="J745" i="2" l="1"/>
  <c r="K745" i="2" s="1"/>
  <c r="I745" i="1"/>
  <c r="J744" i="1"/>
  <c r="K744" i="1" s="1"/>
  <c r="R743" i="1"/>
  <c r="S743" i="1" s="1"/>
  <c r="Q744" i="1"/>
  <c r="M745" i="1"/>
  <c r="N744" i="1"/>
  <c r="O744" i="1" s="1"/>
  <c r="E747" i="1"/>
  <c r="F746" i="1"/>
  <c r="G746" i="1" s="1"/>
  <c r="J746" i="2" l="1"/>
  <c r="K746" i="2" s="1"/>
  <c r="R744" i="1"/>
  <c r="S744" i="1" s="1"/>
  <c r="Q745" i="1"/>
  <c r="M746" i="1"/>
  <c r="N745" i="1"/>
  <c r="O745" i="1" s="1"/>
  <c r="I746" i="1"/>
  <c r="J745" i="1"/>
  <c r="K745" i="1" s="1"/>
  <c r="E748" i="1"/>
  <c r="F747" i="1"/>
  <c r="G747" i="1" s="1"/>
  <c r="J747" i="2" l="1"/>
  <c r="K747" i="2" s="1"/>
  <c r="J746" i="1"/>
  <c r="K746" i="1" s="1"/>
  <c r="I747" i="1"/>
  <c r="R745" i="1"/>
  <c r="S745" i="1" s="1"/>
  <c r="Q746" i="1"/>
  <c r="M747" i="1"/>
  <c r="N746" i="1"/>
  <c r="O746" i="1" s="1"/>
  <c r="E749" i="1"/>
  <c r="F748" i="1"/>
  <c r="G748" i="1" s="1"/>
  <c r="J748" i="2" l="1"/>
  <c r="K748" i="2" s="1"/>
  <c r="R746" i="1"/>
  <c r="S746" i="1" s="1"/>
  <c r="Q747" i="1"/>
  <c r="I748" i="1"/>
  <c r="J747" i="1"/>
  <c r="K747" i="1" s="1"/>
  <c r="M748" i="1"/>
  <c r="N747" i="1"/>
  <c r="O747" i="1" s="1"/>
  <c r="E750" i="1"/>
  <c r="F749" i="1"/>
  <c r="G749" i="1" s="1"/>
  <c r="J749" i="2" l="1"/>
  <c r="K749" i="2" s="1"/>
  <c r="R747" i="1"/>
  <c r="S747" i="1" s="1"/>
  <c r="Q748" i="1"/>
  <c r="M749" i="1"/>
  <c r="N748" i="1"/>
  <c r="O748" i="1" s="1"/>
  <c r="J748" i="1"/>
  <c r="K748" i="1" s="1"/>
  <c r="I749" i="1"/>
  <c r="E751" i="1"/>
  <c r="F750" i="1"/>
  <c r="G750" i="1" s="1"/>
  <c r="J750" i="2" l="1"/>
  <c r="K750" i="2" s="1"/>
  <c r="J749" i="1"/>
  <c r="K749" i="1" s="1"/>
  <c r="I750" i="1"/>
  <c r="R748" i="1"/>
  <c r="S748" i="1" s="1"/>
  <c r="Q749" i="1"/>
  <c r="M750" i="1"/>
  <c r="N749" i="1"/>
  <c r="O749" i="1" s="1"/>
  <c r="E752" i="1"/>
  <c r="F751" i="1"/>
  <c r="G751" i="1" s="1"/>
  <c r="J751" i="2" l="1"/>
  <c r="K751" i="2" s="1"/>
  <c r="M751" i="1"/>
  <c r="N750" i="1"/>
  <c r="O750" i="1" s="1"/>
  <c r="R749" i="1"/>
  <c r="S749" i="1" s="1"/>
  <c r="Q750" i="1"/>
  <c r="J750" i="1"/>
  <c r="K750" i="1" s="1"/>
  <c r="I751" i="1"/>
  <c r="E753" i="1"/>
  <c r="F752" i="1"/>
  <c r="G752" i="1" s="1"/>
  <c r="J752" i="2" l="1"/>
  <c r="K752" i="2" s="1"/>
  <c r="R750" i="1"/>
  <c r="S750" i="1" s="1"/>
  <c r="Q751" i="1"/>
  <c r="I752" i="1"/>
  <c r="J751" i="1"/>
  <c r="K751" i="1" s="1"/>
  <c r="M752" i="1"/>
  <c r="N751" i="1"/>
  <c r="O751" i="1" s="1"/>
  <c r="E754" i="1"/>
  <c r="F753" i="1"/>
  <c r="G753" i="1" s="1"/>
  <c r="J753" i="2" l="1"/>
  <c r="K753" i="2" s="1"/>
  <c r="I753" i="1"/>
  <c r="J752" i="1"/>
  <c r="K752" i="1" s="1"/>
  <c r="R751" i="1"/>
  <c r="S751" i="1" s="1"/>
  <c r="Q752" i="1"/>
  <c r="M753" i="1"/>
  <c r="N752" i="1"/>
  <c r="O752" i="1" s="1"/>
  <c r="E755" i="1"/>
  <c r="F754" i="1"/>
  <c r="G754" i="1" s="1"/>
  <c r="J754" i="2" l="1"/>
  <c r="K754" i="2" s="1"/>
  <c r="R752" i="1"/>
  <c r="S752" i="1" s="1"/>
  <c r="Q753" i="1"/>
  <c r="M754" i="1"/>
  <c r="N753" i="1"/>
  <c r="O753" i="1" s="1"/>
  <c r="I754" i="1"/>
  <c r="J753" i="1"/>
  <c r="K753" i="1" s="1"/>
  <c r="E756" i="1"/>
  <c r="F755" i="1"/>
  <c r="G755" i="1" s="1"/>
  <c r="J755" i="2" l="1"/>
  <c r="K755" i="2" s="1"/>
  <c r="M755" i="1"/>
  <c r="N754" i="1"/>
  <c r="O754" i="1" s="1"/>
  <c r="R753" i="1"/>
  <c r="S753" i="1" s="1"/>
  <c r="Q754" i="1"/>
  <c r="I755" i="1"/>
  <c r="J754" i="1"/>
  <c r="K754" i="1" s="1"/>
  <c r="E757" i="1"/>
  <c r="F756" i="1"/>
  <c r="G756" i="1" s="1"/>
  <c r="J756" i="2" l="1"/>
  <c r="K756" i="2" s="1"/>
  <c r="R754" i="1"/>
  <c r="S754" i="1" s="1"/>
  <c r="Q755" i="1"/>
  <c r="I756" i="1"/>
  <c r="J755" i="1"/>
  <c r="K755" i="1" s="1"/>
  <c r="M756" i="1"/>
  <c r="N755" i="1"/>
  <c r="O755" i="1" s="1"/>
  <c r="E758" i="1"/>
  <c r="F757" i="1"/>
  <c r="G757" i="1" s="1"/>
  <c r="J757" i="2" l="1"/>
  <c r="K757" i="2" s="1"/>
  <c r="I757" i="1"/>
  <c r="J756" i="1"/>
  <c r="K756" i="1" s="1"/>
  <c r="R755" i="1"/>
  <c r="S755" i="1" s="1"/>
  <c r="Q756" i="1"/>
  <c r="M757" i="1"/>
  <c r="N756" i="1"/>
  <c r="O756" i="1" s="1"/>
  <c r="E759" i="1"/>
  <c r="F758" i="1"/>
  <c r="G758" i="1" s="1"/>
  <c r="J758" i="2" l="1"/>
  <c r="K758" i="2" s="1"/>
  <c r="R756" i="1"/>
  <c r="S756" i="1" s="1"/>
  <c r="Q757" i="1"/>
  <c r="M758" i="1"/>
  <c r="N757" i="1"/>
  <c r="O757" i="1" s="1"/>
  <c r="I758" i="1"/>
  <c r="J757" i="1"/>
  <c r="K757" i="1" s="1"/>
  <c r="E760" i="1"/>
  <c r="F759" i="1"/>
  <c r="G759" i="1" s="1"/>
  <c r="J759" i="2" l="1"/>
  <c r="K759" i="2" s="1"/>
  <c r="M759" i="1"/>
  <c r="N758" i="1"/>
  <c r="O758" i="1" s="1"/>
  <c r="R757" i="1"/>
  <c r="S757" i="1" s="1"/>
  <c r="Q758" i="1"/>
  <c r="J758" i="1"/>
  <c r="K758" i="1" s="1"/>
  <c r="I759" i="1"/>
  <c r="E761" i="1"/>
  <c r="F760" i="1"/>
  <c r="G760" i="1" s="1"/>
  <c r="J760" i="2" l="1"/>
  <c r="K760" i="2" s="1"/>
  <c r="R758" i="1"/>
  <c r="S758" i="1" s="1"/>
  <c r="Q759" i="1"/>
  <c r="I760" i="1"/>
  <c r="J759" i="1"/>
  <c r="K759" i="1" s="1"/>
  <c r="M760" i="1"/>
  <c r="N759" i="1"/>
  <c r="O759" i="1" s="1"/>
  <c r="E762" i="1"/>
  <c r="F761" i="1"/>
  <c r="G761" i="1" s="1"/>
  <c r="J761" i="2" l="1"/>
  <c r="K761" i="2" s="1"/>
  <c r="J760" i="1"/>
  <c r="K760" i="1" s="1"/>
  <c r="I761" i="1"/>
  <c r="R759" i="1"/>
  <c r="S759" i="1" s="1"/>
  <c r="Q760" i="1"/>
  <c r="M761" i="1"/>
  <c r="N760" i="1"/>
  <c r="O760" i="1" s="1"/>
  <c r="E763" i="1"/>
  <c r="F762" i="1"/>
  <c r="G762" i="1" s="1"/>
  <c r="J762" i="2" l="1"/>
  <c r="K762" i="2" s="1"/>
  <c r="R760" i="1"/>
  <c r="S760" i="1" s="1"/>
  <c r="Q761" i="1"/>
  <c r="I762" i="1"/>
  <c r="J761" i="1"/>
  <c r="K761" i="1" s="1"/>
  <c r="M762" i="1"/>
  <c r="N761" i="1"/>
  <c r="O761" i="1" s="1"/>
  <c r="E764" i="1"/>
  <c r="F763" i="1"/>
  <c r="G763" i="1" s="1"/>
  <c r="J763" i="2" l="1"/>
  <c r="K763" i="2" s="1"/>
  <c r="I763" i="1"/>
  <c r="J762" i="1"/>
  <c r="K762" i="1" s="1"/>
  <c r="R761" i="1"/>
  <c r="S761" i="1" s="1"/>
  <c r="Q762" i="1"/>
  <c r="M763" i="1"/>
  <c r="N762" i="1"/>
  <c r="O762" i="1" s="1"/>
  <c r="E765" i="1"/>
  <c r="F764" i="1"/>
  <c r="G764" i="1" s="1"/>
  <c r="J764" i="2" l="1"/>
  <c r="K764" i="2" s="1"/>
  <c r="R762" i="1"/>
  <c r="S762" i="1" s="1"/>
  <c r="Q763" i="1"/>
  <c r="M764" i="1"/>
  <c r="N763" i="1"/>
  <c r="O763" i="1" s="1"/>
  <c r="I764" i="1"/>
  <c r="J763" i="1"/>
  <c r="K763" i="1" s="1"/>
  <c r="E766" i="1"/>
  <c r="F765" i="1"/>
  <c r="G765" i="1" s="1"/>
  <c r="J765" i="2" l="1"/>
  <c r="K765" i="2" s="1"/>
  <c r="M765" i="1"/>
  <c r="N764" i="1"/>
  <c r="O764" i="1" s="1"/>
  <c r="R763" i="1"/>
  <c r="S763" i="1" s="1"/>
  <c r="Q764" i="1"/>
  <c r="J764" i="1"/>
  <c r="K764" i="1" s="1"/>
  <c r="I765" i="1"/>
  <c r="E767" i="1"/>
  <c r="F766" i="1"/>
  <c r="G766" i="1" s="1"/>
  <c r="J766" i="2" l="1"/>
  <c r="K766" i="2" s="1"/>
  <c r="R764" i="1"/>
  <c r="S764" i="1" s="1"/>
  <c r="Q765" i="1"/>
  <c r="J765" i="1"/>
  <c r="K765" i="1" s="1"/>
  <c r="I766" i="1"/>
  <c r="M766" i="1"/>
  <c r="N765" i="1"/>
  <c r="O765" i="1" s="1"/>
  <c r="E768" i="1"/>
  <c r="F767" i="1"/>
  <c r="G767" i="1" s="1"/>
  <c r="J767" i="2" l="1"/>
  <c r="K767" i="2" s="1"/>
  <c r="I767" i="1"/>
  <c r="J766" i="1"/>
  <c r="K766" i="1" s="1"/>
  <c r="R765" i="1"/>
  <c r="S765" i="1" s="1"/>
  <c r="Q766" i="1"/>
  <c r="M767" i="1"/>
  <c r="N766" i="1"/>
  <c r="O766" i="1" s="1"/>
  <c r="E769" i="1"/>
  <c r="F768" i="1"/>
  <c r="G768" i="1" s="1"/>
  <c r="J768" i="2" l="1"/>
  <c r="K768" i="2" s="1"/>
  <c r="R766" i="1"/>
  <c r="S766" i="1" s="1"/>
  <c r="Q767" i="1"/>
  <c r="M768" i="1"/>
  <c r="N767" i="1"/>
  <c r="O767" i="1" s="1"/>
  <c r="I768" i="1"/>
  <c r="J767" i="1"/>
  <c r="K767" i="1" s="1"/>
  <c r="E770" i="1"/>
  <c r="F769" i="1"/>
  <c r="G769" i="1" s="1"/>
  <c r="J769" i="2" l="1"/>
  <c r="K769" i="2" s="1"/>
  <c r="M769" i="1"/>
  <c r="N768" i="1"/>
  <c r="O768" i="1" s="1"/>
  <c r="R767" i="1"/>
  <c r="S767" i="1" s="1"/>
  <c r="Q768" i="1"/>
  <c r="I769" i="1"/>
  <c r="J768" i="1"/>
  <c r="K768" i="1" s="1"/>
  <c r="E771" i="1"/>
  <c r="F770" i="1"/>
  <c r="G770" i="1" s="1"/>
  <c r="J770" i="2" l="1"/>
  <c r="K770" i="2" s="1"/>
  <c r="R768" i="1"/>
  <c r="S768" i="1" s="1"/>
  <c r="Q769" i="1"/>
  <c r="J769" i="1"/>
  <c r="K769" i="1" s="1"/>
  <c r="I770" i="1"/>
  <c r="M770" i="1"/>
  <c r="N769" i="1"/>
  <c r="O769" i="1" s="1"/>
  <c r="E772" i="1"/>
  <c r="F771" i="1"/>
  <c r="G771" i="1" s="1"/>
  <c r="J771" i="2" l="1"/>
  <c r="K771" i="2" s="1"/>
  <c r="J770" i="1"/>
  <c r="K770" i="1" s="1"/>
  <c r="I771" i="1"/>
  <c r="R769" i="1"/>
  <c r="S769" i="1" s="1"/>
  <c r="Q770" i="1"/>
  <c r="M771" i="1"/>
  <c r="N770" i="1"/>
  <c r="O770" i="1" s="1"/>
  <c r="E773" i="1"/>
  <c r="F772" i="1"/>
  <c r="G772" i="1" s="1"/>
  <c r="J772" i="2" l="1"/>
  <c r="K772" i="2" s="1"/>
  <c r="R770" i="1"/>
  <c r="S770" i="1" s="1"/>
  <c r="Q771" i="1"/>
  <c r="I772" i="1"/>
  <c r="J771" i="1"/>
  <c r="K771" i="1" s="1"/>
  <c r="M772" i="1"/>
  <c r="N771" i="1"/>
  <c r="O771" i="1" s="1"/>
  <c r="E774" i="1"/>
  <c r="F773" i="1"/>
  <c r="G773" i="1" s="1"/>
  <c r="J773" i="2" l="1"/>
  <c r="K773" i="2" s="1"/>
  <c r="J772" i="1"/>
  <c r="K772" i="1" s="1"/>
  <c r="I773" i="1"/>
  <c r="R771" i="1"/>
  <c r="S771" i="1" s="1"/>
  <c r="Q772" i="1"/>
  <c r="M773" i="1"/>
  <c r="N772" i="1"/>
  <c r="O772" i="1" s="1"/>
  <c r="E775" i="1"/>
  <c r="F774" i="1"/>
  <c r="G774" i="1" s="1"/>
  <c r="J774" i="2" l="1"/>
  <c r="K774" i="2" s="1"/>
  <c r="R772" i="1"/>
  <c r="S772" i="1" s="1"/>
  <c r="Q773" i="1"/>
  <c r="I774" i="1"/>
  <c r="J773" i="1"/>
  <c r="K773" i="1" s="1"/>
  <c r="M774" i="1"/>
  <c r="N773" i="1"/>
  <c r="O773" i="1" s="1"/>
  <c r="E776" i="1"/>
  <c r="F775" i="1"/>
  <c r="G775" i="1" s="1"/>
  <c r="J775" i="2" l="1"/>
  <c r="K775" i="2" s="1"/>
  <c r="I775" i="1"/>
  <c r="J774" i="1"/>
  <c r="K774" i="1" s="1"/>
  <c r="R773" i="1"/>
  <c r="S773" i="1" s="1"/>
  <c r="Q774" i="1"/>
  <c r="M775" i="1"/>
  <c r="N774" i="1"/>
  <c r="O774" i="1" s="1"/>
  <c r="E777" i="1"/>
  <c r="F776" i="1"/>
  <c r="G776" i="1" s="1"/>
  <c r="J776" i="2" l="1"/>
  <c r="K776" i="2" s="1"/>
  <c r="R774" i="1"/>
  <c r="S774" i="1" s="1"/>
  <c r="Q775" i="1"/>
  <c r="M776" i="1"/>
  <c r="N775" i="1"/>
  <c r="O775" i="1" s="1"/>
  <c r="J775" i="1"/>
  <c r="K775" i="1" s="1"/>
  <c r="I776" i="1"/>
  <c r="E778" i="1"/>
  <c r="F777" i="1"/>
  <c r="G777" i="1" s="1"/>
  <c r="J777" i="2" l="1"/>
  <c r="K777" i="2" s="1"/>
  <c r="M777" i="1"/>
  <c r="N776" i="1"/>
  <c r="O776" i="1" s="1"/>
  <c r="I777" i="1"/>
  <c r="J776" i="1"/>
  <c r="K776" i="1" s="1"/>
  <c r="R775" i="1"/>
  <c r="S775" i="1" s="1"/>
  <c r="Q776" i="1"/>
  <c r="E779" i="1"/>
  <c r="F778" i="1"/>
  <c r="G778" i="1" s="1"/>
  <c r="J778" i="2" l="1"/>
  <c r="K778" i="2" s="1"/>
  <c r="I778" i="1"/>
  <c r="J777" i="1"/>
  <c r="K777" i="1" s="1"/>
  <c r="R776" i="1"/>
  <c r="S776" i="1" s="1"/>
  <c r="Q777" i="1"/>
  <c r="M778" i="1"/>
  <c r="N777" i="1"/>
  <c r="O777" i="1" s="1"/>
  <c r="E780" i="1"/>
  <c r="F779" i="1"/>
  <c r="G779" i="1" s="1"/>
  <c r="J779" i="2" l="1"/>
  <c r="K779" i="2" s="1"/>
  <c r="R777" i="1"/>
  <c r="S777" i="1" s="1"/>
  <c r="Q778" i="1"/>
  <c r="M779" i="1"/>
  <c r="N778" i="1"/>
  <c r="O778" i="1" s="1"/>
  <c r="I779" i="1"/>
  <c r="J778" i="1"/>
  <c r="K778" i="1" s="1"/>
  <c r="E781" i="1"/>
  <c r="F780" i="1"/>
  <c r="G780" i="1" s="1"/>
  <c r="J780" i="2" l="1"/>
  <c r="K780" i="2" s="1"/>
  <c r="M780" i="1"/>
  <c r="N779" i="1"/>
  <c r="O779" i="1" s="1"/>
  <c r="R778" i="1"/>
  <c r="S778" i="1" s="1"/>
  <c r="Q779" i="1"/>
  <c r="I780" i="1"/>
  <c r="J779" i="1"/>
  <c r="K779" i="1" s="1"/>
  <c r="E782" i="1"/>
  <c r="F781" i="1"/>
  <c r="G781" i="1" s="1"/>
  <c r="J781" i="2" l="1"/>
  <c r="K781" i="2" s="1"/>
  <c r="R779" i="1"/>
  <c r="S779" i="1" s="1"/>
  <c r="Q780" i="1"/>
  <c r="J780" i="1"/>
  <c r="K780" i="1" s="1"/>
  <c r="I781" i="1"/>
  <c r="M781" i="1"/>
  <c r="N780" i="1"/>
  <c r="O780" i="1" s="1"/>
  <c r="E783" i="1"/>
  <c r="F782" i="1"/>
  <c r="G782" i="1" s="1"/>
  <c r="J782" i="2" l="1"/>
  <c r="K782" i="2" s="1"/>
  <c r="J781" i="1"/>
  <c r="K781" i="1" s="1"/>
  <c r="I782" i="1"/>
  <c r="R780" i="1"/>
  <c r="S780" i="1" s="1"/>
  <c r="Q781" i="1"/>
  <c r="M782" i="1"/>
  <c r="N781" i="1"/>
  <c r="O781" i="1" s="1"/>
  <c r="E784" i="1"/>
  <c r="F783" i="1"/>
  <c r="G783" i="1" s="1"/>
  <c r="J783" i="2" l="1"/>
  <c r="K783" i="2" s="1"/>
  <c r="R781" i="1"/>
  <c r="S781" i="1" s="1"/>
  <c r="Q782" i="1"/>
  <c r="I783" i="1"/>
  <c r="J782" i="1"/>
  <c r="K782" i="1" s="1"/>
  <c r="M783" i="1"/>
  <c r="N782" i="1"/>
  <c r="O782" i="1" s="1"/>
  <c r="E785" i="1"/>
  <c r="F784" i="1"/>
  <c r="G784" i="1" s="1"/>
  <c r="J784" i="2" l="1"/>
  <c r="K784" i="2" s="1"/>
  <c r="I784" i="1"/>
  <c r="J783" i="1"/>
  <c r="K783" i="1" s="1"/>
  <c r="R782" i="1"/>
  <c r="S782" i="1" s="1"/>
  <c r="Q783" i="1"/>
  <c r="M784" i="1"/>
  <c r="N783" i="1"/>
  <c r="O783" i="1" s="1"/>
  <c r="E786" i="1"/>
  <c r="F785" i="1"/>
  <c r="G785" i="1" s="1"/>
  <c r="J785" i="2" l="1"/>
  <c r="K785" i="2" s="1"/>
  <c r="R783" i="1"/>
  <c r="S783" i="1" s="1"/>
  <c r="Q784" i="1"/>
  <c r="M785" i="1"/>
  <c r="N784" i="1"/>
  <c r="O784" i="1" s="1"/>
  <c r="I785" i="1"/>
  <c r="J784" i="1"/>
  <c r="K784" i="1" s="1"/>
  <c r="E787" i="1"/>
  <c r="F786" i="1"/>
  <c r="G786" i="1" s="1"/>
  <c r="J786" i="2" l="1"/>
  <c r="K786" i="2" s="1"/>
  <c r="M786" i="1"/>
  <c r="N785" i="1"/>
  <c r="O785" i="1" s="1"/>
  <c r="R784" i="1"/>
  <c r="S784" i="1" s="1"/>
  <c r="Q785" i="1"/>
  <c r="J785" i="1"/>
  <c r="K785" i="1" s="1"/>
  <c r="I786" i="1"/>
  <c r="E788" i="1"/>
  <c r="F787" i="1"/>
  <c r="G787" i="1" s="1"/>
  <c r="J787" i="2" l="1"/>
  <c r="K787" i="2" s="1"/>
  <c r="R785" i="1"/>
  <c r="S785" i="1" s="1"/>
  <c r="Q786" i="1"/>
  <c r="I787" i="1"/>
  <c r="J786" i="1"/>
  <c r="K786" i="1" s="1"/>
  <c r="M787" i="1"/>
  <c r="N786" i="1"/>
  <c r="O786" i="1" s="1"/>
  <c r="E789" i="1"/>
  <c r="F788" i="1"/>
  <c r="G788" i="1" s="1"/>
  <c r="J788" i="2" l="1"/>
  <c r="K788" i="2" s="1"/>
  <c r="J787" i="1"/>
  <c r="K787" i="1" s="1"/>
  <c r="I788" i="1"/>
  <c r="R786" i="1"/>
  <c r="S786" i="1" s="1"/>
  <c r="Q787" i="1"/>
  <c r="M788" i="1"/>
  <c r="N787" i="1"/>
  <c r="O787" i="1" s="1"/>
  <c r="E790" i="1"/>
  <c r="F789" i="1"/>
  <c r="G789" i="1" s="1"/>
  <c r="J789" i="2" l="1"/>
  <c r="K789" i="2" s="1"/>
  <c r="R787" i="1"/>
  <c r="S787" i="1" s="1"/>
  <c r="Q788" i="1"/>
  <c r="I789" i="1"/>
  <c r="J788" i="1"/>
  <c r="K788" i="1" s="1"/>
  <c r="M789" i="1"/>
  <c r="N788" i="1"/>
  <c r="O788" i="1" s="1"/>
  <c r="E791" i="1"/>
  <c r="F790" i="1"/>
  <c r="G790" i="1" s="1"/>
  <c r="J790" i="2" l="1"/>
  <c r="K790" i="2" s="1"/>
  <c r="J789" i="1"/>
  <c r="K789" i="1" s="1"/>
  <c r="I790" i="1"/>
  <c r="R788" i="1"/>
  <c r="S788" i="1" s="1"/>
  <c r="Q789" i="1"/>
  <c r="M790" i="1"/>
  <c r="N789" i="1"/>
  <c r="O789" i="1" s="1"/>
  <c r="E792" i="1"/>
  <c r="F791" i="1"/>
  <c r="G791" i="1" s="1"/>
  <c r="J791" i="2" l="1"/>
  <c r="K791" i="2" s="1"/>
  <c r="R789" i="1"/>
  <c r="S789" i="1" s="1"/>
  <c r="Q790" i="1"/>
  <c r="J790" i="1"/>
  <c r="K790" i="1" s="1"/>
  <c r="I791" i="1"/>
  <c r="M791" i="1"/>
  <c r="N790" i="1"/>
  <c r="O790" i="1" s="1"/>
  <c r="E793" i="1"/>
  <c r="F792" i="1"/>
  <c r="G792" i="1" s="1"/>
  <c r="J792" i="2" l="1"/>
  <c r="K792" i="2" s="1"/>
  <c r="I792" i="1"/>
  <c r="J791" i="1"/>
  <c r="K791" i="1" s="1"/>
  <c r="R790" i="1"/>
  <c r="S790" i="1" s="1"/>
  <c r="Q791" i="1"/>
  <c r="M792" i="1"/>
  <c r="N791" i="1"/>
  <c r="O791" i="1" s="1"/>
  <c r="E794" i="1"/>
  <c r="F793" i="1"/>
  <c r="G793" i="1" s="1"/>
  <c r="J793" i="2" l="1"/>
  <c r="K793" i="2" s="1"/>
  <c r="R791" i="1"/>
  <c r="S791" i="1" s="1"/>
  <c r="Q792" i="1"/>
  <c r="M793" i="1"/>
  <c r="N792" i="1"/>
  <c r="O792" i="1" s="1"/>
  <c r="J792" i="1"/>
  <c r="K792" i="1" s="1"/>
  <c r="I793" i="1"/>
  <c r="E795" i="1"/>
  <c r="F794" i="1"/>
  <c r="G794" i="1" s="1"/>
  <c r="J794" i="2" l="1"/>
  <c r="K794" i="2" s="1"/>
  <c r="M794" i="1"/>
  <c r="N793" i="1"/>
  <c r="O793" i="1" s="1"/>
  <c r="I794" i="1"/>
  <c r="J793" i="1"/>
  <c r="K793" i="1" s="1"/>
  <c r="R792" i="1"/>
  <c r="S792" i="1" s="1"/>
  <c r="Q793" i="1"/>
  <c r="E796" i="1"/>
  <c r="F795" i="1"/>
  <c r="G795" i="1" s="1"/>
  <c r="J795" i="2" l="1"/>
  <c r="K795" i="2" s="1"/>
  <c r="I795" i="1"/>
  <c r="J794" i="1"/>
  <c r="K794" i="1" s="1"/>
  <c r="R793" i="1"/>
  <c r="S793" i="1" s="1"/>
  <c r="Q794" i="1"/>
  <c r="M795" i="1"/>
  <c r="N794" i="1"/>
  <c r="O794" i="1" s="1"/>
  <c r="E797" i="1"/>
  <c r="F796" i="1"/>
  <c r="G796" i="1" s="1"/>
  <c r="J796" i="2" l="1"/>
  <c r="K796" i="2" s="1"/>
  <c r="R794" i="1"/>
  <c r="S794" i="1" s="1"/>
  <c r="Q795" i="1"/>
  <c r="M796" i="1"/>
  <c r="N795" i="1"/>
  <c r="O795" i="1" s="1"/>
  <c r="I796" i="1"/>
  <c r="J795" i="1"/>
  <c r="K795" i="1" s="1"/>
  <c r="E798" i="1"/>
  <c r="F797" i="1"/>
  <c r="G797" i="1" s="1"/>
  <c r="J797" i="2" l="1"/>
  <c r="K797" i="2" s="1"/>
  <c r="M797" i="1"/>
  <c r="N796" i="1"/>
  <c r="O796" i="1" s="1"/>
  <c r="R795" i="1"/>
  <c r="S795" i="1" s="1"/>
  <c r="Q796" i="1"/>
  <c r="I797" i="1"/>
  <c r="J796" i="1"/>
  <c r="K796" i="1" s="1"/>
  <c r="E799" i="1"/>
  <c r="F798" i="1"/>
  <c r="G798" i="1" s="1"/>
  <c r="J798" i="2" l="1"/>
  <c r="K798" i="2" s="1"/>
  <c r="R796" i="1"/>
  <c r="S796" i="1" s="1"/>
  <c r="Q797" i="1"/>
  <c r="J797" i="1"/>
  <c r="K797" i="1" s="1"/>
  <c r="I798" i="1"/>
  <c r="M798" i="1"/>
  <c r="N797" i="1"/>
  <c r="O797" i="1" s="1"/>
  <c r="E800" i="1"/>
  <c r="F799" i="1"/>
  <c r="G799" i="1" s="1"/>
  <c r="J799" i="2" l="1"/>
  <c r="K799" i="2" s="1"/>
  <c r="I799" i="1"/>
  <c r="J798" i="1"/>
  <c r="K798" i="1" s="1"/>
  <c r="R797" i="1"/>
  <c r="S797" i="1" s="1"/>
  <c r="Q798" i="1"/>
  <c r="M799" i="1"/>
  <c r="N798" i="1"/>
  <c r="O798" i="1" s="1"/>
  <c r="E801" i="1"/>
  <c r="F800" i="1"/>
  <c r="G800" i="1" s="1"/>
  <c r="J800" i="2" l="1"/>
  <c r="K800" i="2" s="1"/>
  <c r="R798" i="1"/>
  <c r="S798" i="1" s="1"/>
  <c r="Q799" i="1"/>
  <c r="M800" i="1"/>
  <c r="N799" i="1"/>
  <c r="O799" i="1" s="1"/>
  <c r="I800" i="1"/>
  <c r="J799" i="1"/>
  <c r="K799" i="1" s="1"/>
  <c r="E802" i="1"/>
  <c r="F801" i="1"/>
  <c r="G801" i="1" s="1"/>
  <c r="J801" i="2" l="1"/>
  <c r="K801" i="2" s="1"/>
  <c r="M801" i="1"/>
  <c r="N800" i="1"/>
  <c r="O800" i="1" s="1"/>
  <c r="R799" i="1"/>
  <c r="S799" i="1" s="1"/>
  <c r="Q800" i="1"/>
  <c r="I801" i="1"/>
  <c r="J800" i="1"/>
  <c r="K800" i="1" s="1"/>
  <c r="E803" i="1"/>
  <c r="F802" i="1"/>
  <c r="G802" i="1" s="1"/>
  <c r="J802" i="2" l="1"/>
  <c r="K802" i="2" s="1"/>
  <c r="R800" i="1"/>
  <c r="S800" i="1" s="1"/>
  <c r="Q801" i="1"/>
  <c r="J801" i="1"/>
  <c r="K801" i="1" s="1"/>
  <c r="I802" i="1"/>
  <c r="M802" i="1"/>
  <c r="N801" i="1"/>
  <c r="O801" i="1" s="1"/>
  <c r="E804" i="1"/>
  <c r="F803" i="1"/>
  <c r="G803" i="1" s="1"/>
  <c r="J803" i="2" l="1"/>
  <c r="K803" i="2" s="1"/>
  <c r="J802" i="1"/>
  <c r="K802" i="1" s="1"/>
  <c r="I803" i="1"/>
  <c r="R801" i="1"/>
  <c r="S801" i="1" s="1"/>
  <c r="Q802" i="1"/>
  <c r="M803" i="1"/>
  <c r="N802" i="1"/>
  <c r="O802" i="1" s="1"/>
  <c r="E805" i="1"/>
  <c r="F804" i="1"/>
  <c r="G804" i="1" s="1"/>
  <c r="J804" i="2" l="1"/>
  <c r="K804" i="2" s="1"/>
  <c r="R802" i="1"/>
  <c r="S802" i="1" s="1"/>
  <c r="Q803" i="1"/>
  <c r="J803" i="1"/>
  <c r="K803" i="1" s="1"/>
  <c r="I804" i="1"/>
  <c r="M804" i="1"/>
  <c r="N803" i="1"/>
  <c r="O803" i="1" s="1"/>
  <c r="E806" i="1"/>
  <c r="F805" i="1"/>
  <c r="G805" i="1" s="1"/>
  <c r="J805" i="2" l="1"/>
  <c r="K805" i="2" s="1"/>
  <c r="I805" i="1"/>
  <c r="J804" i="1"/>
  <c r="K804" i="1" s="1"/>
  <c r="R803" i="1"/>
  <c r="S803" i="1" s="1"/>
  <c r="Q804" i="1"/>
  <c r="M805" i="1"/>
  <c r="N804" i="1"/>
  <c r="O804" i="1" s="1"/>
  <c r="E807" i="1"/>
  <c r="F806" i="1"/>
  <c r="G806" i="1" s="1"/>
  <c r="J806" i="2" l="1"/>
  <c r="K806" i="2" s="1"/>
  <c r="R804" i="1"/>
  <c r="S804" i="1" s="1"/>
  <c r="Q805" i="1"/>
  <c r="M806" i="1"/>
  <c r="N805" i="1"/>
  <c r="O805" i="1" s="1"/>
  <c r="I806" i="1"/>
  <c r="J805" i="1"/>
  <c r="K805" i="1" s="1"/>
  <c r="E808" i="1"/>
  <c r="F807" i="1"/>
  <c r="G807" i="1" s="1"/>
  <c r="J807" i="2" l="1"/>
  <c r="K807" i="2" s="1"/>
  <c r="M807" i="1"/>
  <c r="N806" i="1"/>
  <c r="O806" i="1" s="1"/>
  <c r="R805" i="1"/>
  <c r="S805" i="1" s="1"/>
  <c r="Q806" i="1"/>
  <c r="I807" i="1"/>
  <c r="J806" i="1"/>
  <c r="K806" i="1" s="1"/>
  <c r="E809" i="1"/>
  <c r="F808" i="1"/>
  <c r="G808" i="1" s="1"/>
  <c r="J808" i="2" l="1"/>
  <c r="K808" i="2" s="1"/>
  <c r="R806" i="1"/>
  <c r="S806" i="1" s="1"/>
  <c r="Q807" i="1"/>
  <c r="I808" i="1"/>
  <c r="J807" i="1"/>
  <c r="K807" i="1" s="1"/>
  <c r="M808" i="1"/>
  <c r="N807" i="1"/>
  <c r="O807" i="1" s="1"/>
  <c r="E810" i="1"/>
  <c r="F809" i="1"/>
  <c r="G809" i="1" s="1"/>
  <c r="J809" i="2" l="1"/>
  <c r="K809" i="2" s="1"/>
  <c r="I809" i="1"/>
  <c r="J808" i="1"/>
  <c r="K808" i="1" s="1"/>
  <c r="R807" i="1"/>
  <c r="S807" i="1" s="1"/>
  <c r="Q808" i="1"/>
  <c r="M809" i="1"/>
  <c r="N808" i="1"/>
  <c r="O808" i="1" s="1"/>
  <c r="E811" i="1"/>
  <c r="F810" i="1"/>
  <c r="G810" i="1" s="1"/>
  <c r="J810" i="2" l="1"/>
  <c r="K810" i="2" s="1"/>
  <c r="R808" i="1"/>
  <c r="S808" i="1" s="1"/>
  <c r="Q809" i="1"/>
  <c r="M810" i="1"/>
  <c r="N809" i="1"/>
  <c r="O809" i="1" s="1"/>
  <c r="I810" i="1"/>
  <c r="J809" i="1"/>
  <c r="K809" i="1" s="1"/>
  <c r="E812" i="1"/>
  <c r="F811" i="1"/>
  <c r="G811" i="1" s="1"/>
  <c r="J811" i="2" l="1"/>
  <c r="K811" i="2" s="1"/>
  <c r="M811" i="1"/>
  <c r="N810" i="1"/>
  <c r="O810" i="1" s="1"/>
  <c r="R809" i="1"/>
  <c r="S809" i="1" s="1"/>
  <c r="Q810" i="1"/>
  <c r="I811" i="1"/>
  <c r="J810" i="1"/>
  <c r="K810" i="1" s="1"/>
  <c r="E813" i="1"/>
  <c r="F812" i="1"/>
  <c r="G812" i="1" s="1"/>
  <c r="J812" i="2" l="1"/>
  <c r="K812" i="2" s="1"/>
  <c r="R810" i="1"/>
  <c r="S810" i="1" s="1"/>
  <c r="Q811" i="1"/>
  <c r="I812" i="1"/>
  <c r="J811" i="1"/>
  <c r="K811" i="1" s="1"/>
  <c r="M812" i="1"/>
  <c r="N811" i="1"/>
  <c r="O811" i="1" s="1"/>
  <c r="E814" i="1"/>
  <c r="F813" i="1"/>
  <c r="G813" i="1" s="1"/>
  <c r="J813" i="2" l="1"/>
  <c r="K813" i="2" s="1"/>
  <c r="I813" i="1"/>
  <c r="J812" i="1"/>
  <c r="K812" i="1" s="1"/>
  <c r="R811" i="1"/>
  <c r="S811" i="1" s="1"/>
  <c r="Q812" i="1"/>
  <c r="M813" i="1"/>
  <c r="N812" i="1"/>
  <c r="O812" i="1" s="1"/>
  <c r="E815" i="1"/>
  <c r="F814" i="1"/>
  <c r="G814" i="1" s="1"/>
  <c r="J814" i="2" l="1"/>
  <c r="K814" i="2" s="1"/>
  <c r="R812" i="1"/>
  <c r="S812" i="1" s="1"/>
  <c r="Q813" i="1"/>
  <c r="M814" i="1"/>
  <c r="N813" i="1"/>
  <c r="O813" i="1" s="1"/>
  <c r="J813" i="1"/>
  <c r="K813" i="1" s="1"/>
  <c r="I814" i="1"/>
  <c r="E816" i="1"/>
  <c r="F815" i="1"/>
  <c r="G815" i="1" s="1"/>
  <c r="J815" i="2" l="1"/>
  <c r="K815" i="2" s="1"/>
  <c r="M815" i="1"/>
  <c r="N814" i="1"/>
  <c r="O814" i="1" s="1"/>
  <c r="I815" i="1"/>
  <c r="J814" i="1"/>
  <c r="K814" i="1" s="1"/>
  <c r="R813" i="1"/>
  <c r="S813" i="1" s="1"/>
  <c r="Q814" i="1"/>
  <c r="E817" i="1"/>
  <c r="F816" i="1"/>
  <c r="G816" i="1" s="1"/>
  <c r="J816" i="2" l="1"/>
  <c r="K816" i="2" s="1"/>
  <c r="R814" i="1"/>
  <c r="S814" i="1" s="1"/>
  <c r="Q815" i="1"/>
  <c r="I816" i="1"/>
  <c r="J815" i="1"/>
  <c r="K815" i="1" s="1"/>
  <c r="M816" i="1"/>
  <c r="N815" i="1"/>
  <c r="O815" i="1" s="1"/>
  <c r="E818" i="1"/>
  <c r="F817" i="1"/>
  <c r="G817" i="1" s="1"/>
  <c r="J817" i="2" l="1"/>
  <c r="K817" i="2" s="1"/>
  <c r="J816" i="1"/>
  <c r="K816" i="1" s="1"/>
  <c r="I817" i="1"/>
  <c r="R815" i="1"/>
  <c r="S815" i="1" s="1"/>
  <c r="Q816" i="1"/>
  <c r="M817" i="1"/>
  <c r="N816" i="1"/>
  <c r="O816" i="1" s="1"/>
  <c r="E819" i="1"/>
  <c r="F818" i="1"/>
  <c r="G818" i="1" s="1"/>
  <c r="J818" i="2" l="1"/>
  <c r="K818" i="2" s="1"/>
  <c r="R816" i="1"/>
  <c r="S816" i="1" s="1"/>
  <c r="Q817" i="1"/>
  <c r="I818" i="1"/>
  <c r="J817" i="1"/>
  <c r="K817" i="1" s="1"/>
  <c r="M818" i="1"/>
  <c r="N817" i="1"/>
  <c r="O817" i="1" s="1"/>
  <c r="E820" i="1"/>
  <c r="F819" i="1"/>
  <c r="G819" i="1" s="1"/>
  <c r="J819" i="2" l="1"/>
  <c r="K819" i="2" s="1"/>
  <c r="J818" i="1"/>
  <c r="K818" i="1" s="1"/>
  <c r="I819" i="1"/>
  <c r="R817" i="1"/>
  <c r="S817" i="1" s="1"/>
  <c r="Q818" i="1"/>
  <c r="M819" i="1"/>
  <c r="N818" i="1"/>
  <c r="O818" i="1" s="1"/>
  <c r="E821" i="1"/>
  <c r="F820" i="1"/>
  <c r="G820" i="1" s="1"/>
  <c r="J820" i="2" l="1"/>
  <c r="K820" i="2" s="1"/>
  <c r="R818" i="1"/>
  <c r="S818" i="1" s="1"/>
  <c r="Q819" i="1"/>
  <c r="J819" i="1"/>
  <c r="K819" i="1" s="1"/>
  <c r="I820" i="1"/>
  <c r="M820" i="1"/>
  <c r="N819" i="1"/>
  <c r="O819" i="1" s="1"/>
  <c r="E822" i="1"/>
  <c r="F821" i="1"/>
  <c r="G821" i="1" s="1"/>
  <c r="J821" i="2" l="1"/>
  <c r="K821" i="2" s="1"/>
  <c r="R819" i="1"/>
  <c r="S819" i="1" s="1"/>
  <c r="Q820" i="1"/>
  <c r="I821" i="1"/>
  <c r="J820" i="1"/>
  <c r="K820" i="1" s="1"/>
  <c r="M821" i="1"/>
  <c r="N820" i="1"/>
  <c r="O820" i="1" s="1"/>
  <c r="E823" i="1"/>
  <c r="F822" i="1"/>
  <c r="G822" i="1" s="1"/>
  <c r="J822" i="2" l="1"/>
  <c r="K822" i="2" s="1"/>
  <c r="I822" i="1"/>
  <c r="J821" i="1"/>
  <c r="K821" i="1" s="1"/>
  <c r="R820" i="1"/>
  <c r="S820" i="1" s="1"/>
  <c r="Q821" i="1"/>
  <c r="M822" i="1"/>
  <c r="N821" i="1"/>
  <c r="O821" i="1" s="1"/>
  <c r="E824" i="1"/>
  <c r="F823" i="1"/>
  <c r="G823" i="1" s="1"/>
  <c r="J823" i="2" l="1"/>
  <c r="K823" i="2" s="1"/>
  <c r="R821" i="1"/>
  <c r="S821" i="1" s="1"/>
  <c r="Q822" i="1"/>
  <c r="M823" i="1"/>
  <c r="N822" i="1"/>
  <c r="O822" i="1" s="1"/>
  <c r="J822" i="1"/>
  <c r="K822" i="1" s="1"/>
  <c r="I823" i="1"/>
  <c r="E825" i="1"/>
  <c r="F824" i="1"/>
  <c r="G824" i="1" s="1"/>
  <c r="J824" i="2" l="1"/>
  <c r="K824" i="2" s="1"/>
  <c r="I824" i="1"/>
  <c r="J823" i="1"/>
  <c r="K823" i="1" s="1"/>
  <c r="M824" i="1"/>
  <c r="N823" i="1"/>
  <c r="O823" i="1" s="1"/>
  <c r="R822" i="1"/>
  <c r="S822" i="1" s="1"/>
  <c r="Q823" i="1"/>
  <c r="E826" i="1"/>
  <c r="F825" i="1"/>
  <c r="G825" i="1" s="1"/>
  <c r="J825" i="2" l="1"/>
  <c r="K825" i="2" s="1"/>
  <c r="M825" i="1"/>
  <c r="N824" i="1"/>
  <c r="O824" i="1" s="1"/>
  <c r="R823" i="1"/>
  <c r="S823" i="1" s="1"/>
  <c r="Q824" i="1"/>
  <c r="J824" i="1"/>
  <c r="K824" i="1" s="1"/>
  <c r="I825" i="1"/>
  <c r="E827" i="1"/>
  <c r="F826" i="1"/>
  <c r="G826" i="1" s="1"/>
  <c r="J826" i="2" l="1"/>
  <c r="K826" i="2" s="1"/>
  <c r="R824" i="1"/>
  <c r="S824" i="1" s="1"/>
  <c r="Q825" i="1"/>
  <c r="I826" i="1"/>
  <c r="J825" i="1"/>
  <c r="K825" i="1" s="1"/>
  <c r="M826" i="1"/>
  <c r="N825" i="1"/>
  <c r="O825" i="1" s="1"/>
  <c r="E828" i="1"/>
  <c r="F827" i="1"/>
  <c r="G827" i="1" s="1"/>
  <c r="J827" i="2" l="1"/>
  <c r="K827" i="2" s="1"/>
  <c r="I827" i="1"/>
  <c r="J826" i="1"/>
  <c r="K826" i="1" s="1"/>
  <c r="R825" i="1"/>
  <c r="S825" i="1" s="1"/>
  <c r="Q826" i="1"/>
  <c r="M827" i="1"/>
  <c r="N826" i="1"/>
  <c r="O826" i="1" s="1"/>
  <c r="E829" i="1"/>
  <c r="F828" i="1"/>
  <c r="G828" i="1" s="1"/>
  <c r="J828" i="2" l="1"/>
  <c r="K828" i="2" s="1"/>
  <c r="R826" i="1"/>
  <c r="S826" i="1" s="1"/>
  <c r="Q827" i="1"/>
  <c r="M828" i="1"/>
  <c r="N827" i="1"/>
  <c r="O827" i="1" s="1"/>
  <c r="I828" i="1"/>
  <c r="J827" i="1"/>
  <c r="K827" i="1" s="1"/>
  <c r="E830" i="1"/>
  <c r="F829" i="1"/>
  <c r="G829" i="1" s="1"/>
  <c r="J829" i="2" l="1"/>
  <c r="K829" i="2" s="1"/>
  <c r="M829" i="1"/>
  <c r="N828" i="1"/>
  <c r="O828" i="1" s="1"/>
  <c r="R827" i="1"/>
  <c r="S827" i="1" s="1"/>
  <c r="Q828" i="1"/>
  <c r="J828" i="1"/>
  <c r="K828" i="1" s="1"/>
  <c r="I829" i="1"/>
  <c r="E831" i="1"/>
  <c r="F830" i="1"/>
  <c r="G830" i="1" s="1"/>
  <c r="J830" i="2" l="1"/>
  <c r="K830" i="2" s="1"/>
  <c r="R828" i="1"/>
  <c r="S828" i="1" s="1"/>
  <c r="Q829" i="1"/>
  <c r="J829" i="1"/>
  <c r="K829" i="1" s="1"/>
  <c r="I830" i="1"/>
  <c r="M830" i="1"/>
  <c r="N829" i="1"/>
  <c r="O829" i="1" s="1"/>
  <c r="E832" i="1"/>
  <c r="F831" i="1"/>
  <c r="G831" i="1" s="1"/>
  <c r="J831" i="2" l="1"/>
  <c r="K831" i="2" s="1"/>
  <c r="R829" i="1"/>
  <c r="S829" i="1" s="1"/>
  <c r="Q830" i="1"/>
  <c r="I831" i="1"/>
  <c r="J830" i="1"/>
  <c r="K830" i="1" s="1"/>
  <c r="M831" i="1"/>
  <c r="N830" i="1"/>
  <c r="O830" i="1" s="1"/>
  <c r="E833" i="1"/>
  <c r="F832" i="1"/>
  <c r="G832" i="1" s="1"/>
  <c r="J832" i="2" l="1"/>
  <c r="K832" i="2" s="1"/>
  <c r="I832" i="1"/>
  <c r="J831" i="1"/>
  <c r="K831" i="1" s="1"/>
  <c r="R830" i="1"/>
  <c r="S830" i="1" s="1"/>
  <c r="Q831" i="1"/>
  <c r="M832" i="1"/>
  <c r="N831" i="1"/>
  <c r="O831" i="1" s="1"/>
  <c r="E834" i="1"/>
  <c r="F833" i="1"/>
  <c r="G833" i="1" s="1"/>
  <c r="J833" i="2" l="1"/>
  <c r="K833" i="2" s="1"/>
  <c r="R831" i="1"/>
  <c r="S831" i="1" s="1"/>
  <c r="Q832" i="1"/>
  <c r="M833" i="1"/>
  <c r="N832" i="1"/>
  <c r="O832" i="1" s="1"/>
  <c r="I833" i="1"/>
  <c r="J832" i="1"/>
  <c r="K832" i="1" s="1"/>
  <c r="E835" i="1"/>
  <c r="F834" i="1"/>
  <c r="G834" i="1" s="1"/>
  <c r="J834" i="2" l="1"/>
  <c r="K834" i="2" s="1"/>
  <c r="M834" i="1"/>
  <c r="N833" i="1"/>
  <c r="O833" i="1" s="1"/>
  <c r="R832" i="1"/>
  <c r="S832" i="1" s="1"/>
  <c r="Q833" i="1"/>
  <c r="J833" i="1"/>
  <c r="K833" i="1" s="1"/>
  <c r="I834" i="1"/>
  <c r="E836" i="1"/>
  <c r="F835" i="1"/>
  <c r="G835" i="1" s="1"/>
  <c r="J835" i="2" l="1"/>
  <c r="K835" i="2" s="1"/>
  <c r="R833" i="1"/>
  <c r="S833" i="1" s="1"/>
  <c r="Q834" i="1"/>
  <c r="J834" i="1"/>
  <c r="K834" i="1" s="1"/>
  <c r="I835" i="1"/>
  <c r="M835" i="1"/>
  <c r="N834" i="1"/>
  <c r="O834" i="1" s="1"/>
  <c r="E837" i="1"/>
  <c r="F836" i="1"/>
  <c r="G836" i="1" s="1"/>
  <c r="J836" i="2" l="1"/>
  <c r="K836" i="2" s="1"/>
  <c r="I836" i="1"/>
  <c r="J835" i="1"/>
  <c r="K835" i="1" s="1"/>
  <c r="R834" i="1"/>
  <c r="S834" i="1" s="1"/>
  <c r="Q835" i="1"/>
  <c r="M836" i="1"/>
  <c r="N835" i="1"/>
  <c r="O835" i="1" s="1"/>
  <c r="E838" i="1"/>
  <c r="F837" i="1"/>
  <c r="G837" i="1" s="1"/>
  <c r="J837" i="2" l="1"/>
  <c r="K837" i="2" s="1"/>
  <c r="R835" i="1"/>
  <c r="S835" i="1" s="1"/>
  <c r="Q836" i="1"/>
  <c r="M837" i="1"/>
  <c r="N836" i="1"/>
  <c r="O836" i="1" s="1"/>
  <c r="I837" i="1"/>
  <c r="J836" i="1"/>
  <c r="K836" i="1" s="1"/>
  <c r="E839" i="1"/>
  <c r="F838" i="1"/>
  <c r="G838" i="1" s="1"/>
  <c r="J838" i="2" l="1"/>
  <c r="K838" i="2" s="1"/>
  <c r="M838" i="1"/>
  <c r="N837" i="1"/>
  <c r="O837" i="1" s="1"/>
  <c r="R836" i="1"/>
  <c r="S836" i="1" s="1"/>
  <c r="Q837" i="1"/>
  <c r="I838" i="1"/>
  <c r="J837" i="1"/>
  <c r="K837" i="1" s="1"/>
  <c r="E840" i="1"/>
  <c r="F839" i="1"/>
  <c r="G839" i="1" s="1"/>
  <c r="J839" i="2" l="1"/>
  <c r="K839" i="2" s="1"/>
  <c r="R837" i="1"/>
  <c r="S837" i="1" s="1"/>
  <c r="Q838" i="1"/>
  <c r="I839" i="1"/>
  <c r="J838" i="1"/>
  <c r="K838" i="1" s="1"/>
  <c r="M839" i="1"/>
  <c r="N838" i="1"/>
  <c r="O838" i="1" s="1"/>
  <c r="E841" i="1"/>
  <c r="F840" i="1"/>
  <c r="G840" i="1" s="1"/>
  <c r="J840" i="2" l="1"/>
  <c r="K840" i="2" s="1"/>
  <c r="J839" i="1"/>
  <c r="K839" i="1" s="1"/>
  <c r="I840" i="1"/>
  <c r="R838" i="1"/>
  <c r="S838" i="1" s="1"/>
  <c r="Q839" i="1"/>
  <c r="M840" i="1"/>
  <c r="N839" i="1"/>
  <c r="O839" i="1" s="1"/>
  <c r="E842" i="1"/>
  <c r="F841" i="1"/>
  <c r="G841" i="1" s="1"/>
  <c r="J841" i="2" l="1"/>
  <c r="K841" i="2" s="1"/>
  <c r="R839" i="1"/>
  <c r="S839" i="1" s="1"/>
  <c r="Q840" i="1"/>
  <c r="I841" i="1"/>
  <c r="J840" i="1"/>
  <c r="K840" i="1" s="1"/>
  <c r="M841" i="1"/>
  <c r="N840" i="1"/>
  <c r="O840" i="1" s="1"/>
  <c r="E843" i="1"/>
  <c r="F842" i="1"/>
  <c r="G842" i="1" s="1"/>
  <c r="J842" i="2" l="1"/>
  <c r="K842" i="2" s="1"/>
  <c r="I842" i="1"/>
  <c r="J841" i="1"/>
  <c r="K841" i="1" s="1"/>
  <c r="R840" i="1"/>
  <c r="S840" i="1" s="1"/>
  <c r="Q841" i="1"/>
  <c r="M842" i="1"/>
  <c r="N841" i="1"/>
  <c r="O841" i="1" s="1"/>
  <c r="E844" i="1"/>
  <c r="F843" i="1"/>
  <c r="G843" i="1" s="1"/>
  <c r="J843" i="2" l="1"/>
  <c r="K843" i="2" s="1"/>
  <c r="R841" i="1"/>
  <c r="S841" i="1" s="1"/>
  <c r="Q842" i="1"/>
  <c r="M843" i="1"/>
  <c r="N842" i="1"/>
  <c r="O842" i="1" s="1"/>
  <c r="I843" i="1"/>
  <c r="J842" i="1"/>
  <c r="K842" i="1" s="1"/>
  <c r="E845" i="1"/>
  <c r="F844" i="1"/>
  <c r="G844" i="1" s="1"/>
  <c r="J844" i="2" l="1"/>
  <c r="K844" i="2" s="1"/>
  <c r="M844" i="1"/>
  <c r="N843" i="1"/>
  <c r="O843" i="1" s="1"/>
  <c r="R842" i="1"/>
  <c r="S842" i="1" s="1"/>
  <c r="Q843" i="1"/>
  <c r="J843" i="1"/>
  <c r="K843" i="1" s="1"/>
  <c r="I844" i="1"/>
  <c r="E846" i="1"/>
  <c r="F845" i="1"/>
  <c r="G845" i="1" s="1"/>
  <c r="J845" i="2" l="1"/>
  <c r="K845" i="2" s="1"/>
  <c r="R843" i="1"/>
  <c r="S843" i="1" s="1"/>
  <c r="Q844" i="1"/>
  <c r="J844" i="1"/>
  <c r="K844" i="1" s="1"/>
  <c r="I845" i="1"/>
  <c r="M845" i="1"/>
  <c r="N844" i="1"/>
  <c r="O844" i="1" s="1"/>
  <c r="E847" i="1"/>
  <c r="F846" i="1"/>
  <c r="G846" i="1" s="1"/>
  <c r="J846" i="2" l="1"/>
  <c r="K846" i="2" s="1"/>
  <c r="I846" i="1"/>
  <c r="J845" i="1"/>
  <c r="K845" i="1" s="1"/>
  <c r="R844" i="1"/>
  <c r="S844" i="1" s="1"/>
  <c r="Q845" i="1"/>
  <c r="M846" i="1"/>
  <c r="N845" i="1"/>
  <c r="O845" i="1" s="1"/>
  <c r="E848" i="1"/>
  <c r="F847" i="1"/>
  <c r="G847" i="1" s="1"/>
  <c r="J847" i="2" l="1"/>
  <c r="K847" i="2" s="1"/>
  <c r="R845" i="1"/>
  <c r="S845" i="1" s="1"/>
  <c r="Q846" i="1"/>
  <c r="M847" i="1"/>
  <c r="N846" i="1"/>
  <c r="O846" i="1" s="1"/>
  <c r="J846" i="1"/>
  <c r="K846" i="1" s="1"/>
  <c r="I847" i="1"/>
  <c r="E849" i="1"/>
  <c r="F848" i="1"/>
  <c r="G848" i="1" s="1"/>
  <c r="J848" i="2" l="1"/>
  <c r="K848" i="2" s="1"/>
  <c r="M848" i="1"/>
  <c r="N847" i="1"/>
  <c r="O847" i="1" s="1"/>
  <c r="J847" i="1"/>
  <c r="K847" i="1" s="1"/>
  <c r="I848" i="1"/>
  <c r="R846" i="1"/>
  <c r="S846" i="1" s="1"/>
  <c r="Q847" i="1"/>
  <c r="E850" i="1"/>
  <c r="F849" i="1"/>
  <c r="G849" i="1" s="1"/>
  <c r="J849" i="2" l="1"/>
  <c r="K849" i="2" s="1"/>
  <c r="I849" i="1"/>
  <c r="J848" i="1"/>
  <c r="K848" i="1" s="1"/>
  <c r="R847" i="1"/>
  <c r="S847" i="1" s="1"/>
  <c r="Q848" i="1"/>
  <c r="M849" i="1"/>
  <c r="N848" i="1"/>
  <c r="O848" i="1" s="1"/>
  <c r="E851" i="1"/>
  <c r="F850" i="1"/>
  <c r="G850" i="1" s="1"/>
  <c r="J850" i="2" l="1"/>
  <c r="K850" i="2" s="1"/>
  <c r="R848" i="1"/>
  <c r="S848" i="1" s="1"/>
  <c r="Q849" i="1"/>
  <c r="M850" i="1"/>
  <c r="N849" i="1"/>
  <c r="O849" i="1" s="1"/>
  <c r="I850" i="1"/>
  <c r="J849" i="1"/>
  <c r="K849" i="1" s="1"/>
  <c r="E852" i="1"/>
  <c r="F851" i="1"/>
  <c r="G851" i="1" s="1"/>
  <c r="J851" i="2" l="1"/>
  <c r="K851" i="2" s="1"/>
  <c r="M851" i="1"/>
  <c r="N850" i="1"/>
  <c r="O850" i="1" s="1"/>
  <c r="R849" i="1"/>
  <c r="S849" i="1" s="1"/>
  <c r="Q850" i="1"/>
  <c r="I851" i="1"/>
  <c r="J850" i="1"/>
  <c r="K850" i="1" s="1"/>
  <c r="E853" i="1"/>
  <c r="F852" i="1"/>
  <c r="G852" i="1" s="1"/>
  <c r="J852" i="2" l="1"/>
  <c r="K852" i="2" s="1"/>
  <c r="R850" i="1"/>
  <c r="S850" i="1" s="1"/>
  <c r="Q851" i="1"/>
  <c r="J851" i="1"/>
  <c r="K851" i="1" s="1"/>
  <c r="I852" i="1"/>
  <c r="M852" i="1"/>
  <c r="N851" i="1"/>
  <c r="O851" i="1" s="1"/>
  <c r="E854" i="1"/>
  <c r="F853" i="1"/>
  <c r="G853" i="1" s="1"/>
  <c r="J853" i="2" l="1"/>
  <c r="K853" i="2" s="1"/>
  <c r="I853" i="1"/>
  <c r="J852" i="1"/>
  <c r="K852" i="1" s="1"/>
  <c r="R851" i="1"/>
  <c r="S851" i="1" s="1"/>
  <c r="Q852" i="1"/>
  <c r="M853" i="1"/>
  <c r="N852" i="1"/>
  <c r="O852" i="1" s="1"/>
  <c r="E855" i="1"/>
  <c r="F854" i="1"/>
  <c r="G854" i="1" s="1"/>
  <c r="J854" i="2" l="1"/>
  <c r="K854" i="2" s="1"/>
  <c r="R852" i="1"/>
  <c r="S852" i="1" s="1"/>
  <c r="Q853" i="1"/>
  <c r="M854" i="1"/>
  <c r="N853" i="1"/>
  <c r="O853" i="1" s="1"/>
  <c r="I854" i="1"/>
  <c r="J853" i="1"/>
  <c r="K853" i="1" s="1"/>
  <c r="E856" i="1"/>
  <c r="F855" i="1"/>
  <c r="G855" i="1" s="1"/>
  <c r="J855" i="2" l="1"/>
  <c r="K855" i="2" s="1"/>
  <c r="M855" i="1"/>
  <c r="N854" i="1"/>
  <c r="O854" i="1" s="1"/>
  <c r="R853" i="1"/>
  <c r="S853" i="1" s="1"/>
  <c r="Q854" i="1"/>
  <c r="J854" i="1"/>
  <c r="K854" i="1" s="1"/>
  <c r="I855" i="1"/>
  <c r="E857" i="1"/>
  <c r="F856" i="1"/>
  <c r="G856" i="1" s="1"/>
  <c r="J856" i="2" l="1"/>
  <c r="K856" i="2" s="1"/>
  <c r="R854" i="1"/>
  <c r="S854" i="1" s="1"/>
  <c r="Q855" i="1"/>
  <c r="I856" i="1"/>
  <c r="J855" i="1"/>
  <c r="K855" i="1" s="1"/>
  <c r="M856" i="1"/>
  <c r="N855" i="1"/>
  <c r="O855" i="1" s="1"/>
  <c r="E858" i="1"/>
  <c r="F857" i="1"/>
  <c r="G857" i="1" s="1"/>
  <c r="J857" i="2" l="1"/>
  <c r="K857" i="2" s="1"/>
  <c r="J856" i="1"/>
  <c r="K856" i="1" s="1"/>
  <c r="I857" i="1"/>
  <c r="R855" i="1"/>
  <c r="S855" i="1" s="1"/>
  <c r="Q856" i="1"/>
  <c r="M857" i="1"/>
  <c r="N856" i="1"/>
  <c r="O856" i="1" s="1"/>
  <c r="E859" i="1"/>
  <c r="F858" i="1"/>
  <c r="G858" i="1" s="1"/>
  <c r="J858" i="2" l="1"/>
  <c r="K858" i="2" s="1"/>
  <c r="R856" i="1"/>
  <c r="S856" i="1" s="1"/>
  <c r="Q857" i="1"/>
  <c r="I858" i="1"/>
  <c r="J857" i="1"/>
  <c r="K857" i="1" s="1"/>
  <c r="M858" i="1"/>
  <c r="N857" i="1"/>
  <c r="O857" i="1" s="1"/>
  <c r="E860" i="1"/>
  <c r="F859" i="1"/>
  <c r="G859" i="1" s="1"/>
  <c r="J859" i="2" l="1"/>
  <c r="K859" i="2" s="1"/>
  <c r="I859" i="1"/>
  <c r="J858" i="1"/>
  <c r="K858" i="1" s="1"/>
  <c r="R857" i="1"/>
  <c r="S857" i="1" s="1"/>
  <c r="Q858" i="1"/>
  <c r="M859" i="1"/>
  <c r="N858" i="1"/>
  <c r="O858" i="1" s="1"/>
  <c r="E861" i="1"/>
  <c r="F860" i="1"/>
  <c r="G860" i="1" s="1"/>
  <c r="J860" i="2" l="1"/>
  <c r="K860" i="2" s="1"/>
  <c r="R858" i="1"/>
  <c r="S858" i="1" s="1"/>
  <c r="Q859" i="1"/>
  <c r="M860" i="1"/>
  <c r="N859" i="1"/>
  <c r="O859" i="1" s="1"/>
  <c r="I860" i="1"/>
  <c r="J859" i="1"/>
  <c r="K859" i="1" s="1"/>
  <c r="E862" i="1"/>
  <c r="F861" i="1"/>
  <c r="G861" i="1" s="1"/>
  <c r="J861" i="2" l="1"/>
  <c r="K861" i="2" s="1"/>
  <c r="I861" i="1"/>
  <c r="J860" i="1"/>
  <c r="K860" i="1" s="1"/>
  <c r="M861" i="1"/>
  <c r="N860" i="1"/>
  <c r="O860" i="1" s="1"/>
  <c r="R859" i="1"/>
  <c r="S859" i="1" s="1"/>
  <c r="Q860" i="1"/>
  <c r="E863" i="1"/>
  <c r="F862" i="1"/>
  <c r="G862" i="1" s="1"/>
  <c r="J862" i="2" l="1"/>
  <c r="K862" i="2" s="1"/>
  <c r="M862" i="1"/>
  <c r="N861" i="1"/>
  <c r="O861" i="1" s="1"/>
  <c r="R860" i="1"/>
  <c r="S860" i="1" s="1"/>
  <c r="Q861" i="1"/>
  <c r="J861" i="1"/>
  <c r="K861" i="1" s="1"/>
  <c r="I862" i="1"/>
  <c r="E864" i="1"/>
  <c r="F863" i="1"/>
  <c r="G863" i="1" s="1"/>
  <c r="J863" i="2" l="1"/>
  <c r="K863" i="2" s="1"/>
  <c r="R861" i="1"/>
  <c r="S861" i="1" s="1"/>
  <c r="Q862" i="1"/>
  <c r="I863" i="1"/>
  <c r="J862" i="1"/>
  <c r="K862" i="1" s="1"/>
  <c r="M863" i="1"/>
  <c r="N862" i="1"/>
  <c r="O862" i="1" s="1"/>
  <c r="E865" i="1"/>
  <c r="F864" i="1"/>
  <c r="G864" i="1" s="1"/>
  <c r="J864" i="2" l="1"/>
  <c r="K864" i="2" s="1"/>
  <c r="R862" i="1"/>
  <c r="S862" i="1" s="1"/>
  <c r="Q863" i="1"/>
  <c r="I864" i="1"/>
  <c r="J863" i="1"/>
  <c r="K863" i="1" s="1"/>
  <c r="M864" i="1"/>
  <c r="N863" i="1"/>
  <c r="O863" i="1" s="1"/>
  <c r="E866" i="1"/>
  <c r="F865" i="1"/>
  <c r="G865" i="1" s="1"/>
  <c r="J865" i="2" l="1"/>
  <c r="K865" i="2" s="1"/>
  <c r="J864" i="1"/>
  <c r="K864" i="1" s="1"/>
  <c r="I865" i="1"/>
  <c r="R863" i="1"/>
  <c r="S863" i="1" s="1"/>
  <c r="Q864" i="1"/>
  <c r="M865" i="1"/>
  <c r="N864" i="1"/>
  <c r="O864" i="1" s="1"/>
  <c r="E867" i="1"/>
  <c r="F866" i="1"/>
  <c r="G866" i="1" s="1"/>
  <c r="J866" i="2" l="1"/>
  <c r="K866" i="2" s="1"/>
  <c r="R864" i="1"/>
  <c r="S864" i="1" s="1"/>
  <c r="Q865" i="1"/>
  <c r="J865" i="1"/>
  <c r="K865" i="1" s="1"/>
  <c r="I866" i="1"/>
  <c r="M866" i="1"/>
  <c r="N865" i="1"/>
  <c r="O865" i="1" s="1"/>
  <c r="E868" i="1"/>
  <c r="F867" i="1"/>
  <c r="G867" i="1" s="1"/>
  <c r="J867" i="2" l="1"/>
  <c r="K867" i="2" s="1"/>
  <c r="R865" i="1"/>
  <c r="S865" i="1" s="1"/>
  <c r="Q866" i="1"/>
  <c r="I867" i="1"/>
  <c r="J866" i="1"/>
  <c r="K866" i="1" s="1"/>
  <c r="M867" i="1"/>
  <c r="N866" i="1"/>
  <c r="O866" i="1" s="1"/>
  <c r="E869" i="1"/>
  <c r="F868" i="1"/>
  <c r="G868" i="1" s="1"/>
  <c r="J868" i="2" l="1"/>
  <c r="K868" i="2" s="1"/>
  <c r="I868" i="1"/>
  <c r="J867" i="1"/>
  <c r="K867" i="1" s="1"/>
  <c r="R866" i="1"/>
  <c r="S866" i="1" s="1"/>
  <c r="Q867" i="1"/>
  <c r="M868" i="1"/>
  <c r="N867" i="1"/>
  <c r="O867" i="1" s="1"/>
  <c r="E870" i="1"/>
  <c r="F869" i="1"/>
  <c r="G869" i="1" s="1"/>
  <c r="J869" i="2" l="1"/>
  <c r="K869" i="2" s="1"/>
  <c r="R867" i="1"/>
  <c r="S867" i="1" s="1"/>
  <c r="Q868" i="1"/>
  <c r="M869" i="1"/>
  <c r="N868" i="1"/>
  <c r="O868" i="1" s="1"/>
  <c r="J868" i="1"/>
  <c r="K868" i="1" s="1"/>
  <c r="I869" i="1"/>
  <c r="E871" i="1"/>
  <c r="F870" i="1"/>
  <c r="G870" i="1" s="1"/>
  <c r="J870" i="2" l="1"/>
  <c r="K870" i="2" s="1"/>
  <c r="M870" i="1"/>
  <c r="N869" i="1"/>
  <c r="O869" i="1" s="1"/>
  <c r="I870" i="1"/>
  <c r="J869" i="1"/>
  <c r="K869" i="1" s="1"/>
  <c r="R868" i="1"/>
  <c r="S868" i="1" s="1"/>
  <c r="Q869" i="1"/>
  <c r="E872" i="1"/>
  <c r="F871" i="1"/>
  <c r="G871" i="1" s="1"/>
  <c r="J871" i="2" l="1"/>
  <c r="K871" i="2" s="1"/>
  <c r="I871" i="1"/>
  <c r="J870" i="1"/>
  <c r="K870" i="1" s="1"/>
  <c r="R869" i="1"/>
  <c r="S869" i="1" s="1"/>
  <c r="Q870" i="1"/>
  <c r="M871" i="1"/>
  <c r="N870" i="1"/>
  <c r="O870" i="1" s="1"/>
  <c r="E873" i="1"/>
  <c r="F872" i="1"/>
  <c r="G872" i="1" s="1"/>
  <c r="J872" i="2" l="1"/>
  <c r="K872" i="2" s="1"/>
  <c r="R870" i="1"/>
  <c r="S870" i="1" s="1"/>
  <c r="Q871" i="1"/>
  <c r="M872" i="1"/>
  <c r="N871" i="1"/>
  <c r="O871" i="1" s="1"/>
  <c r="I872" i="1"/>
  <c r="J871" i="1"/>
  <c r="K871" i="1" s="1"/>
  <c r="E874" i="1"/>
  <c r="F873" i="1"/>
  <c r="G873" i="1" s="1"/>
  <c r="J873" i="2" l="1"/>
  <c r="K873" i="2" s="1"/>
  <c r="M873" i="1"/>
  <c r="N872" i="1"/>
  <c r="O872" i="1" s="1"/>
  <c r="R871" i="1"/>
  <c r="S871" i="1" s="1"/>
  <c r="Q872" i="1"/>
  <c r="I873" i="1"/>
  <c r="J872" i="1"/>
  <c r="K872" i="1" s="1"/>
  <c r="E875" i="1"/>
  <c r="F874" i="1"/>
  <c r="G874" i="1" s="1"/>
  <c r="J874" i="2" l="1"/>
  <c r="K874" i="2" s="1"/>
  <c r="R872" i="1"/>
  <c r="S872" i="1" s="1"/>
  <c r="Q873" i="1"/>
  <c r="J873" i="1"/>
  <c r="K873" i="1" s="1"/>
  <c r="I874" i="1"/>
  <c r="M874" i="1"/>
  <c r="N873" i="1"/>
  <c r="O873" i="1" s="1"/>
  <c r="E876" i="1"/>
  <c r="F875" i="1"/>
  <c r="G875" i="1" s="1"/>
  <c r="J875" i="2" l="1"/>
  <c r="K875" i="2" s="1"/>
  <c r="R873" i="1"/>
  <c r="S873" i="1" s="1"/>
  <c r="Q874" i="1"/>
  <c r="J874" i="1"/>
  <c r="K874" i="1" s="1"/>
  <c r="I875" i="1"/>
  <c r="M875" i="1"/>
  <c r="N874" i="1"/>
  <c r="O874" i="1" s="1"/>
  <c r="E877" i="1"/>
  <c r="F876" i="1"/>
  <c r="G876" i="1" s="1"/>
  <c r="J876" i="2" l="1"/>
  <c r="K876" i="2" s="1"/>
  <c r="R874" i="1"/>
  <c r="S874" i="1" s="1"/>
  <c r="Q875" i="1"/>
  <c r="J875" i="1"/>
  <c r="K875" i="1" s="1"/>
  <c r="I876" i="1"/>
  <c r="M876" i="1"/>
  <c r="N875" i="1"/>
  <c r="O875" i="1" s="1"/>
  <c r="E878" i="1"/>
  <c r="F877" i="1"/>
  <c r="G877" i="1" s="1"/>
  <c r="J877" i="2" l="1"/>
  <c r="K877" i="2" s="1"/>
  <c r="I877" i="1"/>
  <c r="J876" i="1"/>
  <c r="K876" i="1" s="1"/>
  <c r="R875" i="1"/>
  <c r="S875" i="1" s="1"/>
  <c r="Q876" i="1"/>
  <c r="M877" i="1"/>
  <c r="N876" i="1"/>
  <c r="O876" i="1" s="1"/>
  <c r="E879" i="1"/>
  <c r="F878" i="1"/>
  <c r="G878" i="1" s="1"/>
  <c r="J878" i="2" l="1"/>
  <c r="K878" i="2" s="1"/>
  <c r="R876" i="1"/>
  <c r="S876" i="1" s="1"/>
  <c r="Q877" i="1"/>
  <c r="M878" i="1"/>
  <c r="N877" i="1"/>
  <c r="O877" i="1" s="1"/>
  <c r="J877" i="1"/>
  <c r="K877" i="1" s="1"/>
  <c r="I878" i="1"/>
  <c r="E880" i="1"/>
  <c r="F879" i="1"/>
  <c r="G879" i="1" s="1"/>
  <c r="J879" i="2" l="1"/>
  <c r="K879" i="2" s="1"/>
  <c r="M879" i="1"/>
  <c r="N878" i="1"/>
  <c r="O878" i="1" s="1"/>
  <c r="J878" i="1"/>
  <c r="K878" i="1" s="1"/>
  <c r="I879" i="1"/>
  <c r="R877" i="1"/>
  <c r="S877" i="1" s="1"/>
  <c r="Q878" i="1"/>
  <c r="E881" i="1"/>
  <c r="F880" i="1"/>
  <c r="G880" i="1" s="1"/>
  <c r="J880" i="2" l="1"/>
  <c r="K880" i="2" s="1"/>
  <c r="I880" i="1"/>
  <c r="J879" i="1"/>
  <c r="K879" i="1" s="1"/>
  <c r="R878" i="1"/>
  <c r="S878" i="1" s="1"/>
  <c r="Q879" i="1"/>
  <c r="M880" i="1"/>
  <c r="N879" i="1"/>
  <c r="O879" i="1" s="1"/>
  <c r="E882" i="1"/>
  <c r="F881" i="1"/>
  <c r="G881" i="1" s="1"/>
  <c r="J881" i="2" l="1"/>
  <c r="K881" i="2" s="1"/>
  <c r="R879" i="1"/>
  <c r="S879" i="1" s="1"/>
  <c r="Q880" i="1"/>
  <c r="M881" i="1"/>
  <c r="N880" i="1"/>
  <c r="O880" i="1" s="1"/>
  <c r="I881" i="1"/>
  <c r="J880" i="1"/>
  <c r="K880" i="1" s="1"/>
  <c r="E883" i="1"/>
  <c r="F882" i="1"/>
  <c r="G882" i="1" s="1"/>
  <c r="J882" i="2" l="1"/>
  <c r="K882" i="2" s="1"/>
  <c r="M882" i="1"/>
  <c r="N881" i="1"/>
  <c r="O881" i="1" s="1"/>
  <c r="R880" i="1"/>
  <c r="S880" i="1" s="1"/>
  <c r="Q881" i="1"/>
  <c r="I882" i="1"/>
  <c r="J881" i="1"/>
  <c r="K881" i="1" s="1"/>
  <c r="E884" i="1"/>
  <c r="F883" i="1"/>
  <c r="G883" i="1" s="1"/>
  <c r="J883" i="2" l="1"/>
  <c r="K883" i="2" s="1"/>
  <c r="R881" i="1"/>
  <c r="S881" i="1" s="1"/>
  <c r="Q882" i="1"/>
  <c r="J882" i="1"/>
  <c r="K882" i="1" s="1"/>
  <c r="I883" i="1"/>
  <c r="M883" i="1"/>
  <c r="N882" i="1"/>
  <c r="O882" i="1" s="1"/>
  <c r="E885" i="1"/>
  <c r="F884" i="1"/>
  <c r="G884" i="1" s="1"/>
  <c r="J884" i="2" l="1"/>
  <c r="K884" i="2" s="1"/>
  <c r="I884" i="1"/>
  <c r="J883" i="1"/>
  <c r="K883" i="1" s="1"/>
  <c r="R882" i="1"/>
  <c r="S882" i="1" s="1"/>
  <c r="Q883" i="1"/>
  <c r="M884" i="1"/>
  <c r="N883" i="1"/>
  <c r="O883" i="1" s="1"/>
  <c r="E886" i="1"/>
  <c r="F885" i="1"/>
  <c r="G885" i="1" s="1"/>
  <c r="J885" i="2" l="1"/>
  <c r="K885" i="2" s="1"/>
  <c r="R883" i="1"/>
  <c r="S883" i="1" s="1"/>
  <c r="Q884" i="1"/>
  <c r="M885" i="1"/>
  <c r="N884" i="1"/>
  <c r="O884" i="1" s="1"/>
  <c r="I885" i="1"/>
  <c r="J884" i="1"/>
  <c r="K884" i="1" s="1"/>
  <c r="E887" i="1"/>
  <c r="F886" i="1"/>
  <c r="G886" i="1" s="1"/>
  <c r="J886" i="2" l="1"/>
  <c r="K886" i="2" s="1"/>
  <c r="M886" i="1"/>
  <c r="N885" i="1"/>
  <c r="O885" i="1" s="1"/>
  <c r="R884" i="1"/>
  <c r="S884" i="1" s="1"/>
  <c r="Q885" i="1"/>
  <c r="I886" i="1"/>
  <c r="J885" i="1"/>
  <c r="K885" i="1" s="1"/>
  <c r="E888" i="1"/>
  <c r="F887" i="1"/>
  <c r="G887" i="1" s="1"/>
  <c r="J887" i="2" l="1"/>
  <c r="K887" i="2" s="1"/>
  <c r="R885" i="1"/>
  <c r="S885" i="1" s="1"/>
  <c r="Q886" i="1"/>
  <c r="J886" i="1"/>
  <c r="K886" i="1" s="1"/>
  <c r="I887" i="1"/>
  <c r="M887" i="1"/>
  <c r="N886" i="1"/>
  <c r="O886" i="1" s="1"/>
  <c r="E889" i="1"/>
  <c r="F888" i="1"/>
  <c r="G888" i="1" s="1"/>
  <c r="J888" i="2" l="1"/>
  <c r="K888" i="2" s="1"/>
  <c r="J887" i="1"/>
  <c r="K887" i="1" s="1"/>
  <c r="I888" i="1"/>
  <c r="R886" i="1"/>
  <c r="S886" i="1" s="1"/>
  <c r="Q887" i="1"/>
  <c r="M888" i="1"/>
  <c r="N887" i="1"/>
  <c r="O887" i="1" s="1"/>
  <c r="E890" i="1"/>
  <c r="F889" i="1"/>
  <c r="G889" i="1" s="1"/>
  <c r="J889" i="2" l="1"/>
  <c r="K889" i="2" s="1"/>
  <c r="R887" i="1"/>
  <c r="S887" i="1" s="1"/>
  <c r="Q888" i="1"/>
  <c r="J888" i="1"/>
  <c r="K888" i="1" s="1"/>
  <c r="I889" i="1"/>
  <c r="M889" i="1"/>
  <c r="N888" i="1"/>
  <c r="O888" i="1" s="1"/>
  <c r="E891" i="1"/>
  <c r="F890" i="1"/>
  <c r="G890" i="1" s="1"/>
  <c r="J890" i="2" l="1"/>
  <c r="K890" i="2" s="1"/>
  <c r="R888" i="1"/>
  <c r="S888" i="1" s="1"/>
  <c r="Q889" i="1"/>
  <c r="J889" i="1"/>
  <c r="K889" i="1" s="1"/>
  <c r="I890" i="1"/>
  <c r="M890" i="1"/>
  <c r="N889" i="1"/>
  <c r="O889" i="1" s="1"/>
  <c r="E892" i="1"/>
  <c r="F891" i="1"/>
  <c r="G891" i="1" s="1"/>
  <c r="J891" i="2" l="1"/>
  <c r="K891" i="2" s="1"/>
  <c r="R889" i="1"/>
  <c r="S889" i="1" s="1"/>
  <c r="Q890" i="1"/>
  <c r="I891" i="1"/>
  <c r="J890" i="1"/>
  <c r="K890" i="1" s="1"/>
  <c r="M891" i="1"/>
  <c r="N890" i="1"/>
  <c r="O890" i="1" s="1"/>
  <c r="E893" i="1"/>
  <c r="F892" i="1"/>
  <c r="G892" i="1" s="1"/>
  <c r="J892" i="2" l="1"/>
  <c r="K892" i="2" s="1"/>
  <c r="I892" i="1"/>
  <c r="J891" i="1"/>
  <c r="K891" i="1" s="1"/>
  <c r="R890" i="1"/>
  <c r="S890" i="1" s="1"/>
  <c r="Q891" i="1"/>
  <c r="M892" i="1"/>
  <c r="N891" i="1"/>
  <c r="O891" i="1" s="1"/>
  <c r="E894" i="1"/>
  <c r="F893" i="1"/>
  <c r="G893" i="1" s="1"/>
  <c r="J893" i="2" l="1"/>
  <c r="K893" i="2" s="1"/>
  <c r="R891" i="1"/>
  <c r="S891" i="1" s="1"/>
  <c r="Q892" i="1"/>
  <c r="M893" i="1"/>
  <c r="N892" i="1"/>
  <c r="O892" i="1" s="1"/>
  <c r="I893" i="1"/>
  <c r="J892" i="1"/>
  <c r="K892" i="1" s="1"/>
  <c r="E895" i="1"/>
  <c r="F894" i="1"/>
  <c r="G894" i="1" s="1"/>
  <c r="J894" i="2" l="1"/>
  <c r="K894" i="2" s="1"/>
  <c r="M894" i="1"/>
  <c r="N893" i="1"/>
  <c r="O893" i="1" s="1"/>
  <c r="R892" i="1"/>
  <c r="S892" i="1" s="1"/>
  <c r="Q893" i="1"/>
  <c r="I894" i="1"/>
  <c r="J893" i="1"/>
  <c r="K893" i="1" s="1"/>
  <c r="E896" i="1"/>
  <c r="F895" i="1"/>
  <c r="G895" i="1" s="1"/>
  <c r="J895" i="2" l="1"/>
  <c r="K895" i="2" s="1"/>
  <c r="R893" i="1"/>
  <c r="S893" i="1" s="1"/>
  <c r="Q894" i="1"/>
  <c r="J894" i="1"/>
  <c r="K894" i="1" s="1"/>
  <c r="I895" i="1"/>
  <c r="M895" i="1"/>
  <c r="N894" i="1"/>
  <c r="O894" i="1" s="1"/>
  <c r="E897" i="1"/>
  <c r="F896" i="1"/>
  <c r="G896" i="1" s="1"/>
  <c r="J896" i="2" l="1"/>
  <c r="K896" i="2" s="1"/>
  <c r="R894" i="1"/>
  <c r="S894" i="1" s="1"/>
  <c r="Q895" i="1"/>
  <c r="I896" i="1"/>
  <c r="J895" i="1"/>
  <c r="K895" i="1" s="1"/>
  <c r="M896" i="1"/>
  <c r="N895" i="1"/>
  <c r="O895" i="1" s="1"/>
  <c r="E898" i="1"/>
  <c r="F897" i="1"/>
  <c r="G897" i="1" s="1"/>
  <c r="J897" i="2" l="1"/>
  <c r="K897" i="2" s="1"/>
  <c r="I897" i="1"/>
  <c r="J896" i="1"/>
  <c r="K896" i="1" s="1"/>
  <c r="R895" i="1"/>
  <c r="S895" i="1" s="1"/>
  <c r="Q896" i="1"/>
  <c r="M897" i="1"/>
  <c r="N896" i="1"/>
  <c r="O896" i="1" s="1"/>
  <c r="E899" i="1"/>
  <c r="F898" i="1"/>
  <c r="G898" i="1" s="1"/>
  <c r="J898" i="2" l="1"/>
  <c r="K898" i="2" s="1"/>
  <c r="R896" i="1"/>
  <c r="S896" i="1" s="1"/>
  <c r="Q897" i="1"/>
  <c r="M898" i="1"/>
  <c r="N897" i="1"/>
  <c r="O897" i="1" s="1"/>
  <c r="I898" i="1"/>
  <c r="J897" i="1"/>
  <c r="K897" i="1" s="1"/>
  <c r="E900" i="1"/>
  <c r="F899" i="1"/>
  <c r="G899" i="1" s="1"/>
  <c r="J899" i="2" l="1"/>
  <c r="K899" i="2" s="1"/>
  <c r="M899" i="1"/>
  <c r="N898" i="1"/>
  <c r="O898" i="1" s="1"/>
  <c r="R897" i="1"/>
  <c r="S897" i="1" s="1"/>
  <c r="Q898" i="1"/>
  <c r="I899" i="1"/>
  <c r="J898" i="1"/>
  <c r="K898" i="1" s="1"/>
  <c r="E901" i="1"/>
  <c r="F900" i="1"/>
  <c r="G900" i="1" s="1"/>
  <c r="J900" i="2" l="1"/>
  <c r="K900" i="2" s="1"/>
  <c r="R898" i="1"/>
  <c r="S898" i="1" s="1"/>
  <c r="Q899" i="1"/>
  <c r="J899" i="1"/>
  <c r="K899" i="1" s="1"/>
  <c r="I900" i="1"/>
  <c r="M900" i="1"/>
  <c r="N899" i="1"/>
  <c r="O899" i="1" s="1"/>
  <c r="E902" i="1"/>
  <c r="F901" i="1"/>
  <c r="G901" i="1" s="1"/>
  <c r="J901" i="2" l="1"/>
  <c r="K901" i="2" s="1"/>
  <c r="I901" i="1"/>
  <c r="J900" i="1"/>
  <c r="K900" i="1" s="1"/>
  <c r="R899" i="1"/>
  <c r="S899" i="1" s="1"/>
  <c r="Q900" i="1"/>
  <c r="M901" i="1"/>
  <c r="N900" i="1"/>
  <c r="O900" i="1" s="1"/>
  <c r="E903" i="1"/>
  <c r="F902" i="1"/>
  <c r="G902" i="1" s="1"/>
  <c r="J902" i="2" l="1"/>
  <c r="K902" i="2" s="1"/>
  <c r="R900" i="1"/>
  <c r="S900" i="1" s="1"/>
  <c r="Q901" i="1"/>
  <c r="M902" i="1"/>
  <c r="N901" i="1"/>
  <c r="O901" i="1" s="1"/>
  <c r="I902" i="1"/>
  <c r="J901" i="1"/>
  <c r="K901" i="1" s="1"/>
  <c r="E904" i="1"/>
  <c r="F903" i="1"/>
  <c r="G903" i="1" s="1"/>
  <c r="J903" i="2" l="1"/>
  <c r="K903" i="2" s="1"/>
  <c r="M903" i="1"/>
  <c r="N902" i="1"/>
  <c r="O902" i="1" s="1"/>
  <c r="R901" i="1"/>
  <c r="S901" i="1" s="1"/>
  <c r="Q902" i="1"/>
  <c r="I903" i="1"/>
  <c r="J902" i="1"/>
  <c r="K902" i="1" s="1"/>
  <c r="E905" i="1"/>
  <c r="F904" i="1"/>
  <c r="G904" i="1" s="1"/>
  <c r="J904" i="2" l="1"/>
  <c r="K904" i="2" s="1"/>
  <c r="R902" i="1"/>
  <c r="S902" i="1" s="1"/>
  <c r="Q903" i="1"/>
  <c r="I904" i="1"/>
  <c r="J903" i="1"/>
  <c r="K903" i="1" s="1"/>
  <c r="M904" i="1"/>
  <c r="N903" i="1"/>
  <c r="O903" i="1" s="1"/>
  <c r="E906" i="1"/>
  <c r="F905" i="1"/>
  <c r="G905" i="1" s="1"/>
  <c r="J905" i="2" l="1"/>
  <c r="K905" i="2" s="1"/>
  <c r="I905" i="1"/>
  <c r="J904" i="1"/>
  <c r="K904" i="1" s="1"/>
  <c r="R903" i="1"/>
  <c r="S903" i="1" s="1"/>
  <c r="Q904" i="1"/>
  <c r="M905" i="1"/>
  <c r="N904" i="1"/>
  <c r="O904" i="1" s="1"/>
  <c r="E907" i="1"/>
  <c r="F906" i="1"/>
  <c r="G906" i="1" s="1"/>
  <c r="J906" i="2" l="1"/>
  <c r="K906" i="2" s="1"/>
  <c r="R904" i="1"/>
  <c r="S904" i="1" s="1"/>
  <c r="Q905" i="1"/>
  <c r="M906" i="1"/>
  <c r="N905" i="1"/>
  <c r="O905" i="1" s="1"/>
  <c r="I906" i="1"/>
  <c r="J905" i="1"/>
  <c r="K905" i="1" s="1"/>
  <c r="E908" i="1"/>
  <c r="F907" i="1"/>
  <c r="G907" i="1" s="1"/>
  <c r="J907" i="2" l="1"/>
  <c r="K907" i="2" s="1"/>
  <c r="M907" i="1"/>
  <c r="N906" i="1"/>
  <c r="O906" i="1" s="1"/>
  <c r="R905" i="1"/>
  <c r="S905" i="1" s="1"/>
  <c r="Q906" i="1"/>
  <c r="I907" i="1"/>
  <c r="J906" i="1"/>
  <c r="K906" i="1" s="1"/>
  <c r="E909" i="1"/>
  <c r="F908" i="1"/>
  <c r="G908" i="1" s="1"/>
  <c r="J908" i="2" l="1"/>
  <c r="K908" i="2" s="1"/>
  <c r="R906" i="1"/>
  <c r="S906" i="1" s="1"/>
  <c r="Q907" i="1"/>
  <c r="I908" i="1"/>
  <c r="J907" i="1"/>
  <c r="K907" i="1" s="1"/>
  <c r="M908" i="1"/>
  <c r="N907" i="1"/>
  <c r="O907" i="1" s="1"/>
  <c r="E910" i="1"/>
  <c r="F909" i="1"/>
  <c r="G909" i="1" s="1"/>
  <c r="J909" i="2" l="1"/>
  <c r="K909" i="2" s="1"/>
  <c r="I909" i="1"/>
  <c r="J908" i="1"/>
  <c r="K908" i="1" s="1"/>
  <c r="R907" i="1"/>
  <c r="S907" i="1" s="1"/>
  <c r="Q908" i="1"/>
  <c r="M909" i="1"/>
  <c r="N908" i="1"/>
  <c r="O908" i="1" s="1"/>
  <c r="E911" i="1"/>
  <c r="F910" i="1"/>
  <c r="G910" i="1" s="1"/>
  <c r="J910" i="2" l="1"/>
  <c r="K910" i="2" s="1"/>
  <c r="R908" i="1"/>
  <c r="S908" i="1" s="1"/>
  <c r="Q909" i="1"/>
  <c r="M910" i="1"/>
  <c r="N909" i="1"/>
  <c r="O909" i="1" s="1"/>
  <c r="I910" i="1"/>
  <c r="J909" i="1"/>
  <c r="K909" i="1" s="1"/>
  <c r="E912" i="1"/>
  <c r="F911" i="1"/>
  <c r="G911" i="1" s="1"/>
  <c r="J911" i="2" l="1"/>
  <c r="K911" i="2" s="1"/>
  <c r="M911" i="1"/>
  <c r="N910" i="1"/>
  <c r="O910" i="1" s="1"/>
  <c r="R909" i="1"/>
  <c r="S909" i="1" s="1"/>
  <c r="Q910" i="1"/>
  <c r="I911" i="1"/>
  <c r="J910" i="1"/>
  <c r="K910" i="1" s="1"/>
  <c r="E913" i="1"/>
  <c r="F912" i="1"/>
  <c r="G912" i="1" s="1"/>
  <c r="J912" i="2" l="1"/>
  <c r="K912" i="2" s="1"/>
  <c r="R910" i="1"/>
  <c r="S910" i="1" s="1"/>
  <c r="Q911" i="1"/>
  <c r="I912" i="1"/>
  <c r="J911" i="1"/>
  <c r="K911" i="1" s="1"/>
  <c r="M912" i="1"/>
  <c r="N911" i="1"/>
  <c r="O911" i="1" s="1"/>
  <c r="E914" i="1"/>
  <c r="F913" i="1"/>
  <c r="G913" i="1" s="1"/>
  <c r="J913" i="2" l="1"/>
  <c r="K913" i="2" s="1"/>
  <c r="M913" i="1"/>
  <c r="N912" i="1"/>
  <c r="O912" i="1" s="1"/>
  <c r="J912" i="1"/>
  <c r="K912" i="1" s="1"/>
  <c r="I913" i="1"/>
  <c r="R911" i="1"/>
  <c r="S911" i="1" s="1"/>
  <c r="Q912" i="1"/>
  <c r="E915" i="1"/>
  <c r="F914" i="1"/>
  <c r="G914" i="1" s="1"/>
  <c r="J914" i="2" l="1"/>
  <c r="K914" i="2" s="1"/>
  <c r="J913" i="1"/>
  <c r="K913" i="1" s="1"/>
  <c r="I914" i="1"/>
  <c r="R912" i="1"/>
  <c r="S912" i="1" s="1"/>
  <c r="Q913" i="1"/>
  <c r="M914" i="1"/>
  <c r="N913" i="1"/>
  <c r="O913" i="1" s="1"/>
  <c r="E916" i="1"/>
  <c r="F915" i="1"/>
  <c r="G915" i="1" s="1"/>
  <c r="J915" i="2" l="1"/>
  <c r="K915" i="2" s="1"/>
  <c r="R913" i="1"/>
  <c r="S913" i="1" s="1"/>
  <c r="Q914" i="1"/>
  <c r="I915" i="1"/>
  <c r="J914" i="1"/>
  <c r="K914" i="1" s="1"/>
  <c r="M915" i="1"/>
  <c r="N914" i="1"/>
  <c r="O914" i="1" s="1"/>
  <c r="E917" i="1"/>
  <c r="F916" i="1"/>
  <c r="G916" i="1" s="1"/>
  <c r="J916" i="2" l="1"/>
  <c r="K916" i="2" s="1"/>
  <c r="I916" i="1"/>
  <c r="J915" i="1"/>
  <c r="K915" i="1" s="1"/>
  <c r="R914" i="1"/>
  <c r="S914" i="1" s="1"/>
  <c r="Q915" i="1"/>
  <c r="M916" i="1"/>
  <c r="N915" i="1"/>
  <c r="O915" i="1" s="1"/>
  <c r="E918" i="1"/>
  <c r="F917" i="1"/>
  <c r="G917" i="1" s="1"/>
  <c r="J917" i="2" l="1"/>
  <c r="K917" i="2" s="1"/>
  <c r="R915" i="1"/>
  <c r="S915" i="1" s="1"/>
  <c r="Q916" i="1"/>
  <c r="M917" i="1"/>
  <c r="N916" i="1"/>
  <c r="O916" i="1" s="1"/>
  <c r="J916" i="1"/>
  <c r="K916" i="1" s="1"/>
  <c r="I917" i="1"/>
  <c r="E919" i="1"/>
  <c r="F918" i="1"/>
  <c r="G918" i="1" s="1"/>
  <c r="J918" i="2" l="1"/>
  <c r="K918" i="2" s="1"/>
  <c r="M918" i="1"/>
  <c r="N917" i="1"/>
  <c r="O917" i="1" s="1"/>
  <c r="I918" i="1"/>
  <c r="J917" i="1"/>
  <c r="K917" i="1" s="1"/>
  <c r="R916" i="1"/>
  <c r="S916" i="1" s="1"/>
  <c r="Q917" i="1"/>
  <c r="E920" i="1"/>
  <c r="F919" i="1"/>
  <c r="G919" i="1" s="1"/>
  <c r="J919" i="2" l="1"/>
  <c r="K919" i="2" s="1"/>
  <c r="J918" i="1"/>
  <c r="K918" i="1" s="1"/>
  <c r="I919" i="1"/>
  <c r="R917" i="1"/>
  <c r="S917" i="1" s="1"/>
  <c r="Q918" i="1"/>
  <c r="M919" i="1"/>
  <c r="N918" i="1"/>
  <c r="O918" i="1" s="1"/>
  <c r="E921" i="1"/>
  <c r="F920" i="1"/>
  <c r="G920" i="1" s="1"/>
  <c r="J920" i="2" l="1"/>
  <c r="K920" i="2" s="1"/>
  <c r="R918" i="1"/>
  <c r="S918" i="1" s="1"/>
  <c r="Q919" i="1"/>
  <c r="I920" i="1"/>
  <c r="J919" i="1"/>
  <c r="K919" i="1" s="1"/>
  <c r="M920" i="1"/>
  <c r="N919" i="1"/>
  <c r="O919" i="1" s="1"/>
  <c r="E922" i="1"/>
  <c r="F921" i="1"/>
  <c r="G921" i="1" s="1"/>
  <c r="J921" i="2" l="1"/>
  <c r="K921" i="2" s="1"/>
  <c r="J920" i="1"/>
  <c r="K920" i="1" s="1"/>
  <c r="I921" i="1"/>
  <c r="R919" i="1"/>
  <c r="S919" i="1" s="1"/>
  <c r="Q920" i="1"/>
  <c r="M921" i="1"/>
  <c r="N920" i="1"/>
  <c r="O920" i="1" s="1"/>
  <c r="E923" i="1"/>
  <c r="F922" i="1"/>
  <c r="G922" i="1" s="1"/>
  <c r="J922" i="2" l="1"/>
  <c r="K922" i="2" s="1"/>
  <c r="I922" i="1"/>
  <c r="J921" i="1"/>
  <c r="K921" i="1" s="1"/>
  <c r="R920" i="1"/>
  <c r="S920" i="1" s="1"/>
  <c r="Q921" i="1"/>
  <c r="M922" i="1"/>
  <c r="N921" i="1"/>
  <c r="O921" i="1" s="1"/>
  <c r="E924" i="1"/>
  <c r="F923" i="1"/>
  <c r="G923" i="1" s="1"/>
  <c r="J923" i="2" l="1"/>
  <c r="K923" i="2" s="1"/>
  <c r="R921" i="1"/>
  <c r="S921" i="1" s="1"/>
  <c r="Q922" i="1"/>
  <c r="M923" i="1"/>
  <c r="N922" i="1"/>
  <c r="O922" i="1" s="1"/>
  <c r="I923" i="1"/>
  <c r="J922" i="1"/>
  <c r="K922" i="1" s="1"/>
  <c r="E925" i="1"/>
  <c r="F924" i="1"/>
  <c r="G924" i="1" s="1"/>
  <c r="J924" i="2" l="1"/>
  <c r="K924" i="2" s="1"/>
  <c r="M924" i="1"/>
  <c r="N923" i="1"/>
  <c r="O923" i="1" s="1"/>
  <c r="R922" i="1"/>
  <c r="S922" i="1" s="1"/>
  <c r="Q923" i="1"/>
  <c r="I924" i="1"/>
  <c r="J923" i="1"/>
  <c r="K923" i="1" s="1"/>
  <c r="E926" i="1"/>
  <c r="F925" i="1"/>
  <c r="G925" i="1" s="1"/>
  <c r="J925" i="2" l="1"/>
  <c r="K925" i="2" s="1"/>
  <c r="R923" i="1"/>
  <c r="S923" i="1" s="1"/>
  <c r="Q924" i="1"/>
  <c r="I925" i="1"/>
  <c r="J924" i="1"/>
  <c r="K924" i="1" s="1"/>
  <c r="M925" i="1"/>
  <c r="N924" i="1"/>
  <c r="O924" i="1" s="1"/>
  <c r="E927" i="1"/>
  <c r="F926" i="1"/>
  <c r="G926" i="1" s="1"/>
  <c r="J926" i="2" l="1"/>
  <c r="K926" i="2" s="1"/>
  <c r="J925" i="1"/>
  <c r="K925" i="1" s="1"/>
  <c r="I926" i="1"/>
  <c r="R924" i="1"/>
  <c r="S924" i="1" s="1"/>
  <c r="Q925" i="1"/>
  <c r="M926" i="1"/>
  <c r="N925" i="1"/>
  <c r="O925" i="1" s="1"/>
  <c r="E928" i="1"/>
  <c r="F927" i="1"/>
  <c r="G927" i="1" s="1"/>
  <c r="J927" i="2" l="1"/>
  <c r="K927" i="2" s="1"/>
  <c r="R925" i="1"/>
  <c r="S925" i="1" s="1"/>
  <c r="Q926" i="1"/>
  <c r="J926" i="1"/>
  <c r="K926" i="1" s="1"/>
  <c r="I927" i="1"/>
  <c r="M927" i="1"/>
  <c r="N926" i="1"/>
  <c r="O926" i="1" s="1"/>
  <c r="E929" i="1"/>
  <c r="F928" i="1"/>
  <c r="G928" i="1" s="1"/>
  <c r="J928" i="2" l="1"/>
  <c r="K928" i="2" s="1"/>
  <c r="J927" i="1"/>
  <c r="K927" i="1" s="1"/>
  <c r="I928" i="1"/>
  <c r="R926" i="1"/>
  <c r="S926" i="1" s="1"/>
  <c r="Q927" i="1"/>
  <c r="M928" i="1"/>
  <c r="N927" i="1"/>
  <c r="O927" i="1" s="1"/>
  <c r="E930" i="1"/>
  <c r="F929" i="1"/>
  <c r="G929" i="1" s="1"/>
  <c r="J929" i="2" l="1"/>
  <c r="K929" i="2" s="1"/>
  <c r="R927" i="1"/>
  <c r="S927" i="1" s="1"/>
  <c r="Q928" i="1"/>
  <c r="I929" i="1"/>
  <c r="J928" i="1"/>
  <c r="K928" i="1" s="1"/>
  <c r="M929" i="1"/>
  <c r="N928" i="1"/>
  <c r="O928" i="1" s="1"/>
  <c r="E931" i="1"/>
  <c r="F930" i="1"/>
  <c r="G930" i="1" s="1"/>
  <c r="J930" i="2" l="1"/>
  <c r="K930" i="2" s="1"/>
  <c r="I930" i="1"/>
  <c r="J929" i="1"/>
  <c r="K929" i="1" s="1"/>
  <c r="R928" i="1"/>
  <c r="S928" i="1" s="1"/>
  <c r="Q929" i="1"/>
  <c r="M930" i="1"/>
  <c r="N929" i="1"/>
  <c r="O929" i="1" s="1"/>
  <c r="E932" i="1"/>
  <c r="F931" i="1"/>
  <c r="G931" i="1" s="1"/>
  <c r="J931" i="2" l="1"/>
  <c r="K931" i="2" s="1"/>
  <c r="R929" i="1"/>
  <c r="S929" i="1" s="1"/>
  <c r="Q930" i="1"/>
  <c r="M931" i="1"/>
  <c r="N930" i="1"/>
  <c r="O930" i="1" s="1"/>
  <c r="I931" i="1"/>
  <c r="J930" i="1"/>
  <c r="K930" i="1" s="1"/>
  <c r="E933" i="1"/>
  <c r="F932" i="1"/>
  <c r="G932" i="1" s="1"/>
  <c r="J932" i="2" l="1"/>
  <c r="K932" i="2" s="1"/>
  <c r="M932" i="1"/>
  <c r="N931" i="1"/>
  <c r="O931" i="1" s="1"/>
  <c r="I932" i="1"/>
  <c r="J931" i="1"/>
  <c r="K931" i="1" s="1"/>
  <c r="R930" i="1"/>
  <c r="S930" i="1" s="1"/>
  <c r="Q931" i="1"/>
  <c r="E934" i="1"/>
  <c r="F933" i="1"/>
  <c r="G933" i="1" s="1"/>
  <c r="J933" i="2" l="1"/>
  <c r="K933" i="2" s="1"/>
  <c r="R931" i="1"/>
  <c r="S931" i="1" s="1"/>
  <c r="Q932" i="1"/>
  <c r="I933" i="1"/>
  <c r="J932" i="1"/>
  <c r="K932" i="1" s="1"/>
  <c r="M933" i="1"/>
  <c r="N932" i="1"/>
  <c r="O932" i="1" s="1"/>
  <c r="E935" i="1"/>
  <c r="F934" i="1"/>
  <c r="G934" i="1" s="1"/>
  <c r="J934" i="2" l="1"/>
  <c r="K934" i="2" s="1"/>
  <c r="J933" i="1"/>
  <c r="K933" i="1" s="1"/>
  <c r="I934" i="1"/>
  <c r="R932" i="1"/>
  <c r="S932" i="1" s="1"/>
  <c r="Q933" i="1"/>
  <c r="M934" i="1"/>
  <c r="N933" i="1"/>
  <c r="O933" i="1" s="1"/>
  <c r="E936" i="1"/>
  <c r="F935" i="1"/>
  <c r="G935" i="1" s="1"/>
  <c r="J935" i="2" l="1"/>
  <c r="K935" i="2" s="1"/>
  <c r="R933" i="1"/>
  <c r="S933" i="1" s="1"/>
  <c r="Q934" i="1"/>
  <c r="I935" i="1"/>
  <c r="J934" i="1"/>
  <c r="K934" i="1" s="1"/>
  <c r="M935" i="1"/>
  <c r="N934" i="1"/>
  <c r="O934" i="1" s="1"/>
  <c r="E937" i="1"/>
  <c r="F936" i="1"/>
  <c r="G936" i="1" s="1"/>
  <c r="J936" i="2" l="1"/>
  <c r="K936" i="2" s="1"/>
  <c r="I936" i="1"/>
  <c r="J935" i="1"/>
  <c r="K935" i="1" s="1"/>
  <c r="R934" i="1"/>
  <c r="S934" i="1" s="1"/>
  <c r="Q935" i="1"/>
  <c r="M936" i="1"/>
  <c r="N935" i="1"/>
  <c r="O935" i="1" s="1"/>
  <c r="E938" i="1"/>
  <c r="F937" i="1"/>
  <c r="G937" i="1" s="1"/>
  <c r="J937" i="2" l="1"/>
  <c r="K937" i="2" s="1"/>
  <c r="R935" i="1"/>
  <c r="S935" i="1" s="1"/>
  <c r="Q936" i="1"/>
  <c r="M937" i="1"/>
  <c r="N936" i="1"/>
  <c r="O936" i="1" s="1"/>
  <c r="I937" i="1"/>
  <c r="J936" i="1"/>
  <c r="K936" i="1" s="1"/>
  <c r="E939" i="1"/>
  <c r="F938" i="1"/>
  <c r="G938" i="1" s="1"/>
  <c r="J938" i="2" l="1"/>
  <c r="K938" i="2" s="1"/>
  <c r="M938" i="1"/>
  <c r="N937" i="1"/>
  <c r="O937" i="1" s="1"/>
  <c r="R936" i="1"/>
  <c r="S936" i="1" s="1"/>
  <c r="Q937" i="1"/>
  <c r="I938" i="1"/>
  <c r="J937" i="1"/>
  <c r="K937" i="1" s="1"/>
  <c r="E940" i="1"/>
  <c r="F939" i="1"/>
  <c r="G939" i="1" s="1"/>
  <c r="J939" i="2" l="1"/>
  <c r="K939" i="2" s="1"/>
  <c r="R937" i="1"/>
  <c r="S937" i="1" s="1"/>
  <c r="Q938" i="1"/>
  <c r="I939" i="1"/>
  <c r="J938" i="1"/>
  <c r="K938" i="1" s="1"/>
  <c r="M939" i="1"/>
  <c r="N938" i="1"/>
  <c r="O938" i="1" s="1"/>
  <c r="E941" i="1"/>
  <c r="F940" i="1"/>
  <c r="G940" i="1" s="1"/>
  <c r="J940" i="2" l="1"/>
  <c r="K940" i="2" s="1"/>
  <c r="I940" i="1"/>
  <c r="J939" i="1"/>
  <c r="K939" i="1" s="1"/>
  <c r="R938" i="1"/>
  <c r="S938" i="1" s="1"/>
  <c r="Q939" i="1"/>
  <c r="M940" i="1"/>
  <c r="N939" i="1"/>
  <c r="O939" i="1" s="1"/>
  <c r="E942" i="1"/>
  <c r="F941" i="1"/>
  <c r="G941" i="1" s="1"/>
  <c r="J941" i="2" l="1"/>
  <c r="K941" i="2" s="1"/>
  <c r="R939" i="1"/>
  <c r="S939" i="1" s="1"/>
  <c r="Q940" i="1"/>
  <c r="M941" i="1"/>
  <c r="N940" i="1"/>
  <c r="O940" i="1" s="1"/>
  <c r="I941" i="1"/>
  <c r="J940" i="1"/>
  <c r="K940" i="1" s="1"/>
  <c r="E943" i="1"/>
  <c r="F942" i="1"/>
  <c r="G942" i="1" s="1"/>
  <c r="J942" i="2" l="1"/>
  <c r="K942" i="2" s="1"/>
  <c r="M942" i="1"/>
  <c r="N941" i="1"/>
  <c r="O941" i="1" s="1"/>
  <c r="R940" i="1"/>
  <c r="S940" i="1" s="1"/>
  <c r="Q941" i="1"/>
  <c r="J941" i="1"/>
  <c r="K941" i="1" s="1"/>
  <c r="I942" i="1"/>
  <c r="E944" i="1"/>
  <c r="F943" i="1"/>
  <c r="G943" i="1" s="1"/>
  <c r="J943" i="2" l="1"/>
  <c r="K943" i="2" s="1"/>
  <c r="R941" i="1"/>
  <c r="S941" i="1" s="1"/>
  <c r="Q942" i="1"/>
  <c r="I943" i="1"/>
  <c r="J942" i="1"/>
  <c r="K942" i="1" s="1"/>
  <c r="M943" i="1"/>
  <c r="N942" i="1"/>
  <c r="O942" i="1" s="1"/>
  <c r="E945" i="1"/>
  <c r="F944" i="1"/>
  <c r="G944" i="1" s="1"/>
  <c r="J944" i="2" l="1"/>
  <c r="K944" i="2" s="1"/>
  <c r="I944" i="1"/>
  <c r="J943" i="1"/>
  <c r="K943" i="1" s="1"/>
  <c r="R942" i="1"/>
  <c r="S942" i="1" s="1"/>
  <c r="Q943" i="1"/>
  <c r="M944" i="1"/>
  <c r="N943" i="1"/>
  <c r="O943" i="1" s="1"/>
  <c r="E946" i="1"/>
  <c r="F945" i="1"/>
  <c r="G945" i="1" s="1"/>
  <c r="J945" i="2" l="1"/>
  <c r="K945" i="2" s="1"/>
  <c r="R943" i="1"/>
  <c r="S943" i="1" s="1"/>
  <c r="Q944" i="1"/>
  <c r="M945" i="1"/>
  <c r="N944" i="1"/>
  <c r="O944" i="1" s="1"/>
  <c r="I945" i="1"/>
  <c r="J944" i="1"/>
  <c r="K944" i="1" s="1"/>
  <c r="E947" i="1"/>
  <c r="F946" i="1"/>
  <c r="G946" i="1" s="1"/>
  <c r="J946" i="2" l="1"/>
  <c r="K946" i="2" s="1"/>
  <c r="M946" i="1"/>
  <c r="N945" i="1"/>
  <c r="O945" i="1" s="1"/>
  <c r="R944" i="1"/>
  <c r="S944" i="1" s="1"/>
  <c r="Q945" i="1"/>
  <c r="I946" i="1"/>
  <c r="J945" i="1"/>
  <c r="K945" i="1" s="1"/>
  <c r="E948" i="1"/>
  <c r="F947" i="1"/>
  <c r="G947" i="1" s="1"/>
  <c r="J947" i="2" l="1"/>
  <c r="K947" i="2" s="1"/>
  <c r="R945" i="1"/>
  <c r="S945" i="1" s="1"/>
  <c r="Q946" i="1"/>
  <c r="I947" i="1"/>
  <c r="J946" i="1"/>
  <c r="K946" i="1" s="1"/>
  <c r="M947" i="1"/>
  <c r="N946" i="1"/>
  <c r="O946" i="1" s="1"/>
  <c r="E949" i="1"/>
  <c r="F948" i="1"/>
  <c r="G948" i="1" s="1"/>
  <c r="J948" i="2" l="1"/>
  <c r="K948" i="2" s="1"/>
  <c r="I948" i="1"/>
  <c r="J947" i="1"/>
  <c r="K947" i="1" s="1"/>
  <c r="R946" i="1"/>
  <c r="S946" i="1" s="1"/>
  <c r="Q947" i="1"/>
  <c r="M948" i="1"/>
  <c r="N947" i="1"/>
  <c r="O947" i="1" s="1"/>
  <c r="E950" i="1"/>
  <c r="F949" i="1"/>
  <c r="G949" i="1" s="1"/>
  <c r="J949" i="2" l="1"/>
  <c r="K949" i="2" s="1"/>
  <c r="R947" i="1"/>
  <c r="S947" i="1" s="1"/>
  <c r="Q948" i="1"/>
  <c r="M949" i="1"/>
  <c r="N948" i="1"/>
  <c r="O948" i="1" s="1"/>
  <c r="I949" i="1"/>
  <c r="J948" i="1"/>
  <c r="K948" i="1" s="1"/>
  <c r="E951" i="1"/>
  <c r="F950" i="1"/>
  <c r="G950" i="1" s="1"/>
  <c r="J950" i="2" l="1"/>
  <c r="K950" i="2" s="1"/>
  <c r="M950" i="1"/>
  <c r="N949" i="1"/>
  <c r="O949" i="1" s="1"/>
  <c r="R948" i="1"/>
  <c r="S948" i="1" s="1"/>
  <c r="Q949" i="1"/>
  <c r="I950" i="1"/>
  <c r="J949" i="1"/>
  <c r="K949" i="1" s="1"/>
  <c r="E952" i="1"/>
  <c r="F951" i="1"/>
  <c r="G951" i="1" s="1"/>
  <c r="J951" i="2" l="1"/>
  <c r="K951" i="2" s="1"/>
  <c r="R949" i="1"/>
  <c r="S949" i="1" s="1"/>
  <c r="Q950" i="1"/>
  <c r="J950" i="1"/>
  <c r="K950" i="1" s="1"/>
  <c r="I951" i="1"/>
  <c r="M951" i="1"/>
  <c r="N950" i="1"/>
  <c r="O950" i="1" s="1"/>
  <c r="E953" i="1"/>
  <c r="F952" i="1"/>
  <c r="G952" i="1" s="1"/>
  <c r="J952" i="2" l="1"/>
  <c r="K952" i="2" s="1"/>
  <c r="I952" i="1"/>
  <c r="J951" i="1"/>
  <c r="K951" i="1" s="1"/>
  <c r="R950" i="1"/>
  <c r="S950" i="1" s="1"/>
  <c r="Q951" i="1"/>
  <c r="M952" i="1"/>
  <c r="N951" i="1"/>
  <c r="O951" i="1" s="1"/>
  <c r="E954" i="1"/>
  <c r="F953" i="1"/>
  <c r="G953" i="1" s="1"/>
  <c r="J953" i="2" l="1"/>
  <c r="K953" i="2" s="1"/>
  <c r="R951" i="1"/>
  <c r="S951" i="1" s="1"/>
  <c r="Q952" i="1"/>
  <c r="M953" i="1"/>
  <c r="N952" i="1"/>
  <c r="O952" i="1" s="1"/>
  <c r="J952" i="1"/>
  <c r="K952" i="1" s="1"/>
  <c r="I953" i="1"/>
  <c r="E955" i="1"/>
  <c r="F954" i="1"/>
  <c r="G954" i="1" s="1"/>
  <c r="J954" i="2" l="1"/>
  <c r="K954" i="2" s="1"/>
  <c r="M954" i="1"/>
  <c r="N953" i="1"/>
  <c r="O953" i="1" s="1"/>
  <c r="I954" i="1"/>
  <c r="J953" i="1"/>
  <c r="K953" i="1" s="1"/>
  <c r="R952" i="1"/>
  <c r="S952" i="1" s="1"/>
  <c r="Q953" i="1"/>
  <c r="E956" i="1"/>
  <c r="F955" i="1"/>
  <c r="G955" i="1" s="1"/>
  <c r="J955" i="2" l="1"/>
  <c r="K955" i="2" s="1"/>
  <c r="J954" i="1"/>
  <c r="K954" i="1" s="1"/>
  <c r="I955" i="1"/>
  <c r="R953" i="1"/>
  <c r="S953" i="1" s="1"/>
  <c r="Q954" i="1"/>
  <c r="M955" i="1"/>
  <c r="N954" i="1"/>
  <c r="O954" i="1" s="1"/>
  <c r="E957" i="1"/>
  <c r="F956" i="1"/>
  <c r="G956" i="1" s="1"/>
  <c r="J956" i="2" l="1"/>
  <c r="K956" i="2" s="1"/>
  <c r="R954" i="1"/>
  <c r="S954" i="1" s="1"/>
  <c r="Q955" i="1"/>
  <c r="J955" i="1"/>
  <c r="K955" i="1" s="1"/>
  <c r="I956" i="1"/>
  <c r="M956" i="1"/>
  <c r="N955" i="1"/>
  <c r="O955" i="1" s="1"/>
  <c r="E958" i="1"/>
  <c r="F957" i="1"/>
  <c r="G957" i="1" s="1"/>
  <c r="J957" i="2" l="1"/>
  <c r="K957" i="2" s="1"/>
  <c r="I957" i="1"/>
  <c r="J956" i="1"/>
  <c r="K956" i="1" s="1"/>
  <c r="R955" i="1"/>
  <c r="S955" i="1" s="1"/>
  <c r="Q956" i="1"/>
  <c r="M957" i="1"/>
  <c r="N956" i="1"/>
  <c r="O956" i="1" s="1"/>
  <c r="E959" i="1"/>
  <c r="F958" i="1"/>
  <c r="G958" i="1" s="1"/>
  <c r="J958" i="2" l="1"/>
  <c r="K958" i="2" s="1"/>
  <c r="R956" i="1"/>
  <c r="S956" i="1" s="1"/>
  <c r="Q957" i="1"/>
  <c r="M958" i="1"/>
  <c r="N957" i="1"/>
  <c r="O957" i="1" s="1"/>
  <c r="J957" i="1"/>
  <c r="K957" i="1" s="1"/>
  <c r="I958" i="1"/>
  <c r="E960" i="1"/>
  <c r="F959" i="1"/>
  <c r="G959" i="1" s="1"/>
  <c r="J959" i="2" l="1"/>
  <c r="K959" i="2" s="1"/>
  <c r="M959" i="1"/>
  <c r="N958" i="1"/>
  <c r="O958" i="1" s="1"/>
  <c r="R957" i="1"/>
  <c r="S957" i="1" s="1"/>
  <c r="Q958" i="1"/>
  <c r="I959" i="1"/>
  <c r="J958" i="1"/>
  <c r="K958" i="1" s="1"/>
  <c r="E961" i="1"/>
  <c r="F960" i="1"/>
  <c r="G960" i="1" s="1"/>
  <c r="J960" i="2" l="1"/>
  <c r="K960" i="2" s="1"/>
  <c r="R958" i="1"/>
  <c r="S958" i="1" s="1"/>
  <c r="Q959" i="1"/>
  <c r="J959" i="1"/>
  <c r="K959" i="1" s="1"/>
  <c r="I960" i="1"/>
  <c r="M960" i="1"/>
  <c r="N959" i="1"/>
  <c r="O959" i="1" s="1"/>
  <c r="E962" i="1"/>
  <c r="F961" i="1"/>
  <c r="G961" i="1" s="1"/>
  <c r="J961" i="2" l="1"/>
  <c r="K961" i="2" s="1"/>
  <c r="I961" i="1"/>
  <c r="J960" i="1"/>
  <c r="K960" i="1" s="1"/>
  <c r="R959" i="1"/>
  <c r="S959" i="1" s="1"/>
  <c r="Q960" i="1"/>
  <c r="M961" i="1"/>
  <c r="N960" i="1"/>
  <c r="O960" i="1" s="1"/>
  <c r="E963" i="1"/>
  <c r="F962" i="1"/>
  <c r="G962" i="1" s="1"/>
  <c r="J962" i="2" l="1"/>
  <c r="K962" i="2" s="1"/>
  <c r="R960" i="1"/>
  <c r="S960" i="1" s="1"/>
  <c r="Q961" i="1"/>
  <c r="M962" i="1"/>
  <c r="N961" i="1"/>
  <c r="O961" i="1" s="1"/>
  <c r="J961" i="1"/>
  <c r="K961" i="1" s="1"/>
  <c r="I962" i="1"/>
  <c r="E964" i="1"/>
  <c r="F963" i="1"/>
  <c r="G963" i="1" s="1"/>
  <c r="J963" i="2" l="1"/>
  <c r="K963" i="2" s="1"/>
  <c r="J962" i="1"/>
  <c r="K962" i="1" s="1"/>
  <c r="I963" i="1"/>
  <c r="M963" i="1"/>
  <c r="N962" i="1"/>
  <c r="O962" i="1" s="1"/>
  <c r="R961" i="1"/>
  <c r="S961" i="1" s="1"/>
  <c r="Q962" i="1"/>
  <c r="E965" i="1"/>
  <c r="F964" i="1"/>
  <c r="G964" i="1" s="1"/>
  <c r="J964" i="2" l="1"/>
  <c r="K964" i="2" s="1"/>
  <c r="M964" i="1"/>
  <c r="N963" i="1"/>
  <c r="O963" i="1" s="1"/>
  <c r="R962" i="1"/>
  <c r="S962" i="1" s="1"/>
  <c r="Q963" i="1"/>
  <c r="I964" i="1"/>
  <c r="J963" i="1"/>
  <c r="K963" i="1" s="1"/>
  <c r="E966" i="1"/>
  <c r="F965" i="1"/>
  <c r="G965" i="1" s="1"/>
  <c r="J965" i="2" l="1"/>
  <c r="K965" i="2" s="1"/>
  <c r="R963" i="1"/>
  <c r="S963" i="1" s="1"/>
  <c r="Q964" i="1"/>
  <c r="J964" i="1"/>
  <c r="K964" i="1" s="1"/>
  <c r="I965" i="1"/>
  <c r="M965" i="1"/>
  <c r="N964" i="1"/>
  <c r="O964" i="1" s="1"/>
  <c r="E967" i="1"/>
  <c r="F966" i="1"/>
  <c r="G966" i="1" s="1"/>
  <c r="J966" i="2" l="1"/>
  <c r="K966" i="2" s="1"/>
  <c r="I966" i="1"/>
  <c r="J965" i="1"/>
  <c r="K965" i="1" s="1"/>
  <c r="R964" i="1"/>
  <c r="S964" i="1" s="1"/>
  <c r="Q965" i="1"/>
  <c r="M966" i="1"/>
  <c r="N965" i="1"/>
  <c r="O965" i="1" s="1"/>
  <c r="E968" i="1"/>
  <c r="F967" i="1"/>
  <c r="G967" i="1" s="1"/>
  <c r="J967" i="2" l="1"/>
  <c r="K967" i="2" s="1"/>
  <c r="R965" i="1"/>
  <c r="S965" i="1" s="1"/>
  <c r="Q966" i="1"/>
  <c r="M967" i="1"/>
  <c r="N966" i="1"/>
  <c r="O966" i="1" s="1"/>
  <c r="J966" i="1"/>
  <c r="K966" i="1" s="1"/>
  <c r="I967" i="1"/>
  <c r="E969" i="1"/>
  <c r="F968" i="1"/>
  <c r="G968" i="1" s="1"/>
  <c r="J968" i="2" l="1"/>
  <c r="K968" i="2" s="1"/>
  <c r="M968" i="1"/>
  <c r="N967" i="1"/>
  <c r="O967" i="1" s="1"/>
  <c r="I968" i="1"/>
  <c r="J967" i="1"/>
  <c r="K967" i="1" s="1"/>
  <c r="R966" i="1"/>
  <c r="S966" i="1" s="1"/>
  <c r="Q967" i="1"/>
  <c r="E970" i="1"/>
  <c r="F969" i="1"/>
  <c r="G969" i="1" s="1"/>
  <c r="J969" i="2" l="1"/>
  <c r="K969" i="2" s="1"/>
  <c r="R967" i="1"/>
  <c r="S967" i="1" s="1"/>
  <c r="Q968" i="1"/>
  <c r="J968" i="1"/>
  <c r="K968" i="1" s="1"/>
  <c r="I969" i="1"/>
  <c r="M969" i="1"/>
  <c r="N968" i="1"/>
  <c r="O968" i="1" s="1"/>
  <c r="E971" i="1"/>
  <c r="F970" i="1"/>
  <c r="G970" i="1" s="1"/>
  <c r="J970" i="2" l="1"/>
  <c r="K970" i="2" s="1"/>
  <c r="I970" i="1"/>
  <c r="J969" i="1"/>
  <c r="K969" i="1" s="1"/>
  <c r="R968" i="1"/>
  <c r="S968" i="1" s="1"/>
  <c r="Q969" i="1"/>
  <c r="M970" i="1"/>
  <c r="N969" i="1"/>
  <c r="O969" i="1" s="1"/>
  <c r="E972" i="1"/>
  <c r="F971" i="1"/>
  <c r="G971" i="1" s="1"/>
  <c r="J971" i="2" l="1"/>
  <c r="K971" i="2" s="1"/>
  <c r="R969" i="1"/>
  <c r="S969" i="1" s="1"/>
  <c r="Q970" i="1"/>
  <c r="M971" i="1"/>
  <c r="N970" i="1"/>
  <c r="O970" i="1" s="1"/>
  <c r="I971" i="1"/>
  <c r="J970" i="1"/>
  <c r="K970" i="1" s="1"/>
  <c r="E973" i="1"/>
  <c r="F972" i="1"/>
  <c r="G972" i="1" s="1"/>
  <c r="J972" i="2" l="1"/>
  <c r="K972" i="2" s="1"/>
  <c r="M972" i="1"/>
  <c r="N971" i="1"/>
  <c r="O971" i="1" s="1"/>
  <c r="R970" i="1"/>
  <c r="S970" i="1" s="1"/>
  <c r="Q971" i="1"/>
  <c r="I972" i="1"/>
  <c r="J971" i="1"/>
  <c r="K971" i="1" s="1"/>
  <c r="E974" i="1"/>
  <c r="F973" i="1"/>
  <c r="G973" i="1" s="1"/>
  <c r="J973" i="2" l="1"/>
  <c r="K973" i="2" s="1"/>
  <c r="R971" i="1"/>
  <c r="S971" i="1" s="1"/>
  <c r="Q972" i="1"/>
  <c r="J972" i="1"/>
  <c r="K972" i="1" s="1"/>
  <c r="I973" i="1"/>
  <c r="M973" i="1"/>
  <c r="N972" i="1"/>
  <c r="O972" i="1" s="1"/>
  <c r="E975" i="1"/>
  <c r="F974" i="1"/>
  <c r="G974" i="1" s="1"/>
  <c r="J974" i="2" l="1"/>
  <c r="K974" i="2" s="1"/>
  <c r="J973" i="1"/>
  <c r="K973" i="1" s="1"/>
  <c r="I974" i="1"/>
  <c r="R972" i="1"/>
  <c r="S972" i="1" s="1"/>
  <c r="Q973" i="1"/>
  <c r="M974" i="1"/>
  <c r="N973" i="1"/>
  <c r="O973" i="1" s="1"/>
  <c r="E976" i="1"/>
  <c r="F975" i="1"/>
  <c r="G975" i="1" s="1"/>
  <c r="J975" i="2" l="1"/>
  <c r="K975" i="2" s="1"/>
  <c r="R973" i="1"/>
  <c r="S973" i="1" s="1"/>
  <c r="Q974" i="1"/>
  <c r="I975" i="1"/>
  <c r="J974" i="1"/>
  <c r="K974" i="1" s="1"/>
  <c r="M975" i="1"/>
  <c r="N974" i="1"/>
  <c r="O974" i="1" s="1"/>
  <c r="E977" i="1"/>
  <c r="F976" i="1"/>
  <c r="G976" i="1" s="1"/>
  <c r="J976" i="2" l="1"/>
  <c r="K976" i="2" s="1"/>
  <c r="I976" i="1"/>
  <c r="J975" i="1"/>
  <c r="K975" i="1" s="1"/>
  <c r="R974" i="1"/>
  <c r="S974" i="1" s="1"/>
  <c r="Q975" i="1"/>
  <c r="M976" i="1"/>
  <c r="N975" i="1"/>
  <c r="O975" i="1" s="1"/>
  <c r="E978" i="1"/>
  <c r="F977" i="1"/>
  <c r="G977" i="1" s="1"/>
  <c r="J977" i="2" l="1"/>
  <c r="K977" i="2" s="1"/>
  <c r="R975" i="1"/>
  <c r="S975" i="1" s="1"/>
  <c r="Q976" i="1"/>
  <c r="M977" i="1"/>
  <c r="N976" i="1"/>
  <c r="O976" i="1" s="1"/>
  <c r="I977" i="1"/>
  <c r="J976" i="1"/>
  <c r="K976" i="1" s="1"/>
  <c r="E979" i="1"/>
  <c r="F978" i="1"/>
  <c r="G978" i="1" s="1"/>
  <c r="J978" i="2" l="1"/>
  <c r="K978" i="2" s="1"/>
  <c r="M978" i="1"/>
  <c r="N977" i="1"/>
  <c r="O977" i="1" s="1"/>
  <c r="R976" i="1"/>
  <c r="S976" i="1" s="1"/>
  <c r="Q977" i="1"/>
  <c r="I978" i="1"/>
  <c r="J977" i="1"/>
  <c r="K977" i="1" s="1"/>
  <c r="E980" i="1"/>
  <c r="F979" i="1"/>
  <c r="G979" i="1" s="1"/>
  <c r="J979" i="2" l="1"/>
  <c r="K979" i="2" s="1"/>
  <c r="R977" i="1"/>
  <c r="S977" i="1" s="1"/>
  <c r="Q978" i="1"/>
  <c r="I979" i="1"/>
  <c r="J978" i="1"/>
  <c r="K978" i="1" s="1"/>
  <c r="M979" i="1"/>
  <c r="N978" i="1"/>
  <c r="O978" i="1" s="1"/>
  <c r="E981" i="1"/>
  <c r="F980" i="1"/>
  <c r="G980" i="1" s="1"/>
  <c r="J980" i="2" l="1"/>
  <c r="K980" i="2" s="1"/>
  <c r="I980" i="1"/>
  <c r="J979" i="1"/>
  <c r="K979" i="1" s="1"/>
  <c r="R978" i="1"/>
  <c r="S978" i="1" s="1"/>
  <c r="Q979" i="1"/>
  <c r="M980" i="1"/>
  <c r="N979" i="1"/>
  <c r="O979" i="1" s="1"/>
  <c r="E982" i="1"/>
  <c r="F981" i="1"/>
  <c r="G981" i="1" s="1"/>
  <c r="J981" i="2" l="1"/>
  <c r="K981" i="2" s="1"/>
  <c r="R979" i="1"/>
  <c r="S979" i="1" s="1"/>
  <c r="Q980" i="1"/>
  <c r="M981" i="1"/>
  <c r="N980" i="1"/>
  <c r="O980" i="1" s="1"/>
  <c r="I981" i="1"/>
  <c r="J980" i="1"/>
  <c r="K980" i="1" s="1"/>
  <c r="E983" i="1"/>
  <c r="F982" i="1"/>
  <c r="G982" i="1" s="1"/>
  <c r="J982" i="2" l="1"/>
  <c r="K982" i="2" s="1"/>
  <c r="M982" i="1"/>
  <c r="N981" i="1"/>
  <c r="O981" i="1" s="1"/>
  <c r="R980" i="1"/>
  <c r="S980" i="1" s="1"/>
  <c r="Q981" i="1"/>
  <c r="I982" i="1"/>
  <c r="J981" i="1"/>
  <c r="K981" i="1" s="1"/>
  <c r="E984" i="1"/>
  <c r="F983" i="1"/>
  <c r="G983" i="1" s="1"/>
  <c r="J983" i="2" l="1"/>
  <c r="K983" i="2" s="1"/>
  <c r="R981" i="1"/>
  <c r="S981" i="1" s="1"/>
  <c r="Q982" i="1"/>
  <c r="J982" i="1"/>
  <c r="K982" i="1" s="1"/>
  <c r="I983" i="1"/>
  <c r="M983" i="1"/>
  <c r="N982" i="1"/>
  <c r="O982" i="1" s="1"/>
  <c r="E985" i="1"/>
  <c r="F984" i="1"/>
  <c r="G984" i="1" s="1"/>
  <c r="J984" i="2" l="1"/>
  <c r="K984" i="2" s="1"/>
  <c r="J983" i="1"/>
  <c r="K983" i="1" s="1"/>
  <c r="I984" i="1"/>
  <c r="R982" i="1"/>
  <c r="S982" i="1" s="1"/>
  <c r="Q983" i="1"/>
  <c r="M984" i="1"/>
  <c r="N983" i="1"/>
  <c r="O983" i="1" s="1"/>
  <c r="E986" i="1"/>
  <c r="F985" i="1"/>
  <c r="G985" i="1" s="1"/>
  <c r="J985" i="2" l="1"/>
  <c r="K985" i="2" s="1"/>
  <c r="R983" i="1"/>
  <c r="S983" i="1" s="1"/>
  <c r="Q984" i="1"/>
  <c r="J984" i="1"/>
  <c r="K984" i="1" s="1"/>
  <c r="I985" i="1"/>
  <c r="M985" i="1"/>
  <c r="N984" i="1"/>
  <c r="O984" i="1" s="1"/>
  <c r="E987" i="1"/>
  <c r="F986" i="1"/>
  <c r="G986" i="1" s="1"/>
  <c r="J986" i="2" l="1"/>
  <c r="K986" i="2" s="1"/>
  <c r="I986" i="1"/>
  <c r="J985" i="1"/>
  <c r="K985" i="1" s="1"/>
  <c r="R984" i="1"/>
  <c r="S984" i="1" s="1"/>
  <c r="Q985" i="1"/>
  <c r="M986" i="1"/>
  <c r="N985" i="1"/>
  <c r="O985" i="1" s="1"/>
  <c r="E988" i="1"/>
  <c r="F987" i="1"/>
  <c r="G987" i="1" s="1"/>
  <c r="J987" i="2" l="1"/>
  <c r="K987" i="2" s="1"/>
  <c r="R985" i="1"/>
  <c r="S985" i="1" s="1"/>
  <c r="Q986" i="1"/>
  <c r="M987" i="1"/>
  <c r="N986" i="1"/>
  <c r="O986" i="1" s="1"/>
  <c r="I987" i="1"/>
  <c r="J986" i="1"/>
  <c r="K986" i="1" s="1"/>
  <c r="E989" i="1"/>
  <c r="F988" i="1"/>
  <c r="G988" i="1" s="1"/>
  <c r="J988" i="2" l="1"/>
  <c r="K988" i="2" s="1"/>
  <c r="M988" i="1"/>
  <c r="N987" i="1"/>
  <c r="O987" i="1" s="1"/>
  <c r="R986" i="1"/>
  <c r="S986" i="1" s="1"/>
  <c r="Q987" i="1"/>
  <c r="J987" i="1"/>
  <c r="K987" i="1" s="1"/>
  <c r="I988" i="1"/>
  <c r="E990" i="1"/>
  <c r="F989" i="1"/>
  <c r="G989" i="1" s="1"/>
  <c r="J989" i="2" l="1"/>
  <c r="K989" i="2" s="1"/>
  <c r="R987" i="1"/>
  <c r="S987" i="1" s="1"/>
  <c r="Q988" i="1"/>
  <c r="I989" i="1"/>
  <c r="J988" i="1"/>
  <c r="K988" i="1" s="1"/>
  <c r="M989" i="1"/>
  <c r="N988" i="1"/>
  <c r="O988" i="1" s="1"/>
  <c r="E991" i="1"/>
  <c r="F990" i="1"/>
  <c r="G990" i="1" s="1"/>
  <c r="J990" i="2" l="1"/>
  <c r="K990" i="2" s="1"/>
  <c r="J989" i="1"/>
  <c r="K989" i="1" s="1"/>
  <c r="I990" i="1"/>
  <c r="R988" i="1"/>
  <c r="S988" i="1" s="1"/>
  <c r="Q989" i="1"/>
  <c r="M990" i="1"/>
  <c r="N989" i="1"/>
  <c r="O989" i="1" s="1"/>
  <c r="E992" i="1"/>
  <c r="F991" i="1"/>
  <c r="G991" i="1" s="1"/>
  <c r="J991" i="2" l="1"/>
  <c r="K991" i="2" s="1"/>
  <c r="R989" i="1"/>
  <c r="S989" i="1" s="1"/>
  <c r="Q990" i="1"/>
  <c r="J990" i="1"/>
  <c r="K990" i="1" s="1"/>
  <c r="I991" i="1"/>
  <c r="M991" i="1"/>
  <c r="N990" i="1"/>
  <c r="O990" i="1" s="1"/>
  <c r="E993" i="1"/>
  <c r="F992" i="1"/>
  <c r="G992" i="1" s="1"/>
  <c r="J992" i="2" l="1"/>
  <c r="K992" i="2" s="1"/>
  <c r="J991" i="1"/>
  <c r="K991" i="1" s="1"/>
  <c r="I992" i="1"/>
  <c r="R990" i="1"/>
  <c r="S990" i="1" s="1"/>
  <c r="Q991" i="1"/>
  <c r="M992" i="1"/>
  <c r="N991" i="1"/>
  <c r="O991" i="1" s="1"/>
  <c r="E994" i="1"/>
  <c r="F993" i="1"/>
  <c r="G993" i="1" s="1"/>
  <c r="J993" i="2" l="1"/>
  <c r="K993" i="2" s="1"/>
  <c r="R991" i="1"/>
  <c r="S991" i="1" s="1"/>
  <c r="Q992" i="1"/>
  <c r="J992" i="1"/>
  <c r="K992" i="1" s="1"/>
  <c r="I993" i="1"/>
  <c r="M993" i="1"/>
  <c r="N992" i="1"/>
  <c r="O992" i="1" s="1"/>
  <c r="E995" i="1"/>
  <c r="F994" i="1"/>
  <c r="G994" i="1" s="1"/>
  <c r="J994" i="2" l="1"/>
  <c r="K994" i="2" s="1"/>
  <c r="J993" i="1"/>
  <c r="K993" i="1" s="1"/>
  <c r="I994" i="1"/>
  <c r="R992" i="1"/>
  <c r="S992" i="1" s="1"/>
  <c r="Q993" i="1"/>
  <c r="M994" i="1"/>
  <c r="N993" i="1"/>
  <c r="O993" i="1" s="1"/>
  <c r="E996" i="1"/>
  <c r="F995" i="1"/>
  <c r="G995" i="1" s="1"/>
  <c r="J995" i="2" l="1"/>
  <c r="K995" i="2" s="1"/>
  <c r="R993" i="1"/>
  <c r="S993" i="1" s="1"/>
  <c r="Q994" i="1"/>
  <c r="J994" i="1"/>
  <c r="K994" i="1" s="1"/>
  <c r="I995" i="1"/>
  <c r="M995" i="1"/>
  <c r="N994" i="1"/>
  <c r="O994" i="1" s="1"/>
  <c r="E997" i="1"/>
  <c r="F996" i="1"/>
  <c r="G996" i="1" s="1"/>
  <c r="J996" i="2" l="1"/>
  <c r="K996" i="2" s="1"/>
  <c r="I996" i="1"/>
  <c r="J995" i="1"/>
  <c r="K995" i="1" s="1"/>
  <c r="R994" i="1"/>
  <c r="S994" i="1" s="1"/>
  <c r="Q995" i="1"/>
  <c r="M996" i="1"/>
  <c r="N995" i="1"/>
  <c r="O995" i="1" s="1"/>
  <c r="E998" i="1"/>
  <c r="F997" i="1"/>
  <c r="G997" i="1" s="1"/>
  <c r="J997" i="2" l="1"/>
  <c r="K997" i="2" s="1"/>
  <c r="R995" i="1"/>
  <c r="S995" i="1" s="1"/>
  <c r="Q996" i="1"/>
  <c r="M997" i="1"/>
  <c r="N996" i="1"/>
  <c r="O996" i="1" s="1"/>
  <c r="I997" i="1"/>
  <c r="J996" i="1"/>
  <c r="K996" i="1" s="1"/>
  <c r="E999" i="1"/>
  <c r="F998" i="1"/>
  <c r="G998" i="1" s="1"/>
  <c r="J998" i="2" l="1"/>
  <c r="K998" i="2" s="1"/>
  <c r="M998" i="1"/>
  <c r="N997" i="1"/>
  <c r="O997" i="1" s="1"/>
  <c r="R996" i="1"/>
  <c r="S996" i="1" s="1"/>
  <c r="Q997" i="1"/>
  <c r="I998" i="1"/>
  <c r="J997" i="1"/>
  <c r="K997" i="1" s="1"/>
  <c r="E1000" i="1"/>
  <c r="F999" i="1"/>
  <c r="G999" i="1" s="1"/>
  <c r="J999" i="2" l="1"/>
  <c r="K999" i="2" s="1"/>
  <c r="R997" i="1"/>
  <c r="S997" i="1" s="1"/>
  <c r="Q998" i="1"/>
  <c r="I999" i="1"/>
  <c r="J998" i="1"/>
  <c r="K998" i="1" s="1"/>
  <c r="M999" i="1"/>
  <c r="N998" i="1"/>
  <c r="O998" i="1" s="1"/>
  <c r="E1001" i="1"/>
  <c r="F1000" i="1"/>
  <c r="G1000" i="1" s="1"/>
  <c r="J1000" i="2" l="1"/>
  <c r="K1000" i="2" s="1"/>
  <c r="I1000" i="1"/>
  <c r="J999" i="1"/>
  <c r="K999" i="1" s="1"/>
  <c r="R998" i="1"/>
  <c r="S998" i="1" s="1"/>
  <c r="Q999" i="1"/>
  <c r="M1000" i="1"/>
  <c r="N999" i="1"/>
  <c r="O999" i="1" s="1"/>
  <c r="E1002" i="1"/>
  <c r="F1001" i="1"/>
  <c r="G1001" i="1" s="1"/>
  <c r="J1001" i="2" l="1"/>
  <c r="K1001" i="2" s="1"/>
  <c r="R999" i="1"/>
  <c r="S999" i="1" s="1"/>
  <c r="Q1000" i="1"/>
  <c r="M1001" i="1"/>
  <c r="N1000" i="1"/>
  <c r="O1000" i="1" s="1"/>
  <c r="I1001" i="1"/>
  <c r="J1000" i="1"/>
  <c r="K1000" i="1" s="1"/>
  <c r="E1003" i="1"/>
  <c r="F1002" i="1"/>
  <c r="G1002" i="1" s="1"/>
  <c r="J1002" i="2" l="1"/>
  <c r="K1002" i="2" s="1"/>
  <c r="M1002" i="1"/>
  <c r="N1001" i="1"/>
  <c r="O1001" i="1" s="1"/>
  <c r="R1000" i="1"/>
  <c r="S1000" i="1" s="1"/>
  <c r="Q1001" i="1"/>
  <c r="I1002" i="1"/>
  <c r="J1001" i="1"/>
  <c r="K1001" i="1" s="1"/>
  <c r="E1004" i="1"/>
  <c r="F1003" i="1"/>
  <c r="G1003" i="1" s="1"/>
  <c r="J1003" i="2" l="1"/>
  <c r="K1003" i="2" s="1"/>
  <c r="R1001" i="1"/>
  <c r="S1001" i="1" s="1"/>
  <c r="Q1002" i="1"/>
  <c r="I1003" i="1"/>
  <c r="J1002" i="1"/>
  <c r="K1002" i="1" s="1"/>
  <c r="M1003" i="1"/>
  <c r="N1002" i="1"/>
  <c r="O1002" i="1" s="1"/>
  <c r="E1005" i="1"/>
  <c r="F1004" i="1"/>
  <c r="G1004" i="1" s="1"/>
  <c r="J1004" i="2" l="1"/>
  <c r="K1004" i="2" s="1"/>
  <c r="I1004" i="1"/>
  <c r="J1003" i="1"/>
  <c r="K1003" i="1" s="1"/>
  <c r="R1002" i="1"/>
  <c r="S1002" i="1" s="1"/>
  <c r="Q1003" i="1"/>
  <c r="M1004" i="1"/>
  <c r="N1003" i="1"/>
  <c r="O1003" i="1" s="1"/>
  <c r="E1006" i="1"/>
  <c r="F1005" i="1"/>
  <c r="G1005" i="1" s="1"/>
  <c r="J1005" i="2" l="1"/>
  <c r="K1005" i="2" s="1"/>
  <c r="R1003" i="1"/>
  <c r="S1003" i="1" s="1"/>
  <c r="Q1004" i="1"/>
  <c r="M1005" i="1"/>
  <c r="N1004" i="1"/>
  <c r="O1004" i="1" s="1"/>
  <c r="I1005" i="1"/>
  <c r="J1004" i="1"/>
  <c r="K1004" i="1" s="1"/>
  <c r="E1007" i="1"/>
  <c r="F1006" i="1"/>
  <c r="G1006" i="1" s="1"/>
  <c r="J1006" i="2" l="1"/>
  <c r="K1006" i="2" s="1"/>
  <c r="M1006" i="1"/>
  <c r="N1005" i="1"/>
  <c r="O1005" i="1" s="1"/>
  <c r="R1004" i="1"/>
  <c r="S1004" i="1" s="1"/>
  <c r="Q1005" i="1"/>
  <c r="J1005" i="1"/>
  <c r="K1005" i="1" s="1"/>
  <c r="I1006" i="1"/>
  <c r="E1008" i="1"/>
  <c r="F1007" i="1"/>
  <c r="G1007" i="1" s="1"/>
  <c r="J1007" i="2" l="1"/>
  <c r="K1007" i="2" s="1"/>
  <c r="R1005" i="1"/>
  <c r="S1005" i="1" s="1"/>
  <c r="Q1006" i="1"/>
  <c r="I1007" i="1"/>
  <c r="J1006" i="1"/>
  <c r="K1006" i="1" s="1"/>
  <c r="M1007" i="1"/>
  <c r="N1006" i="1"/>
  <c r="O1006" i="1" s="1"/>
  <c r="E1009" i="1"/>
  <c r="F1008" i="1"/>
  <c r="G1008" i="1" s="1"/>
  <c r="J1008" i="2" l="1"/>
  <c r="K1008" i="2" s="1"/>
  <c r="I1008" i="1"/>
  <c r="J1007" i="1"/>
  <c r="K1007" i="1" s="1"/>
  <c r="R1006" i="1"/>
  <c r="S1006" i="1" s="1"/>
  <c r="Q1007" i="1"/>
  <c r="M1008" i="1"/>
  <c r="N1007" i="1"/>
  <c r="O1007" i="1" s="1"/>
  <c r="E1010" i="1"/>
  <c r="F1009" i="1"/>
  <c r="G1009" i="1" s="1"/>
  <c r="J1009" i="2" l="1"/>
  <c r="K1009" i="2" s="1"/>
  <c r="R1007" i="1"/>
  <c r="S1007" i="1" s="1"/>
  <c r="Q1008" i="1"/>
  <c r="M1009" i="1"/>
  <c r="N1008" i="1"/>
  <c r="O1008" i="1" s="1"/>
  <c r="I1009" i="1"/>
  <c r="J1008" i="1"/>
  <c r="K1008" i="1" s="1"/>
  <c r="E1011" i="1"/>
  <c r="F1010" i="1"/>
  <c r="G1010" i="1" s="1"/>
  <c r="J1010" i="2" l="1"/>
  <c r="K1010" i="2" s="1"/>
  <c r="M1010" i="1"/>
  <c r="N1009" i="1"/>
  <c r="O1009" i="1" s="1"/>
  <c r="R1008" i="1"/>
  <c r="S1008" i="1" s="1"/>
  <c r="Q1009" i="1"/>
  <c r="I1010" i="1"/>
  <c r="J1009" i="1"/>
  <c r="K1009" i="1" s="1"/>
  <c r="E1012" i="1"/>
  <c r="F1011" i="1"/>
  <c r="G1011" i="1" s="1"/>
  <c r="J1011" i="2" l="1"/>
  <c r="K1011" i="2" s="1"/>
  <c r="R1009" i="1"/>
  <c r="S1009" i="1" s="1"/>
  <c r="Q1010" i="1"/>
  <c r="I1011" i="1"/>
  <c r="J1010" i="1"/>
  <c r="K1010" i="1" s="1"/>
  <c r="M1011" i="1"/>
  <c r="N1010" i="1"/>
  <c r="O1010" i="1" s="1"/>
  <c r="E1013" i="1"/>
  <c r="F1012" i="1"/>
  <c r="G1012" i="1" s="1"/>
  <c r="J1012" i="2" l="1"/>
  <c r="K1012" i="2" s="1"/>
  <c r="I1012" i="1"/>
  <c r="J1011" i="1"/>
  <c r="K1011" i="1" s="1"/>
  <c r="R1010" i="1"/>
  <c r="S1010" i="1" s="1"/>
  <c r="Q1011" i="1"/>
  <c r="M1012" i="1"/>
  <c r="N1011" i="1"/>
  <c r="O1011" i="1" s="1"/>
  <c r="E1014" i="1"/>
  <c r="F1013" i="1"/>
  <c r="G1013" i="1" s="1"/>
  <c r="J1013" i="2" l="1"/>
  <c r="K1013" i="2" s="1"/>
  <c r="R1011" i="1"/>
  <c r="S1011" i="1" s="1"/>
  <c r="Q1012" i="1"/>
  <c r="M1013" i="1"/>
  <c r="N1012" i="1"/>
  <c r="O1012" i="1" s="1"/>
  <c r="J1012" i="1"/>
  <c r="K1012" i="1" s="1"/>
  <c r="I1013" i="1"/>
  <c r="E1015" i="1"/>
  <c r="F1014" i="1"/>
  <c r="G1014" i="1" s="1"/>
  <c r="J1014" i="2" l="1"/>
  <c r="K1014" i="2" s="1"/>
  <c r="M1014" i="1"/>
  <c r="N1013" i="1"/>
  <c r="O1013" i="1" s="1"/>
  <c r="I1014" i="1"/>
  <c r="J1013" i="1"/>
  <c r="K1013" i="1" s="1"/>
  <c r="R1012" i="1"/>
  <c r="S1012" i="1" s="1"/>
  <c r="Q1013" i="1"/>
  <c r="E1016" i="1"/>
  <c r="F1015" i="1"/>
  <c r="G1015" i="1" s="1"/>
  <c r="J1015" i="2" l="1"/>
  <c r="K1015" i="2" s="1"/>
  <c r="J1014" i="1"/>
  <c r="K1014" i="1" s="1"/>
  <c r="I1015" i="1"/>
  <c r="R1013" i="1"/>
  <c r="S1013" i="1" s="1"/>
  <c r="Q1014" i="1"/>
  <c r="M1015" i="1"/>
  <c r="N1014" i="1"/>
  <c r="O1014" i="1" s="1"/>
  <c r="E1017" i="1"/>
  <c r="F1016" i="1"/>
  <c r="G1016" i="1" s="1"/>
  <c r="J1016" i="2" l="1"/>
  <c r="K1016" i="2" s="1"/>
  <c r="R1014" i="1"/>
  <c r="S1014" i="1" s="1"/>
  <c r="Q1015" i="1"/>
  <c r="J1015" i="1"/>
  <c r="K1015" i="1" s="1"/>
  <c r="I1016" i="1"/>
  <c r="M1016" i="1"/>
  <c r="N1015" i="1"/>
  <c r="O1015" i="1" s="1"/>
  <c r="E1018" i="1"/>
  <c r="F1017" i="1"/>
  <c r="G1017" i="1" s="1"/>
  <c r="J1017" i="2" l="1"/>
  <c r="K1017" i="2" s="1"/>
  <c r="J1016" i="1"/>
  <c r="K1016" i="1" s="1"/>
  <c r="I1017" i="1"/>
  <c r="R1015" i="1"/>
  <c r="S1015" i="1" s="1"/>
  <c r="Q1016" i="1"/>
  <c r="M1017" i="1"/>
  <c r="N1016" i="1"/>
  <c r="O1016" i="1" s="1"/>
  <c r="E1019" i="1"/>
  <c r="F1018" i="1"/>
  <c r="G1018" i="1" s="1"/>
  <c r="J1018" i="2" l="1"/>
  <c r="K1018" i="2" s="1"/>
  <c r="R1016" i="1"/>
  <c r="S1016" i="1" s="1"/>
  <c r="Q1017" i="1"/>
  <c r="I1018" i="1"/>
  <c r="J1017" i="1"/>
  <c r="K1017" i="1" s="1"/>
  <c r="M1018" i="1"/>
  <c r="N1017" i="1"/>
  <c r="O1017" i="1" s="1"/>
  <c r="E1020" i="1"/>
  <c r="F1019" i="1"/>
  <c r="G1019" i="1" s="1"/>
  <c r="J1019" i="2" l="1"/>
  <c r="K1019" i="2" s="1"/>
  <c r="I1019" i="1"/>
  <c r="J1018" i="1"/>
  <c r="K1018" i="1" s="1"/>
  <c r="R1017" i="1"/>
  <c r="S1017" i="1" s="1"/>
  <c r="Q1018" i="1"/>
  <c r="M1019" i="1"/>
  <c r="N1018" i="1"/>
  <c r="O1018" i="1" s="1"/>
  <c r="E1021" i="1"/>
  <c r="F1020" i="1"/>
  <c r="G1020" i="1" s="1"/>
  <c r="J1020" i="2" l="1"/>
  <c r="K1020" i="2" s="1"/>
  <c r="R1018" i="1"/>
  <c r="S1018" i="1" s="1"/>
  <c r="Q1019" i="1"/>
  <c r="M1020" i="1"/>
  <c r="N1019" i="1"/>
  <c r="O1019" i="1" s="1"/>
  <c r="I1020" i="1"/>
  <c r="J1019" i="1"/>
  <c r="K1019" i="1" s="1"/>
  <c r="E1022" i="1"/>
  <c r="F1021" i="1"/>
  <c r="G1021" i="1" s="1"/>
  <c r="J1021" i="2" l="1"/>
  <c r="K1021" i="2" s="1"/>
  <c r="M1021" i="1"/>
  <c r="N1020" i="1"/>
  <c r="O1020" i="1" s="1"/>
  <c r="R1019" i="1"/>
  <c r="S1019" i="1" s="1"/>
  <c r="Q1020" i="1"/>
  <c r="J1020" i="1"/>
  <c r="K1020" i="1" s="1"/>
  <c r="I1021" i="1"/>
  <c r="E1023" i="1"/>
  <c r="F1022" i="1"/>
  <c r="G1022" i="1" s="1"/>
  <c r="J1022" i="2" l="1"/>
  <c r="K1022" i="2" s="1"/>
  <c r="R1020" i="1"/>
  <c r="S1020" i="1" s="1"/>
  <c r="Q1021" i="1"/>
  <c r="J1021" i="1"/>
  <c r="K1021" i="1" s="1"/>
  <c r="I1022" i="1"/>
  <c r="M1022" i="1"/>
  <c r="N1021" i="1"/>
  <c r="O1021" i="1" s="1"/>
  <c r="E1024" i="1"/>
  <c r="F1023" i="1"/>
  <c r="G1023" i="1" s="1"/>
  <c r="J1023" i="2" l="1"/>
  <c r="K1023" i="2" s="1"/>
  <c r="R1021" i="1"/>
  <c r="S1021" i="1" s="1"/>
  <c r="Q1022" i="1"/>
  <c r="I1023" i="1"/>
  <c r="J1022" i="1"/>
  <c r="K1022" i="1" s="1"/>
  <c r="M1023" i="1"/>
  <c r="N1022" i="1"/>
  <c r="O1022" i="1" s="1"/>
  <c r="E1025" i="1"/>
  <c r="F1024" i="1"/>
  <c r="G1024" i="1" s="1"/>
  <c r="J1024" i="2" l="1"/>
  <c r="K1024" i="2" s="1"/>
  <c r="J1023" i="1"/>
  <c r="K1023" i="1" s="1"/>
  <c r="I1024" i="1"/>
  <c r="R1022" i="1"/>
  <c r="S1022" i="1" s="1"/>
  <c r="Q1023" i="1"/>
  <c r="M1024" i="1"/>
  <c r="N1023" i="1"/>
  <c r="O1023" i="1" s="1"/>
  <c r="E1026" i="1"/>
  <c r="F1025" i="1"/>
  <c r="G1025" i="1" s="1"/>
  <c r="J1025" i="2" l="1"/>
  <c r="K1025" i="2" s="1"/>
  <c r="R1023" i="1"/>
  <c r="S1023" i="1" s="1"/>
  <c r="Q1024" i="1"/>
  <c r="I1025" i="1"/>
  <c r="J1024" i="1"/>
  <c r="K1024" i="1" s="1"/>
  <c r="M1025" i="1"/>
  <c r="N1024" i="1"/>
  <c r="O1024" i="1" s="1"/>
  <c r="E1027" i="1"/>
  <c r="F1026" i="1"/>
  <c r="G1026" i="1" s="1"/>
  <c r="J1026" i="2" l="1"/>
  <c r="K1026" i="2" s="1"/>
  <c r="I1026" i="1"/>
  <c r="J1025" i="1"/>
  <c r="K1025" i="1" s="1"/>
  <c r="R1024" i="1"/>
  <c r="S1024" i="1" s="1"/>
  <c r="Q1025" i="1"/>
  <c r="M1026" i="1"/>
  <c r="N1025" i="1"/>
  <c r="O1025" i="1" s="1"/>
  <c r="E1028" i="1"/>
  <c r="F1027" i="1"/>
  <c r="G1027" i="1" s="1"/>
  <c r="J1027" i="2" l="1"/>
  <c r="K1027" i="2" s="1"/>
  <c r="R1025" i="1"/>
  <c r="S1025" i="1" s="1"/>
  <c r="Q1026" i="1"/>
  <c r="M1027" i="1"/>
  <c r="N1026" i="1"/>
  <c r="O1026" i="1" s="1"/>
  <c r="I1027" i="1"/>
  <c r="J1026" i="1"/>
  <c r="K1026" i="1" s="1"/>
  <c r="E1029" i="1"/>
  <c r="F1028" i="1"/>
  <c r="G1028" i="1" s="1"/>
  <c r="J1028" i="2" l="1"/>
  <c r="K1028" i="2" s="1"/>
  <c r="M1028" i="1"/>
  <c r="N1027" i="1"/>
  <c r="O1027" i="1" s="1"/>
  <c r="R1026" i="1"/>
  <c r="S1026" i="1" s="1"/>
  <c r="Q1027" i="1"/>
  <c r="J1027" i="1"/>
  <c r="K1027" i="1" s="1"/>
  <c r="I1028" i="1"/>
  <c r="E1030" i="1"/>
  <c r="F1029" i="1"/>
  <c r="G1029" i="1" s="1"/>
  <c r="J1029" i="2" l="1"/>
  <c r="K1029" i="2" s="1"/>
  <c r="R1027" i="1"/>
  <c r="S1027" i="1" s="1"/>
  <c r="Q1028" i="1"/>
  <c r="I1029" i="1"/>
  <c r="J1028" i="1"/>
  <c r="K1028" i="1" s="1"/>
  <c r="M1029" i="1"/>
  <c r="N1028" i="1"/>
  <c r="O1028" i="1" s="1"/>
  <c r="E1031" i="1"/>
  <c r="F1030" i="1"/>
  <c r="G1030" i="1" s="1"/>
  <c r="J1030" i="2" l="1"/>
  <c r="K1030" i="2" s="1"/>
  <c r="I1030" i="1"/>
  <c r="J1029" i="1"/>
  <c r="K1029" i="1" s="1"/>
  <c r="R1028" i="1"/>
  <c r="S1028" i="1" s="1"/>
  <c r="Q1029" i="1"/>
  <c r="M1030" i="1"/>
  <c r="N1029" i="1"/>
  <c r="O1029" i="1" s="1"/>
  <c r="E1032" i="1"/>
  <c r="F1031" i="1"/>
  <c r="G1031" i="1" s="1"/>
  <c r="J1031" i="2" l="1"/>
  <c r="K1031" i="2" s="1"/>
  <c r="R1029" i="1"/>
  <c r="S1029" i="1" s="1"/>
  <c r="Q1030" i="1"/>
  <c r="M1031" i="1"/>
  <c r="N1030" i="1"/>
  <c r="O1030" i="1" s="1"/>
  <c r="I1031" i="1"/>
  <c r="J1030" i="1"/>
  <c r="K1030" i="1" s="1"/>
  <c r="E1033" i="1"/>
  <c r="F1032" i="1"/>
  <c r="G1032" i="1" s="1"/>
  <c r="J1032" i="2" l="1"/>
  <c r="K1032" i="2" s="1"/>
  <c r="M1032" i="1"/>
  <c r="N1031" i="1"/>
  <c r="O1031" i="1" s="1"/>
  <c r="R1030" i="1"/>
  <c r="S1030" i="1" s="1"/>
  <c r="Q1031" i="1"/>
  <c r="J1031" i="1"/>
  <c r="K1031" i="1" s="1"/>
  <c r="I1032" i="1"/>
  <c r="E1034" i="1"/>
  <c r="F1033" i="1"/>
  <c r="G1033" i="1" s="1"/>
  <c r="J1033" i="2" l="1"/>
  <c r="K1033" i="2" s="1"/>
  <c r="R1031" i="1"/>
  <c r="S1031" i="1" s="1"/>
  <c r="Q1032" i="1"/>
  <c r="I1033" i="1"/>
  <c r="J1032" i="1"/>
  <c r="K1032" i="1" s="1"/>
  <c r="M1033" i="1"/>
  <c r="N1032" i="1"/>
  <c r="O1032" i="1" s="1"/>
  <c r="E1035" i="1"/>
  <c r="F1034" i="1"/>
  <c r="G1034" i="1" s="1"/>
  <c r="J1034" i="2" l="1"/>
  <c r="K1034" i="2" s="1"/>
  <c r="I1034" i="1"/>
  <c r="J1033" i="1"/>
  <c r="K1033" i="1" s="1"/>
  <c r="R1032" i="1"/>
  <c r="S1032" i="1" s="1"/>
  <c r="Q1033" i="1"/>
  <c r="M1034" i="1"/>
  <c r="N1033" i="1"/>
  <c r="O1033" i="1" s="1"/>
  <c r="E1036" i="1"/>
  <c r="F1035" i="1"/>
  <c r="G1035" i="1" s="1"/>
  <c r="J1035" i="2" l="1"/>
  <c r="K1035" i="2" s="1"/>
  <c r="R1033" i="1"/>
  <c r="S1033" i="1" s="1"/>
  <c r="Q1034" i="1"/>
  <c r="M1035" i="1"/>
  <c r="N1034" i="1"/>
  <c r="O1034" i="1" s="1"/>
  <c r="I1035" i="1"/>
  <c r="J1034" i="1"/>
  <c r="K1034" i="1" s="1"/>
  <c r="E1037" i="1"/>
  <c r="F1036" i="1"/>
  <c r="G1036" i="1" s="1"/>
  <c r="J1036" i="2" l="1"/>
  <c r="K1036" i="2" s="1"/>
  <c r="M1036" i="1"/>
  <c r="N1035" i="1"/>
  <c r="O1035" i="1" s="1"/>
  <c r="R1034" i="1"/>
  <c r="S1034" i="1" s="1"/>
  <c r="Q1035" i="1"/>
  <c r="J1035" i="1"/>
  <c r="K1035" i="1" s="1"/>
  <c r="I1036" i="1"/>
  <c r="E1038" i="1"/>
  <c r="F1037" i="1"/>
  <c r="G1037" i="1" s="1"/>
  <c r="J1037" i="2" l="1"/>
  <c r="K1037" i="2" s="1"/>
  <c r="R1035" i="1"/>
  <c r="S1035" i="1" s="1"/>
  <c r="Q1036" i="1"/>
  <c r="J1036" i="1"/>
  <c r="K1036" i="1" s="1"/>
  <c r="I1037" i="1"/>
  <c r="M1037" i="1"/>
  <c r="N1036" i="1"/>
  <c r="O1036" i="1" s="1"/>
  <c r="E1039" i="1"/>
  <c r="F1038" i="1"/>
  <c r="G1038" i="1" s="1"/>
  <c r="J1038" i="2" l="1"/>
  <c r="K1038" i="2" s="1"/>
  <c r="J1037" i="1"/>
  <c r="K1037" i="1" s="1"/>
  <c r="I1038" i="1"/>
  <c r="R1036" i="1"/>
  <c r="S1036" i="1" s="1"/>
  <c r="Q1037" i="1"/>
  <c r="M1038" i="1"/>
  <c r="N1037" i="1"/>
  <c r="O1037" i="1" s="1"/>
  <c r="E1040" i="1"/>
  <c r="F1039" i="1"/>
  <c r="G1039" i="1" s="1"/>
  <c r="J1039" i="2" l="1"/>
  <c r="K1039" i="2" s="1"/>
  <c r="R1037" i="1"/>
  <c r="S1037" i="1" s="1"/>
  <c r="Q1038" i="1"/>
  <c r="J1038" i="1"/>
  <c r="K1038" i="1" s="1"/>
  <c r="I1039" i="1"/>
  <c r="M1039" i="1"/>
  <c r="N1038" i="1"/>
  <c r="O1038" i="1" s="1"/>
  <c r="E1041" i="1"/>
  <c r="F1040" i="1"/>
  <c r="G1040" i="1" s="1"/>
  <c r="J1040" i="2" l="1"/>
  <c r="K1040" i="2" s="1"/>
  <c r="J1039" i="1"/>
  <c r="K1039" i="1" s="1"/>
  <c r="I1040" i="1"/>
  <c r="R1038" i="1"/>
  <c r="S1038" i="1" s="1"/>
  <c r="Q1039" i="1"/>
  <c r="M1040" i="1"/>
  <c r="N1039" i="1"/>
  <c r="O1039" i="1" s="1"/>
  <c r="E1042" i="1"/>
  <c r="F1041" i="1"/>
  <c r="G1041" i="1" s="1"/>
  <c r="J1041" i="2" l="1"/>
  <c r="K1041" i="2" s="1"/>
  <c r="R1039" i="1"/>
  <c r="S1039" i="1" s="1"/>
  <c r="Q1040" i="1"/>
  <c r="I1041" i="1"/>
  <c r="J1040" i="1"/>
  <c r="K1040" i="1" s="1"/>
  <c r="M1041" i="1"/>
  <c r="N1040" i="1"/>
  <c r="O1040" i="1" s="1"/>
  <c r="E1043" i="1"/>
  <c r="F1042" i="1"/>
  <c r="G1042" i="1" s="1"/>
  <c r="J1042" i="2" l="1"/>
  <c r="K1042" i="2" s="1"/>
  <c r="I1042" i="1"/>
  <c r="J1041" i="1"/>
  <c r="K1041" i="1" s="1"/>
  <c r="R1040" i="1"/>
  <c r="S1040" i="1" s="1"/>
  <c r="Q1041" i="1"/>
  <c r="M1042" i="1"/>
  <c r="N1041" i="1"/>
  <c r="O1041" i="1" s="1"/>
  <c r="E1044" i="1"/>
  <c r="F1043" i="1"/>
  <c r="G1043" i="1" s="1"/>
  <c r="J1043" i="2" l="1"/>
  <c r="K1043" i="2" s="1"/>
  <c r="R1041" i="1"/>
  <c r="S1041" i="1" s="1"/>
  <c r="Q1042" i="1"/>
  <c r="M1043" i="1"/>
  <c r="N1042" i="1"/>
  <c r="O1042" i="1" s="1"/>
  <c r="J1042" i="1"/>
  <c r="K1042" i="1" s="1"/>
  <c r="I1043" i="1"/>
  <c r="E1045" i="1"/>
  <c r="F1044" i="1"/>
  <c r="G1044" i="1" s="1"/>
  <c r="J1044" i="2" l="1"/>
  <c r="K1044" i="2" s="1"/>
  <c r="M1044" i="1"/>
  <c r="N1043" i="1"/>
  <c r="O1043" i="1" s="1"/>
  <c r="I1044" i="1"/>
  <c r="J1043" i="1"/>
  <c r="K1043" i="1" s="1"/>
  <c r="R1042" i="1"/>
  <c r="S1042" i="1" s="1"/>
  <c r="Q1043" i="1"/>
  <c r="E1046" i="1"/>
  <c r="F1045" i="1"/>
  <c r="G1045" i="1" s="1"/>
  <c r="J1045" i="2" l="1"/>
  <c r="K1045" i="2" s="1"/>
  <c r="R1043" i="1"/>
  <c r="S1043" i="1" s="1"/>
  <c r="Q1044" i="1"/>
  <c r="I1045" i="1"/>
  <c r="J1044" i="1"/>
  <c r="K1044" i="1" s="1"/>
  <c r="M1045" i="1"/>
  <c r="N1044" i="1"/>
  <c r="O1044" i="1" s="1"/>
  <c r="E1047" i="1"/>
  <c r="F1046" i="1"/>
  <c r="G1046" i="1" s="1"/>
  <c r="J1046" i="2" l="1"/>
  <c r="K1046" i="2" s="1"/>
  <c r="R1044" i="1"/>
  <c r="S1044" i="1" s="1"/>
  <c r="Q1045" i="1"/>
  <c r="I1046" i="1"/>
  <c r="J1045" i="1"/>
  <c r="K1045" i="1" s="1"/>
  <c r="M1046" i="1"/>
  <c r="N1045" i="1"/>
  <c r="O1045" i="1" s="1"/>
  <c r="E1048" i="1"/>
  <c r="F1047" i="1"/>
  <c r="G1047" i="1" s="1"/>
  <c r="J1047" i="2" l="1"/>
  <c r="K1047" i="2" s="1"/>
  <c r="R1045" i="1"/>
  <c r="S1045" i="1" s="1"/>
  <c r="Q1046" i="1"/>
  <c r="J1046" i="1"/>
  <c r="K1046" i="1" s="1"/>
  <c r="I1047" i="1"/>
  <c r="M1047" i="1"/>
  <c r="N1046" i="1"/>
  <c r="O1046" i="1" s="1"/>
  <c r="E1049" i="1"/>
  <c r="F1048" i="1"/>
  <c r="G1048" i="1" s="1"/>
  <c r="J1048" i="2" l="1"/>
  <c r="K1048" i="2" s="1"/>
  <c r="R1046" i="1"/>
  <c r="S1046" i="1" s="1"/>
  <c r="Q1047" i="1"/>
  <c r="J1047" i="1"/>
  <c r="K1047" i="1" s="1"/>
  <c r="I1048" i="1"/>
  <c r="M1048" i="1"/>
  <c r="N1047" i="1"/>
  <c r="O1047" i="1" s="1"/>
  <c r="E1050" i="1"/>
  <c r="F1049" i="1"/>
  <c r="G1049" i="1" s="1"/>
  <c r="J1049" i="2" l="1"/>
  <c r="K1049" i="2" s="1"/>
  <c r="I1049" i="1"/>
  <c r="J1048" i="1"/>
  <c r="K1048" i="1" s="1"/>
  <c r="R1047" i="1"/>
  <c r="S1047" i="1" s="1"/>
  <c r="Q1048" i="1"/>
  <c r="M1049" i="1"/>
  <c r="N1048" i="1"/>
  <c r="O1048" i="1" s="1"/>
  <c r="E1051" i="1"/>
  <c r="F1050" i="1"/>
  <c r="G1050" i="1" s="1"/>
  <c r="J1050" i="2" l="1"/>
  <c r="K1050" i="2" s="1"/>
  <c r="R1048" i="1"/>
  <c r="S1048" i="1" s="1"/>
  <c r="Q1049" i="1"/>
  <c r="M1050" i="1"/>
  <c r="N1049" i="1"/>
  <c r="O1049" i="1" s="1"/>
  <c r="J1049" i="1"/>
  <c r="K1049" i="1" s="1"/>
  <c r="I1050" i="1"/>
  <c r="E1052" i="1"/>
  <c r="F1051" i="1"/>
  <c r="G1051" i="1" s="1"/>
  <c r="J1051" i="2" l="1"/>
  <c r="K1051" i="2" s="1"/>
  <c r="M1051" i="1"/>
  <c r="N1050" i="1"/>
  <c r="O1050" i="1" s="1"/>
  <c r="I1051" i="1"/>
  <c r="J1050" i="1"/>
  <c r="K1050" i="1" s="1"/>
  <c r="R1049" i="1"/>
  <c r="S1049" i="1" s="1"/>
  <c r="Q1050" i="1"/>
  <c r="E1053" i="1"/>
  <c r="F1052" i="1"/>
  <c r="G1052" i="1" s="1"/>
  <c r="J1052" i="2" l="1"/>
  <c r="K1052" i="2" s="1"/>
  <c r="J1051" i="1"/>
  <c r="K1051" i="1" s="1"/>
  <c r="I1052" i="1"/>
  <c r="R1050" i="1"/>
  <c r="S1050" i="1" s="1"/>
  <c r="Q1051" i="1"/>
  <c r="M1052" i="1"/>
  <c r="N1051" i="1"/>
  <c r="O1051" i="1" s="1"/>
  <c r="E1054" i="1"/>
  <c r="F1053" i="1"/>
  <c r="G1053" i="1" s="1"/>
  <c r="J1053" i="2" l="1"/>
  <c r="K1053" i="2" s="1"/>
  <c r="J1052" i="1"/>
  <c r="K1052" i="1" s="1"/>
  <c r="I1053" i="1"/>
  <c r="R1051" i="1"/>
  <c r="S1051" i="1" s="1"/>
  <c r="Q1052" i="1"/>
  <c r="M1053" i="1"/>
  <c r="N1052" i="1"/>
  <c r="O1052" i="1" s="1"/>
  <c r="E1055" i="1"/>
  <c r="F1054" i="1"/>
  <c r="G1054" i="1" s="1"/>
  <c r="J1054" i="2" l="1"/>
  <c r="K1054" i="2" s="1"/>
  <c r="I1054" i="1"/>
  <c r="J1053" i="1"/>
  <c r="K1053" i="1" s="1"/>
  <c r="R1052" i="1"/>
  <c r="S1052" i="1" s="1"/>
  <c r="Q1053" i="1"/>
  <c r="M1054" i="1"/>
  <c r="N1053" i="1"/>
  <c r="O1053" i="1" s="1"/>
  <c r="E1056" i="1"/>
  <c r="F1055" i="1"/>
  <c r="G1055" i="1" s="1"/>
  <c r="J1055" i="2" l="1"/>
  <c r="K1055" i="2" s="1"/>
  <c r="R1053" i="1"/>
  <c r="S1053" i="1" s="1"/>
  <c r="Q1054" i="1"/>
  <c r="M1055" i="1"/>
  <c r="N1054" i="1"/>
  <c r="O1054" i="1" s="1"/>
  <c r="J1054" i="1"/>
  <c r="K1054" i="1" s="1"/>
  <c r="I1055" i="1"/>
  <c r="E1057" i="1"/>
  <c r="F1056" i="1"/>
  <c r="G1056" i="1" s="1"/>
  <c r="J1056" i="2" l="1"/>
  <c r="K1056" i="2" s="1"/>
  <c r="M1056" i="1"/>
  <c r="N1055" i="1"/>
  <c r="O1055" i="1" s="1"/>
  <c r="J1055" i="1"/>
  <c r="K1055" i="1" s="1"/>
  <c r="I1056" i="1"/>
  <c r="R1054" i="1"/>
  <c r="S1054" i="1" s="1"/>
  <c r="Q1055" i="1"/>
  <c r="E1058" i="1"/>
  <c r="F1057" i="1"/>
  <c r="G1057" i="1" s="1"/>
  <c r="J1057" i="2" l="1"/>
  <c r="K1057" i="2" s="1"/>
  <c r="I1057" i="1"/>
  <c r="J1056" i="1"/>
  <c r="K1056" i="1" s="1"/>
  <c r="R1055" i="1"/>
  <c r="S1055" i="1" s="1"/>
  <c r="Q1056" i="1"/>
  <c r="M1057" i="1"/>
  <c r="N1056" i="1"/>
  <c r="O1056" i="1" s="1"/>
  <c r="E1059" i="1"/>
  <c r="F1058" i="1"/>
  <c r="G1058" i="1" s="1"/>
  <c r="J1058" i="2" l="1"/>
  <c r="K1058" i="2" s="1"/>
  <c r="R1056" i="1"/>
  <c r="S1056" i="1" s="1"/>
  <c r="Q1057" i="1"/>
  <c r="M1058" i="1"/>
  <c r="N1057" i="1"/>
  <c r="O1057" i="1" s="1"/>
  <c r="J1057" i="1"/>
  <c r="K1057" i="1" s="1"/>
  <c r="I1058" i="1"/>
  <c r="E1060" i="1"/>
  <c r="F1059" i="1"/>
  <c r="G1059" i="1" s="1"/>
  <c r="J1059" i="2" l="1"/>
  <c r="K1059" i="2" s="1"/>
  <c r="M1059" i="1"/>
  <c r="N1058" i="1"/>
  <c r="O1058" i="1" s="1"/>
  <c r="I1059" i="1"/>
  <c r="J1058" i="1"/>
  <c r="K1058" i="1" s="1"/>
  <c r="R1057" i="1"/>
  <c r="S1057" i="1" s="1"/>
  <c r="Q1058" i="1"/>
  <c r="E1061" i="1"/>
  <c r="F1060" i="1"/>
  <c r="G1060" i="1" s="1"/>
  <c r="J1060" i="2" l="1"/>
  <c r="K1060" i="2" s="1"/>
  <c r="J1059" i="1"/>
  <c r="K1059" i="1" s="1"/>
  <c r="I1060" i="1"/>
  <c r="R1058" i="1"/>
  <c r="S1058" i="1" s="1"/>
  <c r="Q1059" i="1"/>
  <c r="M1060" i="1"/>
  <c r="N1059" i="1"/>
  <c r="O1059" i="1" s="1"/>
  <c r="E1062" i="1"/>
  <c r="F1061" i="1"/>
  <c r="G1061" i="1" s="1"/>
  <c r="J1061" i="2" l="1"/>
  <c r="K1061" i="2" s="1"/>
  <c r="I1061" i="1"/>
  <c r="J1060" i="1"/>
  <c r="K1060" i="1" s="1"/>
  <c r="R1059" i="1"/>
  <c r="S1059" i="1" s="1"/>
  <c r="Q1060" i="1"/>
  <c r="M1061" i="1"/>
  <c r="N1060" i="1"/>
  <c r="O1060" i="1" s="1"/>
  <c r="E1063" i="1"/>
  <c r="F1062" i="1"/>
  <c r="G1062" i="1" s="1"/>
  <c r="J1062" i="2" l="1"/>
  <c r="K1062" i="2" s="1"/>
  <c r="R1060" i="1"/>
  <c r="S1060" i="1" s="1"/>
  <c r="Q1061" i="1"/>
  <c r="M1062" i="1"/>
  <c r="N1061" i="1"/>
  <c r="O1061" i="1" s="1"/>
  <c r="I1062" i="1"/>
  <c r="J1061" i="1"/>
  <c r="K1061" i="1" s="1"/>
  <c r="E1064" i="1"/>
  <c r="F1063" i="1"/>
  <c r="G1063" i="1" s="1"/>
  <c r="J1063" i="2" l="1"/>
  <c r="K1063" i="2" s="1"/>
  <c r="M1063" i="1"/>
  <c r="N1062" i="1"/>
  <c r="O1062" i="1" s="1"/>
  <c r="R1061" i="1"/>
  <c r="S1061" i="1" s="1"/>
  <c r="Q1062" i="1"/>
  <c r="J1062" i="1"/>
  <c r="K1062" i="1" s="1"/>
  <c r="I1063" i="1"/>
  <c r="E1065" i="1"/>
  <c r="F1064" i="1"/>
  <c r="G1064" i="1" s="1"/>
  <c r="J1064" i="2" l="1"/>
  <c r="K1064" i="2" s="1"/>
  <c r="R1062" i="1"/>
  <c r="S1062" i="1" s="1"/>
  <c r="Q1063" i="1"/>
  <c r="I1064" i="1"/>
  <c r="J1063" i="1"/>
  <c r="K1063" i="1" s="1"/>
  <c r="M1064" i="1"/>
  <c r="N1063" i="1"/>
  <c r="O1063" i="1" s="1"/>
  <c r="E1066" i="1"/>
  <c r="F1065" i="1"/>
  <c r="G1065" i="1" s="1"/>
  <c r="J1065" i="2" l="1"/>
  <c r="K1065" i="2" s="1"/>
  <c r="I1065" i="1"/>
  <c r="J1064" i="1"/>
  <c r="K1064" i="1" s="1"/>
  <c r="R1063" i="1"/>
  <c r="S1063" i="1" s="1"/>
  <c r="Q1064" i="1"/>
  <c r="M1065" i="1"/>
  <c r="N1064" i="1"/>
  <c r="O1064" i="1" s="1"/>
  <c r="E1067" i="1"/>
  <c r="F1066" i="1"/>
  <c r="G1066" i="1" s="1"/>
  <c r="J1066" i="2" l="1"/>
  <c r="K1066" i="2" s="1"/>
  <c r="R1064" i="1"/>
  <c r="S1064" i="1" s="1"/>
  <c r="Q1065" i="1"/>
  <c r="M1066" i="1"/>
  <c r="N1065" i="1"/>
  <c r="O1065" i="1" s="1"/>
  <c r="I1066" i="1"/>
  <c r="J1065" i="1"/>
  <c r="K1065" i="1" s="1"/>
  <c r="E1068" i="1"/>
  <c r="F1067" i="1"/>
  <c r="G1067" i="1" s="1"/>
  <c r="J1067" i="2" l="1"/>
  <c r="K1067" i="2" s="1"/>
  <c r="M1067" i="1"/>
  <c r="N1066" i="1"/>
  <c r="O1066" i="1" s="1"/>
  <c r="R1065" i="1"/>
  <c r="S1065" i="1" s="1"/>
  <c r="Q1066" i="1"/>
  <c r="J1066" i="1"/>
  <c r="K1066" i="1" s="1"/>
  <c r="I1067" i="1"/>
  <c r="E1069" i="1"/>
  <c r="F1068" i="1"/>
  <c r="G1068" i="1" s="1"/>
  <c r="J1068" i="2" l="1"/>
  <c r="K1068" i="2" s="1"/>
  <c r="R1066" i="1"/>
  <c r="S1066" i="1" s="1"/>
  <c r="Q1067" i="1"/>
  <c r="I1068" i="1"/>
  <c r="J1067" i="1"/>
  <c r="K1067" i="1" s="1"/>
  <c r="M1068" i="1"/>
  <c r="N1067" i="1"/>
  <c r="O1067" i="1" s="1"/>
  <c r="E1070" i="1"/>
  <c r="F1069" i="1"/>
  <c r="G1069" i="1" s="1"/>
  <c r="J1069" i="2" l="1"/>
  <c r="K1069" i="2" s="1"/>
  <c r="J1068" i="1"/>
  <c r="K1068" i="1" s="1"/>
  <c r="I1069" i="1"/>
  <c r="R1067" i="1"/>
  <c r="S1067" i="1" s="1"/>
  <c r="Q1068" i="1"/>
  <c r="M1069" i="1"/>
  <c r="N1068" i="1"/>
  <c r="O1068" i="1" s="1"/>
  <c r="E1071" i="1"/>
  <c r="F1070" i="1"/>
  <c r="G1070" i="1" s="1"/>
  <c r="J1070" i="2" l="1"/>
  <c r="K1070" i="2" s="1"/>
  <c r="R1068" i="1"/>
  <c r="S1068" i="1" s="1"/>
  <c r="Q1069" i="1"/>
  <c r="I1070" i="1"/>
  <c r="J1069" i="1"/>
  <c r="K1069" i="1" s="1"/>
  <c r="M1070" i="1"/>
  <c r="N1069" i="1"/>
  <c r="O1069" i="1" s="1"/>
  <c r="E1072" i="1"/>
  <c r="F1071" i="1"/>
  <c r="G1071" i="1" s="1"/>
  <c r="J1071" i="2" l="1"/>
  <c r="K1071" i="2" s="1"/>
  <c r="I1071" i="1"/>
  <c r="J1070" i="1"/>
  <c r="K1070" i="1" s="1"/>
  <c r="R1069" i="1"/>
  <c r="S1069" i="1" s="1"/>
  <c r="Q1070" i="1"/>
  <c r="M1071" i="1"/>
  <c r="N1070" i="1"/>
  <c r="O1070" i="1" s="1"/>
  <c r="E1073" i="1"/>
  <c r="F1072" i="1"/>
  <c r="G1072" i="1" s="1"/>
  <c r="J1072" i="2" l="1"/>
  <c r="K1072" i="2" s="1"/>
  <c r="R1070" i="1"/>
  <c r="S1070" i="1" s="1"/>
  <c r="Q1071" i="1"/>
  <c r="M1072" i="1"/>
  <c r="N1071" i="1"/>
  <c r="O1071" i="1" s="1"/>
  <c r="I1072" i="1"/>
  <c r="J1071" i="1"/>
  <c r="K1071" i="1" s="1"/>
  <c r="E1074" i="1"/>
  <c r="F1073" i="1"/>
  <c r="G1073" i="1" s="1"/>
  <c r="J1073" i="2" l="1"/>
  <c r="K1073" i="2" s="1"/>
  <c r="M1073" i="1"/>
  <c r="N1072" i="1"/>
  <c r="O1072" i="1" s="1"/>
  <c r="R1071" i="1"/>
  <c r="S1071" i="1" s="1"/>
  <c r="Q1072" i="1"/>
  <c r="I1073" i="1"/>
  <c r="J1072" i="1"/>
  <c r="K1072" i="1" s="1"/>
  <c r="E1075" i="1"/>
  <c r="F1074" i="1"/>
  <c r="G1074" i="1" s="1"/>
  <c r="J1074" i="2" l="1"/>
  <c r="K1074" i="2" s="1"/>
  <c r="R1072" i="1"/>
  <c r="S1072" i="1" s="1"/>
  <c r="Q1073" i="1"/>
  <c r="I1074" i="1"/>
  <c r="J1073" i="1"/>
  <c r="K1073" i="1" s="1"/>
  <c r="M1074" i="1"/>
  <c r="N1073" i="1"/>
  <c r="O1073" i="1" s="1"/>
  <c r="E1076" i="1"/>
  <c r="F1075" i="1"/>
  <c r="G1075" i="1" s="1"/>
  <c r="J1075" i="2" l="1"/>
  <c r="K1075" i="2" s="1"/>
  <c r="I1075" i="1"/>
  <c r="J1074" i="1"/>
  <c r="K1074" i="1" s="1"/>
  <c r="R1073" i="1"/>
  <c r="S1073" i="1" s="1"/>
  <c r="Q1074" i="1"/>
  <c r="M1075" i="1"/>
  <c r="N1074" i="1"/>
  <c r="O1074" i="1" s="1"/>
  <c r="E1077" i="1"/>
  <c r="F1076" i="1"/>
  <c r="G1076" i="1" s="1"/>
  <c r="J1076" i="2" l="1"/>
  <c r="K1076" i="2" s="1"/>
  <c r="R1074" i="1"/>
  <c r="S1074" i="1" s="1"/>
  <c r="Q1075" i="1"/>
  <c r="M1076" i="1"/>
  <c r="N1075" i="1"/>
  <c r="O1075" i="1" s="1"/>
  <c r="I1076" i="1"/>
  <c r="J1075" i="1"/>
  <c r="K1075" i="1" s="1"/>
  <c r="E1078" i="1"/>
  <c r="F1077" i="1"/>
  <c r="G1077" i="1" s="1"/>
  <c r="J1077" i="2" l="1"/>
  <c r="K1077" i="2" s="1"/>
  <c r="M1077" i="1"/>
  <c r="N1076" i="1"/>
  <c r="O1076" i="1" s="1"/>
  <c r="R1075" i="1"/>
  <c r="S1075" i="1" s="1"/>
  <c r="Q1076" i="1"/>
  <c r="I1077" i="1"/>
  <c r="J1076" i="1"/>
  <c r="K1076" i="1" s="1"/>
  <c r="E1079" i="1"/>
  <c r="F1078" i="1"/>
  <c r="G1078" i="1" s="1"/>
  <c r="J1078" i="2" l="1"/>
  <c r="K1078" i="2" s="1"/>
  <c r="R1076" i="1"/>
  <c r="S1076" i="1" s="1"/>
  <c r="Q1077" i="1"/>
  <c r="J1077" i="1"/>
  <c r="K1077" i="1" s="1"/>
  <c r="I1078" i="1"/>
  <c r="M1078" i="1"/>
  <c r="N1077" i="1"/>
  <c r="O1077" i="1" s="1"/>
  <c r="E1080" i="1"/>
  <c r="F1079" i="1"/>
  <c r="G1079" i="1" s="1"/>
  <c r="J1079" i="2" l="1"/>
  <c r="K1079" i="2" s="1"/>
  <c r="R1077" i="1"/>
  <c r="S1077" i="1" s="1"/>
  <c r="Q1078" i="1"/>
  <c r="I1079" i="1"/>
  <c r="J1078" i="1"/>
  <c r="K1078" i="1" s="1"/>
  <c r="M1079" i="1"/>
  <c r="N1078" i="1"/>
  <c r="O1078" i="1" s="1"/>
  <c r="E1081" i="1"/>
  <c r="F1080" i="1"/>
  <c r="G1080" i="1" s="1"/>
  <c r="J1080" i="2" l="1"/>
  <c r="K1080" i="2" s="1"/>
  <c r="I1080" i="1"/>
  <c r="J1079" i="1"/>
  <c r="K1079" i="1" s="1"/>
  <c r="R1078" i="1"/>
  <c r="S1078" i="1" s="1"/>
  <c r="Q1079" i="1"/>
  <c r="M1080" i="1"/>
  <c r="N1079" i="1"/>
  <c r="O1079" i="1" s="1"/>
  <c r="E1082" i="1"/>
  <c r="F1081" i="1"/>
  <c r="G1081" i="1" s="1"/>
  <c r="J1081" i="2" l="1"/>
  <c r="K1081" i="2" s="1"/>
  <c r="R1079" i="1"/>
  <c r="S1079" i="1" s="1"/>
  <c r="Q1080" i="1"/>
  <c r="M1081" i="1"/>
  <c r="N1080" i="1"/>
  <c r="O1080" i="1" s="1"/>
  <c r="I1081" i="1"/>
  <c r="J1080" i="1"/>
  <c r="K1080" i="1" s="1"/>
  <c r="E1083" i="1"/>
  <c r="F1082" i="1"/>
  <c r="G1082" i="1" s="1"/>
  <c r="J1082" i="2" l="1"/>
  <c r="K1082" i="2" s="1"/>
  <c r="M1082" i="1"/>
  <c r="N1081" i="1"/>
  <c r="O1081" i="1" s="1"/>
  <c r="R1080" i="1"/>
  <c r="S1080" i="1" s="1"/>
  <c r="Q1081" i="1"/>
  <c r="J1081" i="1"/>
  <c r="K1081" i="1" s="1"/>
  <c r="I1082" i="1"/>
  <c r="E1084" i="1"/>
  <c r="F1083" i="1"/>
  <c r="G1083" i="1" s="1"/>
  <c r="J1083" i="2" l="1"/>
  <c r="K1083" i="2" s="1"/>
  <c r="R1081" i="1"/>
  <c r="S1081" i="1" s="1"/>
  <c r="Q1082" i="1"/>
  <c r="J1082" i="1"/>
  <c r="K1082" i="1" s="1"/>
  <c r="I1083" i="1"/>
  <c r="M1083" i="1"/>
  <c r="N1082" i="1"/>
  <c r="O1082" i="1" s="1"/>
  <c r="E1085" i="1"/>
  <c r="F1084" i="1"/>
  <c r="G1084" i="1" s="1"/>
  <c r="J1084" i="2" l="1"/>
  <c r="K1084" i="2" s="1"/>
  <c r="R1082" i="1"/>
  <c r="S1082" i="1" s="1"/>
  <c r="Q1083" i="1"/>
  <c r="J1083" i="1"/>
  <c r="K1083" i="1" s="1"/>
  <c r="I1084" i="1"/>
  <c r="M1084" i="1"/>
  <c r="N1083" i="1"/>
  <c r="O1083" i="1" s="1"/>
  <c r="E1086" i="1"/>
  <c r="F1085" i="1"/>
  <c r="G1085" i="1" s="1"/>
  <c r="J1085" i="2" l="1"/>
  <c r="K1085" i="2" s="1"/>
  <c r="R1083" i="1"/>
  <c r="S1083" i="1" s="1"/>
  <c r="Q1084" i="1"/>
  <c r="J1084" i="1"/>
  <c r="K1084" i="1" s="1"/>
  <c r="I1085" i="1"/>
  <c r="M1085" i="1"/>
  <c r="N1084" i="1"/>
  <c r="O1084" i="1" s="1"/>
  <c r="E1087" i="1"/>
  <c r="F1086" i="1"/>
  <c r="G1086" i="1" s="1"/>
  <c r="J1086" i="2" l="1"/>
  <c r="K1086" i="2" s="1"/>
  <c r="R1084" i="1"/>
  <c r="S1084" i="1" s="1"/>
  <c r="Q1085" i="1"/>
  <c r="I1086" i="1"/>
  <c r="J1085" i="1"/>
  <c r="K1085" i="1" s="1"/>
  <c r="M1086" i="1"/>
  <c r="N1085" i="1"/>
  <c r="O1085" i="1" s="1"/>
  <c r="E1088" i="1"/>
  <c r="F1087" i="1"/>
  <c r="G1087" i="1" s="1"/>
  <c r="J1087" i="2" l="1"/>
  <c r="K1087" i="2" s="1"/>
  <c r="I1087" i="1"/>
  <c r="J1086" i="1"/>
  <c r="K1086" i="1" s="1"/>
  <c r="R1085" i="1"/>
  <c r="S1085" i="1" s="1"/>
  <c r="Q1086" i="1"/>
  <c r="M1087" i="1"/>
  <c r="N1086" i="1"/>
  <c r="O1086" i="1" s="1"/>
  <c r="E1089" i="1"/>
  <c r="F1088" i="1"/>
  <c r="G1088" i="1" s="1"/>
  <c r="J1088" i="2" l="1"/>
  <c r="K1088" i="2" s="1"/>
  <c r="R1086" i="1"/>
  <c r="S1086" i="1" s="1"/>
  <c r="Q1087" i="1"/>
  <c r="M1088" i="1"/>
  <c r="N1087" i="1"/>
  <c r="O1087" i="1" s="1"/>
  <c r="I1088" i="1"/>
  <c r="J1087" i="1"/>
  <c r="K1087" i="1" s="1"/>
  <c r="E1090" i="1"/>
  <c r="F1089" i="1"/>
  <c r="G1089" i="1" s="1"/>
  <c r="J1089" i="2" l="1"/>
  <c r="K1089" i="2" s="1"/>
  <c r="M1089" i="1"/>
  <c r="N1088" i="1"/>
  <c r="O1088" i="1" s="1"/>
  <c r="R1087" i="1"/>
  <c r="S1087" i="1" s="1"/>
  <c r="Q1088" i="1"/>
  <c r="I1089" i="1"/>
  <c r="J1088" i="1"/>
  <c r="K1088" i="1" s="1"/>
  <c r="E1091" i="1"/>
  <c r="F1090" i="1"/>
  <c r="G1090" i="1" s="1"/>
  <c r="J1090" i="2" l="1"/>
  <c r="K1090" i="2" s="1"/>
  <c r="R1088" i="1"/>
  <c r="S1088" i="1" s="1"/>
  <c r="Q1089" i="1"/>
  <c r="I1090" i="1"/>
  <c r="J1089" i="1"/>
  <c r="K1089" i="1" s="1"/>
  <c r="M1090" i="1"/>
  <c r="N1089" i="1"/>
  <c r="O1089" i="1" s="1"/>
  <c r="E1092" i="1"/>
  <c r="F1091" i="1"/>
  <c r="G1091" i="1" s="1"/>
  <c r="J1091" i="2" l="1"/>
  <c r="K1091" i="2" s="1"/>
  <c r="I1091" i="1"/>
  <c r="J1090" i="1"/>
  <c r="K1090" i="1" s="1"/>
  <c r="R1089" i="1"/>
  <c r="S1089" i="1" s="1"/>
  <c r="Q1090" i="1"/>
  <c r="M1091" i="1"/>
  <c r="N1090" i="1"/>
  <c r="O1090" i="1" s="1"/>
  <c r="E1093" i="1"/>
  <c r="F1092" i="1"/>
  <c r="G1092" i="1" s="1"/>
  <c r="J1092" i="2" l="1"/>
  <c r="K1092" i="2" s="1"/>
  <c r="R1090" i="1"/>
  <c r="S1090" i="1" s="1"/>
  <c r="Q1091" i="1"/>
  <c r="M1092" i="1"/>
  <c r="N1091" i="1"/>
  <c r="O1091" i="1" s="1"/>
  <c r="J1091" i="1"/>
  <c r="K1091" i="1" s="1"/>
  <c r="I1092" i="1"/>
  <c r="E1094" i="1"/>
  <c r="F1093" i="1"/>
  <c r="G1093" i="1" s="1"/>
  <c r="J1093" i="2" l="1"/>
  <c r="K1093" i="2" s="1"/>
  <c r="M1093" i="1"/>
  <c r="N1092" i="1"/>
  <c r="O1092" i="1" s="1"/>
  <c r="J1092" i="1"/>
  <c r="K1092" i="1" s="1"/>
  <c r="I1093" i="1"/>
  <c r="R1091" i="1"/>
  <c r="S1091" i="1" s="1"/>
  <c r="Q1092" i="1"/>
  <c r="E1095" i="1"/>
  <c r="F1094" i="1"/>
  <c r="G1094" i="1" s="1"/>
  <c r="J1094" i="2" l="1"/>
  <c r="K1094" i="2" s="1"/>
  <c r="J1093" i="1"/>
  <c r="K1093" i="1" s="1"/>
  <c r="I1094" i="1"/>
  <c r="R1092" i="1"/>
  <c r="S1092" i="1" s="1"/>
  <c r="Q1093" i="1"/>
  <c r="M1094" i="1"/>
  <c r="N1093" i="1"/>
  <c r="O1093" i="1" s="1"/>
  <c r="E1096" i="1"/>
  <c r="F1095" i="1"/>
  <c r="G1095" i="1" s="1"/>
  <c r="J1095" i="2" l="1"/>
  <c r="K1095" i="2" s="1"/>
  <c r="R1093" i="1"/>
  <c r="S1093" i="1" s="1"/>
  <c r="Q1094" i="1"/>
  <c r="I1095" i="1"/>
  <c r="J1094" i="1"/>
  <c r="K1094" i="1" s="1"/>
  <c r="M1095" i="1"/>
  <c r="N1094" i="1"/>
  <c r="O1094" i="1" s="1"/>
  <c r="E1097" i="1"/>
  <c r="F1096" i="1"/>
  <c r="G1096" i="1" s="1"/>
  <c r="J1096" i="2" l="1"/>
  <c r="K1096" i="2" s="1"/>
  <c r="I1096" i="1"/>
  <c r="J1095" i="1"/>
  <c r="K1095" i="1" s="1"/>
  <c r="R1094" i="1"/>
  <c r="S1094" i="1" s="1"/>
  <c r="Q1095" i="1"/>
  <c r="M1096" i="1"/>
  <c r="N1095" i="1"/>
  <c r="O1095" i="1" s="1"/>
  <c r="E1098" i="1"/>
  <c r="F1097" i="1"/>
  <c r="G1097" i="1" s="1"/>
  <c r="J1097" i="2" l="1"/>
  <c r="K1097" i="2" s="1"/>
  <c r="R1095" i="1"/>
  <c r="S1095" i="1" s="1"/>
  <c r="Q1096" i="1"/>
  <c r="M1097" i="1"/>
  <c r="N1096" i="1"/>
  <c r="O1096" i="1" s="1"/>
  <c r="I1097" i="1"/>
  <c r="J1096" i="1"/>
  <c r="K1096" i="1" s="1"/>
  <c r="E1099" i="1"/>
  <c r="F1098" i="1"/>
  <c r="G1098" i="1" s="1"/>
  <c r="J1098" i="2" l="1"/>
  <c r="K1098" i="2" s="1"/>
  <c r="M1098" i="1"/>
  <c r="N1097" i="1"/>
  <c r="O1097" i="1" s="1"/>
  <c r="R1096" i="1"/>
  <c r="S1096" i="1" s="1"/>
  <c r="Q1097" i="1"/>
  <c r="J1097" i="1"/>
  <c r="K1097" i="1" s="1"/>
  <c r="I1098" i="1"/>
  <c r="E1100" i="1"/>
  <c r="F1099" i="1"/>
  <c r="G1099" i="1" s="1"/>
  <c r="J1099" i="2" l="1"/>
  <c r="K1099" i="2" s="1"/>
  <c r="R1097" i="1"/>
  <c r="S1097" i="1" s="1"/>
  <c r="Q1098" i="1"/>
  <c r="J1098" i="1"/>
  <c r="K1098" i="1" s="1"/>
  <c r="I1099" i="1"/>
  <c r="M1099" i="1"/>
  <c r="N1098" i="1"/>
  <c r="O1098" i="1" s="1"/>
  <c r="E1101" i="1"/>
  <c r="F1100" i="1"/>
  <c r="G1100" i="1" s="1"/>
  <c r="J1100" i="2" l="1"/>
  <c r="K1100" i="2" s="1"/>
  <c r="J1099" i="1"/>
  <c r="K1099" i="1" s="1"/>
  <c r="I1100" i="1"/>
  <c r="R1098" i="1"/>
  <c r="S1098" i="1" s="1"/>
  <c r="Q1099" i="1"/>
  <c r="M1100" i="1"/>
  <c r="N1099" i="1"/>
  <c r="O1099" i="1" s="1"/>
  <c r="E1102" i="1"/>
  <c r="F1101" i="1"/>
  <c r="G1101" i="1" s="1"/>
  <c r="J1101" i="2" l="1"/>
  <c r="K1101" i="2" s="1"/>
  <c r="R1099" i="1"/>
  <c r="S1099" i="1" s="1"/>
  <c r="Q1100" i="1"/>
  <c r="J1100" i="1"/>
  <c r="K1100" i="1" s="1"/>
  <c r="I1101" i="1"/>
  <c r="M1101" i="1"/>
  <c r="N1100" i="1"/>
  <c r="O1100" i="1" s="1"/>
  <c r="E1103" i="1"/>
  <c r="F1102" i="1"/>
  <c r="G1102" i="1" s="1"/>
  <c r="J1102" i="2" l="1"/>
  <c r="K1102" i="2" s="1"/>
  <c r="I1102" i="1"/>
  <c r="J1101" i="1"/>
  <c r="K1101" i="1" s="1"/>
  <c r="R1100" i="1"/>
  <c r="S1100" i="1" s="1"/>
  <c r="Q1101" i="1"/>
  <c r="M1102" i="1"/>
  <c r="N1101" i="1"/>
  <c r="O1101" i="1" s="1"/>
  <c r="E1104" i="1"/>
  <c r="F1103" i="1"/>
  <c r="G1103" i="1" s="1"/>
  <c r="J1103" i="2" l="1"/>
  <c r="K1103" i="2" s="1"/>
  <c r="R1101" i="1"/>
  <c r="S1101" i="1" s="1"/>
  <c r="Q1102" i="1"/>
  <c r="M1103" i="1"/>
  <c r="N1102" i="1"/>
  <c r="O1102" i="1" s="1"/>
  <c r="J1102" i="1"/>
  <c r="K1102" i="1" s="1"/>
  <c r="I1103" i="1"/>
  <c r="E1105" i="1"/>
  <c r="F1104" i="1"/>
  <c r="G1104" i="1" s="1"/>
  <c r="J1104" i="2" l="1"/>
  <c r="K1104" i="2" s="1"/>
  <c r="M1104" i="1"/>
  <c r="N1103" i="1"/>
  <c r="O1103" i="1" s="1"/>
  <c r="R1102" i="1"/>
  <c r="S1102" i="1" s="1"/>
  <c r="Q1103" i="1"/>
  <c r="I1104" i="1"/>
  <c r="J1103" i="1"/>
  <c r="K1103" i="1" s="1"/>
  <c r="E1106" i="1"/>
  <c r="F1105" i="1"/>
  <c r="G1105" i="1" s="1"/>
  <c r="J1105" i="2" l="1"/>
  <c r="K1105" i="2" s="1"/>
  <c r="R1103" i="1"/>
  <c r="S1103" i="1" s="1"/>
  <c r="Q1104" i="1"/>
  <c r="I1105" i="1"/>
  <c r="J1104" i="1"/>
  <c r="K1104" i="1" s="1"/>
  <c r="M1105" i="1"/>
  <c r="N1104" i="1"/>
  <c r="O1104" i="1" s="1"/>
  <c r="E1107" i="1"/>
  <c r="F1106" i="1"/>
  <c r="G1106" i="1" s="1"/>
  <c r="J1106" i="2" l="1"/>
  <c r="K1106" i="2" s="1"/>
  <c r="J1105" i="1"/>
  <c r="K1105" i="1" s="1"/>
  <c r="I1106" i="1"/>
  <c r="R1104" i="1"/>
  <c r="S1104" i="1" s="1"/>
  <c r="Q1105" i="1"/>
  <c r="M1106" i="1"/>
  <c r="N1105" i="1"/>
  <c r="O1105" i="1" s="1"/>
  <c r="E1108" i="1"/>
  <c r="F1107" i="1"/>
  <c r="G1107" i="1" s="1"/>
  <c r="J1107" i="2" l="1"/>
  <c r="K1107" i="2" s="1"/>
  <c r="I1107" i="1"/>
  <c r="J1106" i="1"/>
  <c r="K1106" i="1" s="1"/>
  <c r="R1105" i="1"/>
  <c r="S1105" i="1" s="1"/>
  <c r="Q1106" i="1"/>
  <c r="M1107" i="1"/>
  <c r="N1106" i="1"/>
  <c r="O1106" i="1" s="1"/>
  <c r="E1109" i="1"/>
  <c r="F1108" i="1"/>
  <c r="G1108" i="1" s="1"/>
  <c r="J1108" i="2" l="1"/>
  <c r="K1108" i="2" s="1"/>
  <c r="R1106" i="1"/>
  <c r="S1106" i="1" s="1"/>
  <c r="Q1107" i="1"/>
  <c r="M1108" i="1"/>
  <c r="N1107" i="1"/>
  <c r="O1107" i="1" s="1"/>
  <c r="J1107" i="1"/>
  <c r="K1107" i="1" s="1"/>
  <c r="I1108" i="1"/>
  <c r="E1110" i="1"/>
  <c r="F1109" i="1"/>
  <c r="G1109" i="1" s="1"/>
  <c r="J1109" i="2" l="1"/>
  <c r="K1109" i="2" s="1"/>
  <c r="M1109" i="1"/>
  <c r="N1108" i="1"/>
  <c r="O1108" i="1" s="1"/>
  <c r="I1109" i="1"/>
  <c r="J1108" i="1"/>
  <c r="K1108" i="1" s="1"/>
  <c r="R1107" i="1"/>
  <c r="S1107" i="1" s="1"/>
  <c r="Q1108" i="1"/>
  <c r="E1111" i="1"/>
  <c r="F1110" i="1"/>
  <c r="G1110" i="1" s="1"/>
  <c r="J1110" i="2" l="1"/>
  <c r="K1110" i="2" s="1"/>
  <c r="I1110" i="1"/>
  <c r="J1109" i="1"/>
  <c r="K1109" i="1" s="1"/>
  <c r="R1108" i="1"/>
  <c r="S1108" i="1" s="1"/>
  <c r="Q1109" i="1"/>
  <c r="M1110" i="1"/>
  <c r="N1109" i="1"/>
  <c r="O1109" i="1" s="1"/>
  <c r="E1112" i="1"/>
  <c r="F1111" i="1"/>
  <c r="G1111" i="1" s="1"/>
  <c r="J1111" i="2" l="1"/>
  <c r="K1111" i="2" s="1"/>
  <c r="R1109" i="1"/>
  <c r="S1109" i="1" s="1"/>
  <c r="Q1110" i="1"/>
  <c r="M1111" i="1"/>
  <c r="N1110" i="1"/>
  <c r="O1110" i="1" s="1"/>
  <c r="J1110" i="1"/>
  <c r="K1110" i="1" s="1"/>
  <c r="I1111" i="1"/>
  <c r="E1113" i="1"/>
  <c r="F1112" i="1"/>
  <c r="G1112" i="1" s="1"/>
  <c r="J1112" i="2" l="1"/>
  <c r="K1112" i="2" s="1"/>
  <c r="M1112" i="1"/>
  <c r="N1111" i="1"/>
  <c r="O1111" i="1" s="1"/>
  <c r="I1112" i="1"/>
  <c r="J1111" i="1"/>
  <c r="K1111" i="1" s="1"/>
  <c r="R1110" i="1"/>
  <c r="S1110" i="1" s="1"/>
  <c r="Q1111" i="1"/>
  <c r="E1114" i="1"/>
  <c r="F1113" i="1"/>
  <c r="G1113" i="1" s="1"/>
  <c r="J1113" i="2" l="1"/>
  <c r="K1113" i="2" s="1"/>
  <c r="J1112" i="1"/>
  <c r="K1112" i="1" s="1"/>
  <c r="I1113" i="1"/>
  <c r="R1111" i="1"/>
  <c r="S1111" i="1" s="1"/>
  <c r="Q1112" i="1"/>
  <c r="M1113" i="1"/>
  <c r="N1112" i="1"/>
  <c r="O1112" i="1" s="1"/>
  <c r="E1115" i="1"/>
  <c r="F1114" i="1"/>
  <c r="G1114" i="1" s="1"/>
  <c r="J1114" i="2" l="1"/>
  <c r="K1114" i="2" s="1"/>
  <c r="R1112" i="1"/>
  <c r="S1112" i="1" s="1"/>
  <c r="Q1113" i="1"/>
  <c r="J1113" i="1"/>
  <c r="K1113" i="1" s="1"/>
  <c r="I1114" i="1"/>
  <c r="M1114" i="1"/>
  <c r="N1113" i="1"/>
  <c r="O1113" i="1" s="1"/>
  <c r="E1116" i="1"/>
  <c r="F1115" i="1"/>
  <c r="G1115" i="1" s="1"/>
  <c r="J1115" i="2" l="1"/>
  <c r="K1115" i="2" s="1"/>
  <c r="I1115" i="1"/>
  <c r="J1114" i="1"/>
  <c r="K1114" i="1" s="1"/>
  <c r="R1113" i="1"/>
  <c r="S1113" i="1" s="1"/>
  <c r="Q1114" i="1"/>
  <c r="M1115" i="1"/>
  <c r="N1114" i="1"/>
  <c r="O1114" i="1" s="1"/>
  <c r="E1117" i="1"/>
  <c r="F1116" i="1"/>
  <c r="G1116" i="1" s="1"/>
  <c r="J1116" i="2" l="1"/>
  <c r="K1116" i="2" s="1"/>
  <c r="R1114" i="1"/>
  <c r="S1114" i="1" s="1"/>
  <c r="Q1115" i="1"/>
  <c r="M1116" i="1"/>
  <c r="N1115" i="1"/>
  <c r="O1115" i="1" s="1"/>
  <c r="J1115" i="1"/>
  <c r="K1115" i="1" s="1"/>
  <c r="I1116" i="1"/>
  <c r="E1118" i="1"/>
  <c r="F1117" i="1"/>
  <c r="G1117" i="1" s="1"/>
  <c r="J1117" i="2" l="1"/>
  <c r="K1117" i="2" s="1"/>
  <c r="M1117" i="1"/>
  <c r="N1116" i="1"/>
  <c r="O1116" i="1" s="1"/>
  <c r="I1117" i="1"/>
  <c r="J1116" i="1"/>
  <c r="K1116" i="1" s="1"/>
  <c r="R1115" i="1"/>
  <c r="S1115" i="1" s="1"/>
  <c r="Q1116" i="1"/>
  <c r="E1119" i="1"/>
  <c r="F1118" i="1"/>
  <c r="G1118" i="1" s="1"/>
  <c r="J1118" i="2" l="1"/>
  <c r="K1118" i="2" s="1"/>
  <c r="I1118" i="1"/>
  <c r="J1117" i="1"/>
  <c r="K1117" i="1" s="1"/>
  <c r="R1116" i="1"/>
  <c r="S1116" i="1" s="1"/>
  <c r="Q1117" i="1"/>
  <c r="M1118" i="1"/>
  <c r="N1117" i="1"/>
  <c r="O1117" i="1" s="1"/>
  <c r="E1120" i="1"/>
  <c r="F1119" i="1"/>
  <c r="G1119" i="1" s="1"/>
  <c r="J1119" i="2" l="1"/>
  <c r="K1119" i="2" s="1"/>
  <c r="R1117" i="1"/>
  <c r="S1117" i="1" s="1"/>
  <c r="Q1118" i="1"/>
  <c r="M1119" i="1"/>
  <c r="N1118" i="1"/>
  <c r="O1118" i="1" s="1"/>
  <c r="J1118" i="1"/>
  <c r="K1118" i="1" s="1"/>
  <c r="I1119" i="1"/>
  <c r="E1121" i="1"/>
  <c r="F1120" i="1"/>
  <c r="G1120" i="1" s="1"/>
  <c r="J1120" i="2" l="1"/>
  <c r="K1120" i="2" s="1"/>
  <c r="M1120" i="1"/>
  <c r="N1119" i="1"/>
  <c r="O1119" i="1" s="1"/>
  <c r="I1120" i="1"/>
  <c r="J1119" i="1"/>
  <c r="K1119" i="1" s="1"/>
  <c r="R1118" i="1"/>
  <c r="S1118" i="1" s="1"/>
  <c r="Q1119" i="1"/>
  <c r="E1122" i="1"/>
  <c r="F1121" i="1"/>
  <c r="G1121" i="1" s="1"/>
  <c r="J1121" i="2" l="1"/>
  <c r="K1121" i="2" s="1"/>
  <c r="I1121" i="1"/>
  <c r="J1120" i="1"/>
  <c r="K1120" i="1" s="1"/>
  <c r="R1119" i="1"/>
  <c r="S1119" i="1" s="1"/>
  <c r="Q1120" i="1"/>
  <c r="M1121" i="1"/>
  <c r="N1120" i="1"/>
  <c r="O1120" i="1" s="1"/>
  <c r="E1123" i="1"/>
  <c r="F1122" i="1"/>
  <c r="G1122" i="1" s="1"/>
  <c r="J1122" i="2" l="1"/>
  <c r="K1122" i="2" s="1"/>
  <c r="R1120" i="1"/>
  <c r="S1120" i="1" s="1"/>
  <c r="Q1121" i="1"/>
  <c r="M1122" i="1"/>
  <c r="N1121" i="1"/>
  <c r="O1121" i="1" s="1"/>
  <c r="J1121" i="1"/>
  <c r="K1121" i="1" s="1"/>
  <c r="I1122" i="1"/>
  <c r="E1124" i="1"/>
  <c r="F1123" i="1"/>
  <c r="G1123" i="1" s="1"/>
  <c r="J1123" i="2" l="1"/>
  <c r="K1123" i="2" s="1"/>
  <c r="M1123" i="1"/>
  <c r="N1122" i="1"/>
  <c r="O1122" i="1" s="1"/>
  <c r="I1123" i="1"/>
  <c r="J1122" i="1"/>
  <c r="K1122" i="1" s="1"/>
  <c r="R1121" i="1"/>
  <c r="S1121" i="1" s="1"/>
  <c r="Q1122" i="1"/>
  <c r="E1125" i="1"/>
  <c r="F1124" i="1"/>
  <c r="G1124" i="1" s="1"/>
  <c r="J1124" i="2" l="1"/>
  <c r="K1124" i="2" s="1"/>
  <c r="J1123" i="1"/>
  <c r="K1123" i="1" s="1"/>
  <c r="I1124" i="1"/>
  <c r="R1122" i="1"/>
  <c r="S1122" i="1" s="1"/>
  <c r="Q1123" i="1"/>
  <c r="M1124" i="1"/>
  <c r="N1123" i="1"/>
  <c r="O1123" i="1" s="1"/>
  <c r="E1126" i="1"/>
  <c r="F1125" i="1"/>
  <c r="G1125" i="1" s="1"/>
  <c r="J1125" i="2" l="1"/>
  <c r="K1125" i="2" s="1"/>
  <c r="R1123" i="1"/>
  <c r="S1123" i="1" s="1"/>
  <c r="Q1124" i="1"/>
  <c r="J1124" i="1"/>
  <c r="K1124" i="1" s="1"/>
  <c r="I1125" i="1"/>
  <c r="M1125" i="1"/>
  <c r="N1124" i="1"/>
  <c r="O1124" i="1" s="1"/>
  <c r="E1127" i="1"/>
  <c r="F1126" i="1"/>
  <c r="G1126" i="1" s="1"/>
  <c r="J1126" i="2" l="1"/>
  <c r="K1126" i="2" s="1"/>
  <c r="J1125" i="1"/>
  <c r="K1125" i="1" s="1"/>
  <c r="I1126" i="1"/>
  <c r="R1124" i="1"/>
  <c r="S1124" i="1" s="1"/>
  <c r="Q1125" i="1"/>
  <c r="M1126" i="1"/>
  <c r="N1125" i="1"/>
  <c r="O1125" i="1" s="1"/>
  <c r="E1128" i="1"/>
  <c r="F1127" i="1"/>
  <c r="G1127" i="1" s="1"/>
  <c r="J1127" i="2" l="1"/>
  <c r="K1127" i="2" s="1"/>
  <c r="R1125" i="1"/>
  <c r="S1125" i="1" s="1"/>
  <c r="Q1126" i="1"/>
  <c r="J1126" i="1"/>
  <c r="K1126" i="1" s="1"/>
  <c r="I1127" i="1"/>
  <c r="M1127" i="1"/>
  <c r="N1126" i="1"/>
  <c r="O1126" i="1" s="1"/>
  <c r="E1129" i="1"/>
  <c r="F1128" i="1"/>
  <c r="G1128" i="1" s="1"/>
  <c r="J1128" i="2" l="1"/>
  <c r="K1128" i="2" s="1"/>
  <c r="I1128" i="1"/>
  <c r="J1127" i="1"/>
  <c r="K1127" i="1" s="1"/>
  <c r="R1126" i="1"/>
  <c r="S1126" i="1" s="1"/>
  <c r="Q1127" i="1"/>
  <c r="M1128" i="1"/>
  <c r="N1127" i="1"/>
  <c r="O1127" i="1" s="1"/>
  <c r="E1130" i="1"/>
  <c r="F1129" i="1"/>
  <c r="G1129" i="1" s="1"/>
  <c r="J1129" i="2" l="1"/>
  <c r="K1129" i="2" s="1"/>
  <c r="R1127" i="1"/>
  <c r="S1127" i="1" s="1"/>
  <c r="Q1128" i="1"/>
  <c r="M1129" i="1"/>
  <c r="N1128" i="1"/>
  <c r="O1128" i="1" s="1"/>
  <c r="J1128" i="1"/>
  <c r="K1128" i="1" s="1"/>
  <c r="I1129" i="1"/>
  <c r="E1131" i="1"/>
  <c r="F1130" i="1"/>
  <c r="G1130" i="1" s="1"/>
  <c r="J1130" i="2" l="1"/>
  <c r="K1130" i="2" s="1"/>
  <c r="M1130" i="1"/>
  <c r="N1129" i="1"/>
  <c r="O1129" i="1" s="1"/>
  <c r="R1128" i="1"/>
  <c r="S1128" i="1" s="1"/>
  <c r="Q1129" i="1"/>
  <c r="J1129" i="1"/>
  <c r="K1129" i="1" s="1"/>
  <c r="I1130" i="1"/>
  <c r="E1132" i="1"/>
  <c r="F1131" i="1"/>
  <c r="G1131" i="1" s="1"/>
  <c r="J1131" i="2" l="1"/>
  <c r="K1131" i="2" s="1"/>
  <c r="R1129" i="1"/>
  <c r="S1129" i="1" s="1"/>
  <c r="Q1130" i="1"/>
  <c r="J1130" i="1"/>
  <c r="K1130" i="1" s="1"/>
  <c r="I1131" i="1"/>
  <c r="M1131" i="1"/>
  <c r="N1130" i="1"/>
  <c r="O1130" i="1" s="1"/>
  <c r="E1133" i="1"/>
  <c r="F1132" i="1"/>
  <c r="G1132" i="1" s="1"/>
  <c r="J1132" i="2" l="1"/>
  <c r="K1132" i="2" s="1"/>
  <c r="R1130" i="1"/>
  <c r="S1130" i="1" s="1"/>
  <c r="Q1131" i="1"/>
  <c r="J1131" i="1"/>
  <c r="K1131" i="1" s="1"/>
  <c r="I1132" i="1"/>
  <c r="M1132" i="1"/>
  <c r="N1131" i="1"/>
  <c r="O1131" i="1" s="1"/>
  <c r="E1134" i="1"/>
  <c r="F1133" i="1"/>
  <c r="G1133" i="1" s="1"/>
  <c r="J1133" i="2" l="1"/>
  <c r="K1133" i="2" s="1"/>
  <c r="I1133" i="1"/>
  <c r="J1132" i="1"/>
  <c r="K1132" i="1" s="1"/>
  <c r="R1131" i="1"/>
  <c r="S1131" i="1" s="1"/>
  <c r="Q1132" i="1"/>
  <c r="M1133" i="1"/>
  <c r="N1132" i="1"/>
  <c r="O1132" i="1" s="1"/>
  <c r="E1135" i="1"/>
  <c r="F1134" i="1"/>
  <c r="G1134" i="1" s="1"/>
  <c r="J1134" i="2" l="1"/>
  <c r="K1134" i="2" s="1"/>
  <c r="R1132" i="1"/>
  <c r="S1132" i="1" s="1"/>
  <c r="Q1133" i="1"/>
  <c r="M1134" i="1"/>
  <c r="N1133" i="1"/>
  <c r="O1133" i="1" s="1"/>
  <c r="J1133" i="1"/>
  <c r="K1133" i="1" s="1"/>
  <c r="I1134" i="1"/>
  <c r="E1136" i="1"/>
  <c r="F1135" i="1"/>
  <c r="G1135" i="1" s="1"/>
  <c r="J1135" i="2" l="1"/>
  <c r="K1135" i="2" s="1"/>
  <c r="M1135" i="1"/>
  <c r="N1134" i="1"/>
  <c r="O1134" i="1" s="1"/>
  <c r="J1134" i="1"/>
  <c r="K1134" i="1" s="1"/>
  <c r="I1135" i="1"/>
  <c r="R1133" i="1"/>
  <c r="S1133" i="1" s="1"/>
  <c r="Q1134" i="1"/>
  <c r="E1137" i="1"/>
  <c r="F1136" i="1"/>
  <c r="G1136" i="1" s="1"/>
  <c r="J1136" i="2" l="1"/>
  <c r="K1136" i="2" s="1"/>
  <c r="I1136" i="1"/>
  <c r="J1135" i="1"/>
  <c r="K1135" i="1" s="1"/>
  <c r="R1134" i="1"/>
  <c r="S1134" i="1" s="1"/>
  <c r="Q1135" i="1"/>
  <c r="M1136" i="1"/>
  <c r="N1135" i="1"/>
  <c r="O1135" i="1" s="1"/>
  <c r="E1138" i="1"/>
  <c r="F1137" i="1"/>
  <c r="G1137" i="1" s="1"/>
  <c r="J1137" i="2" l="1"/>
  <c r="K1137" i="2" s="1"/>
  <c r="R1135" i="1"/>
  <c r="S1135" i="1" s="1"/>
  <c r="Q1136" i="1"/>
  <c r="M1137" i="1"/>
  <c r="N1136" i="1"/>
  <c r="O1136" i="1" s="1"/>
  <c r="I1137" i="1"/>
  <c r="J1136" i="1"/>
  <c r="K1136" i="1" s="1"/>
  <c r="E1139" i="1"/>
  <c r="F1138" i="1"/>
  <c r="G1138" i="1" s="1"/>
  <c r="J1138" i="2" l="1"/>
  <c r="K1138" i="2" s="1"/>
  <c r="M1138" i="1"/>
  <c r="N1137" i="1"/>
  <c r="O1137" i="1" s="1"/>
  <c r="R1136" i="1"/>
  <c r="S1136" i="1" s="1"/>
  <c r="Q1137" i="1"/>
  <c r="I1138" i="1"/>
  <c r="J1137" i="1"/>
  <c r="K1137" i="1" s="1"/>
  <c r="E1140" i="1"/>
  <c r="F1139" i="1"/>
  <c r="G1139" i="1" s="1"/>
  <c r="J1139" i="2" l="1"/>
  <c r="K1139" i="2" s="1"/>
  <c r="R1137" i="1"/>
  <c r="S1137" i="1" s="1"/>
  <c r="Q1138" i="1"/>
  <c r="I1139" i="1"/>
  <c r="J1138" i="1"/>
  <c r="K1138" i="1" s="1"/>
  <c r="M1139" i="1"/>
  <c r="N1138" i="1"/>
  <c r="O1138" i="1" s="1"/>
  <c r="E1141" i="1"/>
  <c r="F1140" i="1"/>
  <c r="G1140" i="1" s="1"/>
  <c r="J1140" i="2" l="1"/>
  <c r="K1140" i="2" s="1"/>
  <c r="I1140" i="1"/>
  <c r="J1139" i="1"/>
  <c r="K1139" i="1" s="1"/>
  <c r="R1138" i="1"/>
  <c r="S1138" i="1" s="1"/>
  <c r="Q1139" i="1"/>
  <c r="M1140" i="1"/>
  <c r="N1139" i="1"/>
  <c r="O1139" i="1" s="1"/>
  <c r="E1142" i="1"/>
  <c r="F1141" i="1"/>
  <c r="G1141" i="1" s="1"/>
  <c r="J1141" i="2" l="1"/>
  <c r="K1141" i="2" s="1"/>
  <c r="R1139" i="1"/>
  <c r="S1139" i="1" s="1"/>
  <c r="Q1140" i="1"/>
  <c r="M1141" i="1"/>
  <c r="N1140" i="1"/>
  <c r="O1140" i="1" s="1"/>
  <c r="J1140" i="1"/>
  <c r="K1140" i="1" s="1"/>
  <c r="I1141" i="1"/>
  <c r="E1143" i="1"/>
  <c r="F1142" i="1"/>
  <c r="G1142" i="1" s="1"/>
  <c r="J1142" i="2" l="1"/>
  <c r="K1142" i="2" s="1"/>
  <c r="M1142" i="1"/>
  <c r="N1141" i="1"/>
  <c r="O1141" i="1" s="1"/>
  <c r="R1140" i="1"/>
  <c r="S1140" i="1" s="1"/>
  <c r="Q1141" i="1"/>
  <c r="I1142" i="1"/>
  <c r="J1141" i="1"/>
  <c r="K1141" i="1" s="1"/>
  <c r="E1144" i="1"/>
  <c r="F1143" i="1"/>
  <c r="G1143" i="1" s="1"/>
  <c r="J1143" i="2" l="1"/>
  <c r="K1143" i="2" s="1"/>
  <c r="R1141" i="1"/>
  <c r="S1141" i="1" s="1"/>
  <c r="Q1142" i="1"/>
  <c r="J1142" i="1"/>
  <c r="K1142" i="1" s="1"/>
  <c r="I1143" i="1"/>
  <c r="M1143" i="1"/>
  <c r="N1142" i="1"/>
  <c r="O1142" i="1" s="1"/>
  <c r="E1145" i="1"/>
  <c r="F1144" i="1"/>
  <c r="G1144" i="1" s="1"/>
  <c r="J1144" i="2" l="1"/>
  <c r="K1144" i="2" s="1"/>
  <c r="J1143" i="1"/>
  <c r="K1143" i="1" s="1"/>
  <c r="I1144" i="1"/>
  <c r="R1142" i="1"/>
  <c r="S1142" i="1" s="1"/>
  <c r="Q1143" i="1"/>
  <c r="M1144" i="1"/>
  <c r="N1143" i="1"/>
  <c r="O1143" i="1" s="1"/>
  <c r="E1146" i="1"/>
  <c r="F1145" i="1"/>
  <c r="G1145" i="1" s="1"/>
  <c r="J1145" i="2" l="1"/>
  <c r="K1145" i="2" s="1"/>
  <c r="J1144" i="1"/>
  <c r="K1144" i="1" s="1"/>
  <c r="I1145" i="1"/>
  <c r="R1143" i="1"/>
  <c r="S1143" i="1" s="1"/>
  <c r="Q1144" i="1"/>
  <c r="M1145" i="1"/>
  <c r="N1144" i="1"/>
  <c r="O1144" i="1" s="1"/>
  <c r="E1147" i="1"/>
  <c r="F1146" i="1"/>
  <c r="G1146" i="1" s="1"/>
  <c r="J1146" i="2" l="1"/>
  <c r="K1146" i="2" s="1"/>
  <c r="I1146" i="1"/>
  <c r="J1145" i="1"/>
  <c r="K1145" i="1" s="1"/>
  <c r="R1144" i="1"/>
  <c r="S1144" i="1" s="1"/>
  <c r="Q1145" i="1"/>
  <c r="M1146" i="1"/>
  <c r="N1145" i="1"/>
  <c r="O1145" i="1" s="1"/>
  <c r="E1148" i="1"/>
  <c r="F1147" i="1"/>
  <c r="G1147" i="1" s="1"/>
  <c r="J1147" i="2" l="1"/>
  <c r="K1147" i="2" s="1"/>
  <c r="R1145" i="1"/>
  <c r="S1145" i="1" s="1"/>
  <c r="Q1146" i="1"/>
  <c r="M1147" i="1"/>
  <c r="N1146" i="1"/>
  <c r="O1146" i="1" s="1"/>
  <c r="I1147" i="1"/>
  <c r="J1146" i="1"/>
  <c r="K1146" i="1" s="1"/>
  <c r="E1149" i="1"/>
  <c r="F1148" i="1"/>
  <c r="G1148" i="1" s="1"/>
  <c r="J1148" i="2" l="1"/>
  <c r="K1148" i="2" s="1"/>
  <c r="M1148" i="1"/>
  <c r="N1147" i="1"/>
  <c r="O1147" i="1" s="1"/>
  <c r="R1146" i="1"/>
  <c r="S1146" i="1" s="1"/>
  <c r="Q1147" i="1"/>
  <c r="J1147" i="1"/>
  <c r="K1147" i="1" s="1"/>
  <c r="I1148" i="1"/>
  <c r="E1150" i="1"/>
  <c r="F1149" i="1"/>
  <c r="G1149" i="1" s="1"/>
  <c r="J1149" i="2" l="1"/>
  <c r="K1149" i="2" s="1"/>
  <c r="R1147" i="1"/>
  <c r="S1147" i="1" s="1"/>
  <c r="Q1148" i="1"/>
  <c r="J1148" i="1"/>
  <c r="K1148" i="1" s="1"/>
  <c r="I1149" i="1"/>
  <c r="M1149" i="1"/>
  <c r="N1148" i="1"/>
  <c r="O1148" i="1" s="1"/>
  <c r="E1151" i="1"/>
  <c r="F1150" i="1"/>
  <c r="G1150" i="1" s="1"/>
  <c r="J1150" i="2" l="1"/>
  <c r="K1150" i="2" s="1"/>
  <c r="I1150" i="1"/>
  <c r="J1149" i="1"/>
  <c r="K1149" i="1" s="1"/>
  <c r="R1148" i="1"/>
  <c r="S1148" i="1" s="1"/>
  <c r="Q1149" i="1"/>
  <c r="M1150" i="1"/>
  <c r="N1149" i="1"/>
  <c r="O1149" i="1" s="1"/>
  <c r="E1152" i="1"/>
  <c r="F1151" i="1"/>
  <c r="G1151" i="1" s="1"/>
  <c r="J1151" i="2" l="1"/>
  <c r="K1151" i="2" s="1"/>
  <c r="R1149" i="1"/>
  <c r="S1149" i="1" s="1"/>
  <c r="Q1150" i="1"/>
  <c r="M1151" i="1"/>
  <c r="N1150" i="1"/>
  <c r="O1150" i="1" s="1"/>
  <c r="I1151" i="1"/>
  <c r="J1150" i="1"/>
  <c r="K1150" i="1" s="1"/>
  <c r="E1153" i="1"/>
  <c r="F1152" i="1"/>
  <c r="G1152" i="1" s="1"/>
  <c r="J1152" i="2" l="1"/>
  <c r="K1152" i="2" s="1"/>
  <c r="M1152" i="1"/>
  <c r="N1151" i="1"/>
  <c r="O1151" i="1" s="1"/>
  <c r="R1150" i="1"/>
  <c r="S1150" i="1" s="1"/>
  <c r="Q1151" i="1"/>
  <c r="I1152" i="1"/>
  <c r="J1151" i="1"/>
  <c r="K1151" i="1" s="1"/>
  <c r="E1154" i="1"/>
  <c r="F1153" i="1"/>
  <c r="G1153" i="1" s="1"/>
  <c r="J1153" i="2" l="1"/>
  <c r="K1153" i="2" s="1"/>
  <c r="R1151" i="1"/>
  <c r="S1151" i="1" s="1"/>
  <c r="Q1152" i="1"/>
  <c r="I1153" i="1"/>
  <c r="J1152" i="1"/>
  <c r="K1152" i="1" s="1"/>
  <c r="M1153" i="1"/>
  <c r="N1152" i="1"/>
  <c r="O1152" i="1" s="1"/>
  <c r="E1155" i="1"/>
  <c r="F1154" i="1"/>
  <c r="G1154" i="1" s="1"/>
  <c r="J1154" i="2" l="1"/>
  <c r="K1154" i="2" s="1"/>
  <c r="I1154" i="1"/>
  <c r="J1153" i="1"/>
  <c r="K1153" i="1" s="1"/>
  <c r="R1152" i="1"/>
  <c r="S1152" i="1" s="1"/>
  <c r="Q1153" i="1"/>
  <c r="M1154" i="1"/>
  <c r="N1153" i="1"/>
  <c r="O1153" i="1" s="1"/>
  <c r="E1156" i="1"/>
  <c r="F1155" i="1"/>
  <c r="G1155" i="1" s="1"/>
  <c r="J1155" i="2" l="1"/>
  <c r="K1155" i="2" s="1"/>
  <c r="R1153" i="1"/>
  <c r="S1153" i="1" s="1"/>
  <c r="Q1154" i="1"/>
  <c r="M1155" i="1"/>
  <c r="N1154" i="1"/>
  <c r="O1154" i="1" s="1"/>
  <c r="I1155" i="1"/>
  <c r="J1154" i="1"/>
  <c r="K1154" i="1" s="1"/>
  <c r="E1157" i="1"/>
  <c r="F1156" i="1"/>
  <c r="G1156" i="1" s="1"/>
  <c r="J1156" i="2" l="1"/>
  <c r="K1156" i="2" s="1"/>
  <c r="M1156" i="1"/>
  <c r="N1155" i="1"/>
  <c r="O1155" i="1" s="1"/>
  <c r="R1154" i="1"/>
  <c r="S1154" i="1" s="1"/>
  <c r="Q1155" i="1"/>
  <c r="J1155" i="1"/>
  <c r="K1155" i="1" s="1"/>
  <c r="I1156" i="1"/>
  <c r="E1158" i="1"/>
  <c r="F1157" i="1"/>
  <c r="G1157" i="1" s="1"/>
  <c r="J1157" i="2" l="1"/>
  <c r="K1157" i="2" s="1"/>
  <c r="R1155" i="1"/>
  <c r="S1155" i="1" s="1"/>
  <c r="Q1156" i="1"/>
  <c r="I1157" i="1"/>
  <c r="J1156" i="1"/>
  <c r="K1156" i="1" s="1"/>
  <c r="M1157" i="1"/>
  <c r="N1156" i="1"/>
  <c r="O1156" i="1" s="1"/>
  <c r="E1159" i="1"/>
  <c r="F1158" i="1"/>
  <c r="G1158" i="1" s="1"/>
  <c r="J1158" i="2" l="1"/>
  <c r="K1158" i="2" s="1"/>
  <c r="I1158" i="1"/>
  <c r="J1157" i="1"/>
  <c r="K1157" i="1" s="1"/>
  <c r="R1156" i="1"/>
  <c r="S1156" i="1" s="1"/>
  <c r="Q1157" i="1"/>
  <c r="M1158" i="1"/>
  <c r="N1157" i="1"/>
  <c r="O1157" i="1" s="1"/>
  <c r="E1160" i="1"/>
  <c r="F1159" i="1"/>
  <c r="G1159" i="1" s="1"/>
  <c r="J1159" i="2" l="1"/>
  <c r="K1159" i="2" s="1"/>
  <c r="R1157" i="1"/>
  <c r="S1157" i="1" s="1"/>
  <c r="Q1158" i="1"/>
  <c r="M1159" i="1"/>
  <c r="N1158" i="1"/>
  <c r="O1158" i="1" s="1"/>
  <c r="J1158" i="1"/>
  <c r="K1158" i="1" s="1"/>
  <c r="I1159" i="1"/>
  <c r="E1161" i="1"/>
  <c r="F1160" i="1"/>
  <c r="G1160" i="1" s="1"/>
  <c r="J1160" i="2" l="1"/>
  <c r="K1160" i="2" s="1"/>
  <c r="M1160" i="1"/>
  <c r="N1159" i="1"/>
  <c r="O1159" i="1" s="1"/>
  <c r="J1159" i="1"/>
  <c r="K1159" i="1" s="1"/>
  <c r="I1160" i="1"/>
  <c r="R1158" i="1"/>
  <c r="S1158" i="1" s="1"/>
  <c r="Q1159" i="1"/>
  <c r="E1162" i="1"/>
  <c r="F1161" i="1"/>
  <c r="G1161" i="1" s="1"/>
  <c r="J1161" i="2" l="1"/>
  <c r="K1161" i="2" s="1"/>
  <c r="J1160" i="1"/>
  <c r="K1160" i="1" s="1"/>
  <c r="I1161" i="1"/>
  <c r="R1159" i="1"/>
  <c r="S1159" i="1" s="1"/>
  <c r="Q1160" i="1"/>
  <c r="M1161" i="1"/>
  <c r="N1160" i="1"/>
  <c r="O1160" i="1" s="1"/>
  <c r="E1163" i="1"/>
  <c r="F1162" i="1"/>
  <c r="G1162" i="1" s="1"/>
  <c r="J1162" i="2" l="1"/>
  <c r="K1162" i="2" s="1"/>
  <c r="I1162" i="1"/>
  <c r="J1161" i="1"/>
  <c r="K1161" i="1" s="1"/>
  <c r="R1160" i="1"/>
  <c r="S1160" i="1" s="1"/>
  <c r="Q1161" i="1"/>
  <c r="M1162" i="1"/>
  <c r="N1161" i="1"/>
  <c r="O1161" i="1" s="1"/>
  <c r="E1164" i="1"/>
  <c r="F1163" i="1"/>
  <c r="G1163" i="1" s="1"/>
  <c r="J1163" i="2" l="1"/>
  <c r="K1163" i="2" s="1"/>
  <c r="R1161" i="1"/>
  <c r="S1161" i="1" s="1"/>
  <c r="Q1162" i="1"/>
  <c r="M1163" i="1"/>
  <c r="N1162" i="1"/>
  <c r="O1162" i="1" s="1"/>
  <c r="I1163" i="1"/>
  <c r="J1162" i="1"/>
  <c r="K1162" i="1" s="1"/>
  <c r="E1165" i="1"/>
  <c r="F1164" i="1"/>
  <c r="G1164" i="1" s="1"/>
  <c r="J1164" i="2" l="1"/>
  <c r="K1164" i="2" s="1"/>
  <c r="M1164" i="1"/>
  <c r="N1163" i="1"/>
  <c r="O1163" i="1" s="1"/>
  <c r="R1162" i="1"/>
  <c r="S1162" i="1" s="1"/>
  <c r="Q1163" i="1"/>
  <c r="J1163" i="1"/>
  <c r="K1163" i="1" s="1"/>
  <c r="I1164" i="1"/>
  <c r="E1166" i="1"/>
  <c r="F1165" i="1"/>
  <c r="G1165" i="1" s="1"/>
  <c r="J1165" i="2" l="1"/>
  <c r="K1165" i="2" s="1"/>
  <c r="R1163" i="1"/>
  <c r="S1163" i="1" s="1"/>
  <c r="Q1164" i="1"/>
  <c r="J1164" i="1"/>
  <c r="K1164" i="1" s="1"/>
  <c r="I1165" i="1"/>
  <c r="M1165" i="1"/>
  <c r="N1164" i="1"/>
  <c r="O1164" i="1" s="1"/>
  <c r="E1167" i="1"/>
  <c r="F1166" i="1"/>
  <c r="G1166" i="1" s="1"/>
  <c r="J1166" i="2" l="1"/>
  <c r="K1166" i="2" s="1"/>
  <c r="J1165" i="1"/>
  <c r="K1165" i="1" s="1"/>
  <c r="I1166" i="1"/>
  <c r="R1164" i="1"/>
  <c r="S1164" i="1" s="1"/>
  <c r="Q1165" i="1"/>
  <c r="M1166" i="1"/>
  <c r="N1165" i="1"/>
  <c r="O1165" i="1" s="1"/>
  <c r="E1168" i="1"/>
  <c r="F1167" i="1"/>
  <c r="G1167" i="1" s="1"/>
  <c r="J1167" i="2" l="1"/>
  <c r="K1167" i="2" s="1"/>
  <c r="I1167" i="1"/>
  <c r="J1166" i="1"/>
  <c r="K1166" i="1" s="1"/>
  <c r="R1165" i="1"/>
  <c r="S1165" i="1" s="1"/>
  <c r="Q1166" i="1"/>
  <c r="M1167" i="1"/>
  <c r="N1166" i="1"/>
  <c r="O1166" i="1" s="1"/>
  <c r="E1169" i="1"/>
  <c r="F1168" i="1"/>
  <c r="G1168" i="1" s="1"/>
  <c r="J1168" i="2" l="1"/>
  <c r="K1168" i="2" s="1"/>
  <c r="R1166" i="1"/>
  <c r="S1166" i="1" s="1"/>
  <c r="Q1167" i="1"/>
  <c r="M1168" i="1"/>
  <c r="N1167" i="1"/>
  <c r="O1167" i="1" s="1"/>
  <c r="J1167" i="1"/>
  <c r="K1167" i="1" s="1"/>
  <c r="I1168" i="1"/>
  <c r="E1170" i="1"/>
  <c r="F1169" i="1"/>
  <c r="G1169" i="1" s="1"/>
  <c r="J1169" i="2" l="1"/>
  <c r="K1169" i="2" s="1"/>
  <c r="M1169" i="1"/>
  <c r="N1168" i="1"/>
  <c r="O1168" i="1" s="1"/>
  <c r="J1168" i="1"/>
  <c r="K1168" i="1" s="1"/>
  <c r="I1169" i="1"/>
  <c r="R1167" i="1"/>
  <c r="S1167" i="1" s="1"/>
  <c r="Q1168" i="1"/>
  <c r="E1171" i="1"/>
  <c r="F1170" i="1"/>
  <c r="G1170" i="1" s="1"/>
  <c r="J1170" i="2" l="1"/>
  <c r="K1170" i="2" s="1"/>
  <c r="I1170" i="1"/>
  <c r="J1169" i="1"/>
  <c r="K1169" i="1" s="1"/>
  <c r="R1168" i="1"/>
  <c r="S1168" i="1" s="1"/>
  <c r="Q1169" i="1"/>
  <c r="M1170" i="1"/>
  <c r="N1169" i="1"/>
  <c r="O1169" i="1" s="1"/>
  <c r="E1172" i="1"/>
  <c r="F1171" i="1"/>
  <c r="G1171" i="1" s="1"/>
  <c r="J1171" i="2" l="1"/>
  <c r="K1171" i="2" s="1"/>
  <c r="R1169" i="1"/>
  <c r="S1169" i="1" s="1"/>
  <c r="Q1170" i="1"/>
  <c r="M1171" i="1"/>
  <c r="N1170" i="1"/>
  <c r="O1170" i="1" s="1"/>
  <c r="I1171" i="1"/>
  <c r="J1170" i="1"/>
  <c r="K1170" i="1" s="1"/>
  <c r="E1173" i="1"/>
  <c r="F1172" i="1"/>
  <c r="G1172" i="1" s="1"/>
  <c r="J1172" i="2" l="1"/>
  <c r="K1172" i="2" s="1"/>
  <c r="M1172" i="1"/>
  <c r="N1171" i="1"/>
  <c r="O1171" i="1" s="1"/>
  <c r="R1170" i="1"/>
  <c r="S1170" i="1" s="1"/>
  <c r="Q1171" i="1"/>
  <c r="J1171" i="1"/>
  <c r="K1171" i="1" s="1"/>
  <c r="I1172" i="1"/>
  <c r="E1174" i="1"/>
  <c r="F1173" i="1"/>
  <c r="G1173" i="1" s="1"/>
  <c r="J1173" i="2" l="1"/>
  <c r="K1173" i="2" s="1"/>
  <c r="R1171" i="1"/>
  <c r="S1171" i="1" s="1"/>
  <c r="Q1172" i="1"/>
  <c r="I1173" i="1"/>
  <c r="J1172" i="1"/>
  <c r="K1172" i="1" s="1"/>
  <c r="M1173" i="1"/>
  <c r="N1172" i="1"/>
  <c r="O1172" i="1" s="1"/>
  <c r="E1175" i="1"/>
  <c r="F1174" i="1"/>
  <c r="G1174" i="1" s="1"/>
  <c r="J1174" i="2" l="1"/>
  <c r="K1174" i="2" s="1"/>
  <c r="I1174" i="1"/>
  <c r="J1173" i="1"/>
  <c r="K1173" i="1" s="1"/>
  <c r="R1172" i="1"/>
  <c r="S1172" i="1" s="1"/>
  <c r="Q1173" i="1"/>
  <c r="M1174" i="1"/>
  <c r="N1173" i="1"/>
  <c r="O1173" i="1" s="1"/>
  <c r="E1176" i="1"/>
  <c r="F1175" i="1"/>
  <c r="G1175" i="1" s="1"/>
  <c r="J1175" i="2" l="1"/>
  <c r="K1175" i="2" s="1"/>
  <c r="R1173" i="1"/>
  <c r="S1173" i="1" s="1"/>
  <c r="Q1174" i="1"/>
  <c r="M1175" i="1"/>
  <c r="N1174" i="1"/>
  <c r="O1174" i="1" s="1"/>
  <c r="J1174" i="1"/>
  <c r="K1174" i="1" s="1"/>
  <c r="I1175" i="1"/>
  <c r="E1177" i="1"/>
  <c r="F1176" i="1"/>
  <c r="G1176" i="1" s="1"/>
  <c r="J1176" i="2" l="1"/>
  <c r="K1176" i="2" s="1"/>
  <c r="M1176" i="1"/>
  <c r="N1175" i="1"/>
  <c r="O1175" i="1" s="1"/>
  <c r="I1176" i="1"/>
  <c r="J1175" i="1"/>
  <c r="K1175" i="1" s="1"/>
  <c r="R1174" i="1"/>
  <c r="S1174" i="1" s="1"/>
  <c r="Q1175" i="1"/>
  <c r="E1178" i="1"/>
  <c r="F1177" i="1"/>
  <c r="G1177" i="1" s="1"/>
  <c r="J1177" i="2" l="1"/>
  <c r="K1177" i="2" s="1"/>
  <c r="I1177" i="1"/>
  <c r="J1176" i="1"/>
  <c r="K1176" i="1" s="1"/>
  <c r="R1175" i="1"/>
  <c r="S1175" i="1" s="1"/>
  <c r="Q1176" i="1"/>
  <c r="M1177" i="1"/>
  <c r="N1176" i="1"/>
  <c r="O1176" i="1" s="1"/>
  <c r="E1179" i="1"/>
  <c r="F1178" i="1"/>
  <c r="G1178" i="1" s="1"/>
  <c r="J1178" i="2" l="1"/>
  <c r="K1178" i="2" s="1"/>
  <c r="R1176" i="1"/>
  <c r="S1176" i="1" s="1"/>
  <c r="Q1177" i="1"/>
  <c r="M1178" i="1"/>
  <c r="N1177" i="1"/>
  <c r="O1177" i="1" s="1"/>
  <c r="I1178" i="1"/>
  <c r="J1177" i="1"/>
  <c r="K1177" i="1" s="1"/>
  <c r="E1180" i="1"/>
  <c r="F1179" i="1"/>
  <c r="G1179" i="1" s="1"/>
  <c r="J1179" i="2" l="1"/>
  <c r="K1179" i="2" s="1"/>
  <c r="M1179" i="1"/>
  <c r="N1178" i="1"/>
  <c r="O1178" i="1" s="1"/>
  <c r="R1177" i="1"/>
  <c r="S1177" i="1" s="1"/>
  <c r="Q1178" i="1"/>
  <c r="J1178" i="1"/>
  <c r="K1178" i="1" s="1"/>
  <c r="I1179" i="1"/>
  <c r="E1181" i="1"/>
  <c r="F1180" i="1"/>
  <c r="G1180" i="1" s="1"/>
  <c r="J1180" i="2" l="1"/>
  <c r="K1180" i="2" s="1"/>
  <c r="R1178" i="1"/>
  <c r="S1178" i="1" s="1"/>
  <c r="Q1179" i="1"/>
  <c r="I1180" i="1"/>
  <c r="J1179" i="1"/>
  <c r="K1179" i="1" s="1"/>
  <c r="M1180" i="1"/>
  <c r="N1179" i="1"/>
  <c r="O1179" i="1" s="1"/>
  <c r="E1182" i="1"/>
  <c r="F1181" i="1"/>
  <c r="G1181" i="1" s="1"/>
  <c r="J1181" i="2" l="1"/>
  <c r="K1181" i="2" s="1"/>
  <c r="J1180" i="1"/>
  <c r="K1180" i="1" s="1"/>
  <c r="I1181" i="1"/>
  <c r="R1179" i="1"/>
  <c r="S1179" i="1" s="1"/>
  <c r="Q1180" i="1"/>
  <c r="M1181" i="1"/>
  <c r="N1180" i="1"/>
  <c r="O1180" i="1" s="1"/>
  <c r="E1183" i="1"/>
  <c r="F1182" i="1"/>
  <c r="G1182" i="1" s="1"/>
  <c r="J1182" i="2" l="1"/>
  <c r="K1182" i="2" s="1"/>
  <c r="I1182" i="1"/>
  <c r="J1181" i="1"/>
  <c r="K1181" i="1" s="1"/>
  <c r="R1180" i="1"/>
  <c r="S1180" i="1" s="1"/>
  <c r="Q1181" i="1"/>
  <c r="M1182" i="1"/>
  <c r="N1181" i="1"/>
  <c r="O1181" i="1" s="1"/>
  <c r="E1184" i="1"/>
  <c r="F1183" i="1"/>
  <c r="G1183" i="1" s="1"/>
  <c r="J1183" i="2" l="1"/>
  <c r="K1183" i="2" s="1"/>
  <c r="R1181" i="1"/>
  <c r="S1181" i="1" s="1"/>
  <c r="Q1182" i="1"/>
  <c r="M1183" i="1"/>
  <c r="N1182" i="1"/>
  <c r="O1182" i="1" s="1"/>
  <c r="J1182" i="1"/>
  <c r="K1182" i="1" s="1"/>
  <c r="I1183" i="1"/>
  <c r="E1185" i="1"/>
  <c r="F1184" i="1"/>
  <c r="G1184" i="1" s="1"/>
  <c r="J1184" i="2" l="1"/>
  <c r="K1184" i="2" s="1"/>
  <c r="M1184" i="1"/>
  <c r="N1183" i="1"/>
  <c r="O1183" i="1" s="1"/>
  <c r="J1183" i="1"/>
  <c r="K1183" i="1" s="1"/>
  <c r="I1184" i="1"/>
  <c r="R1182" i="1"/>
  <c r="S1182" i="1" s="1"/>
  <c r="Q1183" i="1"/>
  <c r="E1186" i="1"/>
  <c r="F1185" i="1"/>
  <c r="G1185" i="1" s="1"/>
  <c r="J1185" i="2" l="1"/>
  <c r="K1185" i="2" s="1"/>
  <c r="J1184" i="1"/>
  <c r="K1184" i="1" s="1"/>
  <c r="I1185" i="1"/>
  <c r="R1183" i="1"/>
  <c r="S1183" i="1" s="1"/>
  <c r="Q1184" i="1"/>
  <c r="M1185" i="1"/>
  <c r="N1184" i="1"/>
  <c r="O1184" i="1" s="1"/>
  <c r="E1187" i="1"/>
  <c r="F1186" i="1"/>
  <c r="G1186" i="1" s="1"/>
  <c r="J1186" i="2" l="1"/>
  <c r="K1186" i="2" s="1"/>
  <c r="J1185" i="1"/>
  <c r="K1185" i="1" s="1"/>
  <c r="I1186" i="1"/>
  <c r="R1184" i="1"/>
  <c r="S1184" i="1" s="1"/>
  <c r="Q1185" i="1"/>
  <c r="M1186" i="1"/>
  <c r="N1185" i="1"/>
  <c r="O1185" i="1" s="1"/>
  <c r="E1188" i="1"/>
  <c r="F1187" i="1"/>
  <c r="G1187" i="1" s="1"/>
  <c r="J1187" i="2" l="1"/>
  <c r="K1187" i="2" s="1"/>
  <c r="I1187" i="1"/>
  <c r="J1186" i="1"/>
  <c r="K1186" i="1" s="1"/>
  <c r="R1185" i="1"/>
  <c r="S1185" i="1" s="1"/>
  <c r="Q1186" i="1"/>
  <c r="M1187" i="1"/>
  <c r="N1186" i="1"/>
  <c r="O1186" i="1" s="1"/>
  <c r="E1189" i="1"/>
  <c r="F1188" i="1"/>
  <c r="G1188" i="1" s="1"/>
  <c r="J1188" i="2" l="1"/>
  <c r="K1188" i="2" s="1"/>
  <c r="R1186" i="1"/>
  <c r="S1186" i="1" s="1"/>
  <c r="Q1187" i="1"/>
  <c r="M1188" i="1"/>
  <c r="N1187" i="1"/>
  <c r="O1187" i="1" s="1"/>
  <c r="I1188" i="1"/>
  <c r="J1187" i="1"/>
  <c r="K1187" i="1" s="1"/>
  <c r="E1190" i="1"/>
  <c r="F1189" i="1"/>
  <c r="G1189" i="1" s="1"/>
  <c r="J1189" i="2" l="1"/>
  <c r="K1189" i="2" s="1"/>
  <c r="M1189" i="1"/>
  <c r="N1188" i="1"/>
  <c r="O1188" i="1" s="1"/>
  <c r="R1187" i="1"/>
  <c r="S1187" i="1" s="1"/>
  <c r="Q1188" i="1"/>
  <c r="I1189" i="1"/>
  <c r="J1188" i="1"/>
  <c r="K1188" i="1" s="1"/>
  <c r="E1191" i="1"/>
  <c r="F1190" i="1"/>
  <c r="G1190" i="1" s="1"/>
  <c r="J1190" i="2" l="1"/>
  <c r="K1190" i="2" s="1"/>
  <c r="R1188" i="1"/>
  <c r="S1188" i="1" s="1"/>
  <c r="Q1189" i="1"/>
  <c r="J1189" i="1"/>
  <c r="K1189" i="1" s="1"/>
  <c r="I1190" i="1"/>
  <c r="M1190" i="1"/>
  <c r="N1189" i="1"/>
  <c r="O1189" i="1" s="1"/>
  <c r="E1192" i="1"/>
  <c r="F1191" i="1"/>
  <c r="G1191" i="1" s="1"/>
  <c r="J1191" i="2" l="1"/>
  <c r="K1191" i="2" s="1"/>
  <c r="J1190" i="1"/>
  <c r="K1190" i="1" s="1"/>
  <c r="I1191" i="1"/>
  <c r="R1189" i="1"/>
  <c r="S1189" i="1" s="1"/>
  <c r="Q1190" i="1"/>
  <c r="M1191" i="1"/>
  <c r="N1190" i="1"/>
  <c r="O1190" i="1" s="1"/>
  <c r="E1193" i="1"/>
  <c r="F1192" i="1"/>
  <c r="G1192" i="1" s="1"/>
  <c r="J1192" i="2" l="1"/>
  <c r="K1192" i="2" s="1"/>
  <c r="J1191" i="1"/>
  <c r="K1191" i="1" s="1"/>
  <c r="I1192" i="1"/>
  <c r="R1190" i="1"/>
  <c r="S1190" i="1" s="1"/>
  <c r="Q1191" i="1"/>
  <c r="M1192" i="1"/>
  <c r="N1191" i="1"/>
  <c r="O1191" i="1" s="1"/>
  <c r="E1194" i="1"/>
  <c r="F1193" i="1"/>
  <c r="G1193" i="1" s="1"/>
  <c r="J1193" i="2" l="1"/>
  <c r="K1193" i="2" s="1"/>
  <c r="I1193" i="1"/>
  <c r="J1192" i="1"/>
  <c r="K1192" i="1" s="1"/>
  <c r="R1191" i="1"/>
  <c r="S1191" i="1" s="1"/>
  <c r="Q1192" i="1"/>
  <c r="M1193" i="1"/>
  <c r="N1192" i="1"/>
  <c r="O1192" i="1" s="1"/>
  <c r="E1195" i="1"/>
  <c r="F1194" i="1"/>
  <c r="G1194" i="1" s="1"/>
  <c r="J1194" i="2" l="1"/>
  <c r="K1194" i="2" s="1"/>
  <c r="R1192" i="1"/>
  <c r="S1192" i="1" s="1"/>
  <c r="Q1193" i="1"/>
  <c r="M1194" i="1"/>
  <c r="N1193" i="1"/>
  <c r="O1193" i="1" s="1"/>
  <c r="I1194" i="1"/>
  <c r="J1193" i="1"/>
  <c r="K1193" i="1" s="1"/>
  <c r="E1196" i="1"/>
  <c r="F1195" i="1"/>
  <c r="G1195" i="1" s="1"/>
  <c r="J1195" i="2" l="1"/>
  <c r="K1195" i="2" s="1"/>
  <c r="M1195" i="1"/>
  <c r="N1194" i="1"/>
  <c r="O1194" i="1" s="1"/>
  <c r="R1193" i="1"/>
  <c r="S1193" i="1" s="1"/>
  <c r="Q1194" i="1"/>
  <c r="I1195" i="1"/>
  <c r="J1194" i="1"/>
  <c r="K1194" i="1" s="1"/>
  <c r="E1197" i="1"/>
  <c r="F1196" i="1"/>
  <c r="G1196" i="1" s="1"/>
  <c r="J1196" i="2" l="1"/>
  <c r="K1196" i="2" s="1"/>
  <c r="R1194" i="1"/>
  <c r="S1194" i="1" s="1"/>
  <c r="Q1195" i="1"/>
  <c r="J1195" i="1"/>
  <c r="K1195" i="1" s="1"/>
  <c r="I1196" i="1"/>
  <c r="M1196" i="1"/>
  <c r="N1195" i="1"/>
  <c r="O1195" i="1" s="1"/>
  <c r="E1198" i="1"/>
  <c r="F1197" i="1"/>
  <c r="G1197" i="1" s="1"/>
  <c r="J1197" i="2" l="1"/>
  <c r="K1197" i="2" s="1"/>
  <c r="J1196" i="1"/>
  <c r="K1196" i="1" s="1"/>
  <c r="I1197" i="1"/>
  <c r="R1195" i="1"/>
  <c r="S1195" i="1" s="1"/>
  <c r="Q1196" i="1"/>
  <c r="M1197" i="1"/>
  <c r="N1196" i="1"/>
  <c r="O1196" i="1" s="1"/>
  <c r="E1199" i="1"/>
  <c r="F1198" i="1"/>
  <c r="G1198" i="1" s="1"/>
  <c r="J1198" i="2" l="1"/>
  <c r="K1198" i="2" s="1"/>
  <c r="I1198" i="1"/>
  <c r="J1197" i="1"/>
  <c r="K1197" i="1" s="1"/>
  <c r="R1196" i="1"/>
  <c r="S1196" i="1" s="1"/>
  <c r="Q1197" i="1"/>
  <c r="M1198" i="1"/>
  <c r="N1197" i="1"/>
  <c r="O1197" i="1" s="1"/>
  <c r="E1200" i="1"/>
  <c r="F1199" i="1"/>
  <c r="G1199" i="1" s="1"/>
  <c r="J1199" i="2" l="1"/>
  <c r="K1199" i="2" s="1"/>
  <c r="R1197" i="1"/>
  <c r="S1197" i="1" s="1"/>
  <c r="Q1198" i="1"/>
  <c r="M1199" i="1"/>
  <c r="N1198" i="1"/>
  <c r="O1198" i="1" s="1"/>
  <c r="J1198" i="1"/>
  <c r="K1198" i="1" s="1"/>
  <c r="I1199" i="1"/>
  <c r="E1201" i="1"/>
  <c r="F1200" i="1"/>
  <c r="G1200" i="1" s="1"/>
  <c r="J1200" i="2" l="1"/>
  <c r="K1200" i="2" s="1"/>
  <c r="M1200" i="1"/>
  <c r="N1199" i="1"/>
  <c r="O1199" i="1" s="1"/>
  <c r="R1198" i="1"/>
  <c r="S1198" i="1" s="1"/>
  <c r="Q1199" i="1"/>
  <c r="J1199" i="1"/>
  <c r="K1199" i="1" s="1"/>
  <c r="I1200" i="1"/>
  <c r="E1202" i="1"/>
  <c r="F1201" i="1"/>
  <c r="G1201" i="1" s="1"/>
  <c r="J1201" i="2" l="1"/>
  <c r="K1201" i="2" s="1"/>
  <c r="R1199" i="1"/>
  <c r="S1199" i="1" s="1"/>
  <c r="Q1200" i="1"/>
  <c r="I1201" i="1"/>
  <c r="J1200" i="1"/>
  <c r="K1200" i="1" s="1"/>
  <c r="M1201" i="1"/>
  <c r="N1200" i="1"/>
  <c r="O1200" i="1" s="1"/>
  <c r="E1203" i="1"/>
  <c r="F1202" i="1"/>
  <c r="G1202" i="1" s="1"/>
  <c r="J1202" i="2" l="1"/>
  <c r="K1202" i="2" s="1"/>
  <c r="J1201" i="1"/>
  <c r="K1201" i="1" s="1"/>
  <c r="I1202" i="1"/>
  <c r="R1200" i="1"/>
  <c r="S1200" i="1" s="1"/>
  <c r="Q1201" i="1"/>
  <c r="M1202" i="1"/>
  <c r="N1201" i="1"/>
  <c r="O1201" i="1" s="1"/>
  <c r="E1204" i="1"/>
  <c r="F1203" i="1"/>
  <c r="G1203" i="1" s="1"/>
  <c r="J1203" i="2" l="1"/>
  <c r="K1203" i="2" s="1"/>
  <c r="I1203" i="1"/>
  <c r="J1202" i="1"/>
  <c r="K1202" i="1" s="1"/>
  <c r="R1201" i="1"/>
  <c r="S1201" i="1" s="1"/>
  <c r="Q1202" i="1"/>
  <c r="M1203" i="1"/>
  <c r="N1202" i="1"/>
  <c r="O1202" i="1" s="1"/>
  <c r="E1205" i="1"/>
  <c r="F1204" i="1"/>
  <c r="G1204" i="1" s="1"/>
  <c r="J1204" i="2" l="1"/>
  <c r="K1204" i="2" s="1"/>
  <c r="R1202" i="1"/>
  <c r="S1202" i="1" s="1"/>
  <c r="Q1203" i="1"/>
  <c r="M1204" i="1"/>
  <c r="N1203" i="1"/>
  <c r="O1203" i="1" s="1"/>
  <c r="J1203" i="1"/>
  <c r="K1203" i="1" s="1"/>
  <c r="I1204" i="1"/>
  <c r="E1206" i="1"/>
  <c r="F1205" i="1"/>
  <c r="G1205" i="1" s="1"/>
  <c r="J1205" i="2" l="1"/>
  <c r="K1205" i="2" s="1"/>
  <c r="M1205" i="1"/>
  <c r="N1204" i="1"/>
  <c r="O1204" i="1" s="1"/>
  <c r="R1203" i="1"/>
  <c r="S1203" i="1" s="1"/>
  <c r="Q1204" i="1"/>
  <c r="I1205" i="1"/>
  <c r="J1204" i="1"/>
  <c r="K1204" i="1" s="1"/>
  <c r="E1207" i="1"/>
  <c r="F1206" i="1"/>
  <c r="G1206" i="1" s="1"/>
  <c r="J1206" i="2" l="1"/>
  <c r="K1206" i="2" s="1"/>
  <c r="R1204" i="1"/>
  <c r="S1204" i="1" s="1"/>
  <c r="Q1205" i="1"/>
  <c r="J1205" i="1"/>
  <c r="K1205" i="1" s="1"/>
  <c r="I1206" i="1"/>
  <c r="M1206" i="1"/>
  <c r="N1205" i="1"/>
  <c r="O1205" i="1" s="1"/>
  <c r="E1208" i="1"/>
  <c r="F1207" i="1"/>
  <c r="G1207" i="1" s="1"/>
  <c r="J1207" i="2" l="1"/>
  <c r="K1207" i="2" s="1"/>
  <c r="J1206" i="1"/>
  <c r="K1206" i="1" s="1"/>
  <c r="I1207" i="1"/>
  <c r="R1205" i="1"/>
  <c r="S1205" i="1" s="1"/>
  <c r="Q1206" i="1"/>
  <c r="M1207" i="1"/>
  <c r="N1206" i="1"/>
  <c r="O1206" i="1" s="1"/>
  <c r="E1209" i="1"/>
  <c r="F1208" i="1"/>
  <c r="G1208" i="1" s="1"/>
  <c r="J1208" i="2" l="1"/>
  <c r="K1208" i="2" s="1"/>
  <c r="J1207" i="1"/>
  <c r="K1207" i="1" s="1"/>
  <c r="I1208" i="1"/>
  <c r="R1206" i="1"/>
  <c r="S1206" i="1" s="1"/>
  <c r="Q1207" i="1"/>
  <c r="M1208" i="1"/>
  <c r="N1207" i="1"/>
  <c r="O1207" i="1" s="1"/>
  <c r="E1210" i="1"/>
  <c r="F1209" i="1"/>
  <c r="G1209" i="1" s="1"/>
  <c r="J1209" i="2" l="1"/>
  <c r="K1209" i="2" s="1"/>
  <c r="R1207" i="1"/>
  <c r="S1207" i="1" s="1"/>
  <c r="Q1208" i="1"/>
  <c r="J1208" i="1"/>
  <c r="K1208" i="1" s="1"/>
  <c r="I1209" i="1"/>
  <c r="M1209" i="1"/>
  <c r="N1208" i="1"/>
  <c r="O1208" i="1" s="1"/>
  <c r="E1211" i="1"/>
  <c r="F1210" i="1"/>
  <c r="G1210" i="1" s="1"/>
  <c r="J1210" i="2" l="1"/>
  <c r="K1210" i="2" s="1"/>
  <c r="I1210" i="1"/>
  <c r="J1209" i="1"/>
  <c r="K1209" i="1" s="1"/>
  <c r="R1208" i="1"/>
  <c r="S1208" i="1" s="1"/>
  <c r="Q1209" i="1"/>
  <c r="M1210" i="1"/>
  <c r="N1209" i="1"/>
  <c r="O1209" i="1" s="1"/>
  <c r="E1212" i="1"/>
  <c r="F1211" i="1"/>
  <c r="G1211" i="1" s="1"/>
  <c r="J1211" i="2" l="1"/>
  <c r="K1211" i="2" s="1"/>
  <c r="R1209" i="1"/>
  <c r="S1209" i="1" s="1"/>
  <c r="Q1210" i="1"/>
  <c r="M1211" i="1"/>
  <c r="N1210" i="1"/>
  <c r="O1210" i="1" s="1"/>
  <c r="I1211" i="1"/>
  <c r="J1210" i="1"/>
  <c r="K1210" i="1" s="1"/>
  <c r="E1213" i="1"/>
  <c r="F1212" i="1"/>
  <c r="G1212" i="1" s="1"/>
  <c r="J1212" i="2" l="1"/>
  <c r="K1212" i="2" s="1"/>
  <c r="M1212" i="1"/>
  <c r="N1211" i="1"/>
  <c r="O1211" i="1" s="1"/>
  <c r="R1210" i="1"/>
  <c r="S1210" i="1" s="1"/>
  <c r="Q1211" i="1"/>
  <c r="I1212" i="1"/>
  <c r="J1211" i="1"/>
  <c r="K1211" i="1" s="1"/>
  <c r="E1214" i="1"/>
  <c r="F1213" i="1"/>
  <c r="G1213" i="1" s="1"/>
  <c r="J1213" i="2" l="1"/>
  <c r="K1213" i="2" s="1"/>
  <c r="R1211" i="1"/>
  <c r="S1211" i="1" s="1"/>
  <c r="Q1212" i="1"/>
  <c r="J1212" i="1"/>
  <c r="K1212" i="1" s="1"/>
  <c r="I1213" i="1"/>
  <c r="M1213" i="1"/>
  <c r="N1212" i="1"/>
  <c r="O1212" i="1" s="1"/>
  <c r="E1215" i="1"/>
  <c r="F1214" i="1"/>
  <c r="G1214" i="1" s="1"/>
  <c r="J1214" i="2" l="1"/>
  <c r="K1214" i="2" s="1"/>
  <c r="I1214" i="1"/>
  <c r="J1213" i="1"/>
  <c r="K1213" i="1" s="1"/>
  <c r="R1212" i="1"/>
  <c r="S1212" i="1" s="1"/>
  <c r="Q1213" i="1"/>
  <c r="M1214" i="1"/>
  <c r="N1213" i="1"/>
  <c r="O1213" i="1" s="1"/>
  <c r="E1216" i="1"/>
  <c r="F1215" i="1"/>
  <c r="G1215" i="1" s="1"/>
  <c r="J1215" i="2" l="1"/>
  <c r="K1215" i="2" s="1"/>
  <c r="R1213" i="1"/>
  <c r="S1213" i="1" s="1"/>
  <c r="Q1214" i="1"/>
  <c r="M1215" i="1"/>
  <c r="N1214" i="1"/>
  <c r="O1214" i="1" s="1"/>
  <c r="J1214" i="1"/>
  <c r="K1214" i="1" s="1"/>
  <c r="I1215" i="1"/>
  <c r="E1217" i="1"/>
  <c r="F1216" i="1"/>
  <c r="G1216" i="1" s="1"/>
  <c r="J1216" i="2" l="1"/>
  <c r="K1216" i="2" s="1"/>
  <c r="M1216" i="1"/>
  <c r="N1215" i="1"/>
  <c r="O1215" i="1" s="1"/>
  <c r="I1216" i="1"/>
  <c r="J1215" i="1"/>
  <c r="K1215" i="1" s="1"/>
  <c r="R1214" i="1"/>
  <c r="S1214" i="1" s="1"/>
  <c r="Q1215" i="1"/>
  <c r="E1218" i="1"/>
  <c r="F1217" i="1"/>
  <c r="G1217" i="1" s="1"/>
  <c r="J1217" i="2" l="1"/>
  <c r="K1217" i="2" s="1"/>
  <c r="J1216" i="1"/>
  <c r="K1216" i="1" s="1"/>
  <c r="I1217" i="1"/>
  <c r="R1215" i="1"/>
  <c r="S1215" i="1" s="1"/>
  <c r="Q1216" i="1"/>
  <c r="M1217" i="1"/>
  <c r="N1216" i="1"/>
  <c r="O1216" i="1" s="1"/>
  <c r="E1219" i="1"/>
  <c r="F1218" i="1"/>
  <c r="G1218" i="1" s="1"/>
  <c r="J1218" i="2" l="1"/>
  <c r="K1218" i="2" s="1"/>
  <c r="R1216" i="1"/>
  <c r="S1216" i="1" s="1"/>
  <c r="Q1217" i="1"/>
  <c r="J1217" i="1"/>
  <c r="K1217" i="1" s="1"/>
  <c r="I1218" i="1"/>
  <c r="M1218" i="1"/>
  <c r="N1217" i="1"/>
  <c r="O1217" i="1" s="1"/>
  <c r="E1220" i="1"/>
  <c r="F1219" i="1"/>
  <c r="G1219" i="1" s="1"/>
  <c r="J1219" i="2" l="1"/>
  <c r="K1219" i="2" s="1"/>
  <c r="I1219" i="1"/>
  <c r="J1218" i="1"/>
  <c r="K1218" i="1" s="1"/>
  <c r="R1217" i="1"/>
  <c r="S1217" i="1" s="1"/>
  <c r="Q1218" i="1"/>
  <c r="M1219" i="1"/>
  <c r="N1218" i="1"/>
  <c r="O1218" i="1" s="1"/>
  <c r="E1221" i="1"/>
  <c r="F1220" i="1"/>
  <c r="G1220" i="1" s="1"/>
  <c r="J1220" i="2" l="1"/>
  <c r="K1220" i="2" s="1"/>
  <c r="R1218" i="1"/>
  <c r="S1218" i="1" s="1"/>
  <c r="Q1219" i="1"/>
  <c r="M1220" i="1"/>
  <c r="N1219" i="1"/>
  <c r="O1219" i="1" s="1"/>
  <c r="I1220" i="1"/>
  <c r="J1219" i="1"/>
  <c r="K1219" i="1" s="1"/>
  <c r="E1222" i="1"/>
  <c r="F1221" i="1"/>
  <c r="G1221" i="1" s="1"/>
  <c r="J1221" i="2" l="1"/>
  <c r="K1221" i="2" s="1"/>
  <c r="M1221" i="1"/>
  <c r="N1220" i="1"/>
  <c r="O1220" i="1" s="1"/>
  <c r="R1219" i="1"/>
  <c r="S1219" i="1" s="1"/>
  <c r="Q1220" i="1"/>
  <c r="J1220" i="1"/>
  <c r="K1220" i="1" s="1"/>
  <c r="I1221" i="1"/>
  <c r="E1223" i="1"/>
  <c r="F1222" i="1"/>
  <c r="G1222" i="1" s="1"/>
  <c r="J1222" i="2" l="1"/>
  <c r="K1222" i="2" s="1"/>
  <c r="R1220" i="1"/>
  <c r="S1220" i="1" s="1"/>
  <c r="Q1221" i="1"/>
  <c r="I1222" i="1"/>
  <c r="J1221" i="1"/>
  <c r="K1221" i="1" s="1"/>
  <c r="M1222" i="1"/>
  <c r="N1221" i="1"/>
  <c r="O1221" i="1" s="1"/>
  <c r="E1224" i="1"/>
  <c r="F1223" i="1"/>
  <c r="G1223" i="1" s="1"/>
  <c r="J1223" i="2" l="1"/>
  <c r="K1223" i="2" s="1"/>
  <c r="R1221" i="1"/>
  <c r="S1221" i="1" s="1"/>
  <c r="Q1222" i="1"/>
  <c r="M1223" i="1"/>
  <c r="N1222" i="1"/>
  <c r="O1222" i="1" s="1"/>
  <c r="I1223" i="1"/>
  <c r="J1222" i="1"/>
  <c r="K1222" i="1" s="1"/>
  <c r="E1225" i="1"/>
  <c r="F1224" i="1"/>
  <c r="G1224" i="1" s="1"/>
  <c r="J1224" i="2" l="1"/>
  <c r="K1224" i="2" s="1"/>
  <c r="M1224" i="1"/>
  <c r="N1223" i="1"/>
  <c r="O1223" i="1" s="1"/>
  <c r="R1222" i="1"/>
  <c r="S1222" i="1" s="1"/>
  <c r="Q1223" i="1"/>
  <c r="I1224" i="1"/>
  <c r="J1223" i="1"/>
  <c r="K1223" i="1" s="1"/>
  <c r="E1226" i="1"/>
  <c r="F1225" i="1"/>
  <c r="G1225" i="1" s="1"/>
  <c r="J1225" i="2" l="1"/>
  <c r="K1225" i="2" s="1"/>
  <c r="R1223" i="1"/>
  <c r="S1223" i="1" s="1"/>
  <c r="Q1224" i="1"/>
  <c r="J1224" i="1"/>
  <c r="K1224" i="1" s="1"/>
  <c r="I1225" i="1"/>
  <c r="M1225" i="1"/>
  <c r="N1224" i="1"/>
  <c r="O1224" i="1" s="1"/>
  <c r="E1227" i="1"/>
  <c r="F1226" i="1"/>
  <c r="G1226" i="1" s="1"/>
  <c r="J1226" i="2" l="1"/>
  <c r="K1226" i="2" s="1"/>
  <c r="I1226" i="1"/>
  <c r="J1225" i="1"/>
  <c r="K1225" i="1" s="1"/>
  <c r="R1224" i="1"/>
  <c r="S1224" i="1" s="1"/>
  <c r="Q1225" i="1"/>
  <c r="M1226" i="1"/>
  <c r="N1225" i="1"/>
  <c r="O1225" i="1" s="1"/>
  <c r="E1228" i="1"/>
  <c r="F1227" i="1"/>
  <c r="G1227" i="1" s="1"/>
  <c r="J1227" i="2" l="1"/>
  <c r="K1227" i="2" s="1"/>
  <c r="R1225" i="1"/>
  <c r="S1225" i="1" s="1"/>
  <c r="Q1226" i="1"/>
  <c r="M1227" i="1"/>
  <c r="N1226" i="1"/>
  <c r="O1226" i="1" s="1"/>
  <c r="J1226" i="1"/>
  <c r="K1226" i="1" s="1"/>
  <c r="I1227" i="1"/>
  <c r="E1229" i="1"/>
  <c r="F1228" i="1"/>
  <c r="G1228" i="1" s="1"/>
  <c r="J1228" i="2" l="1"/>
  <c r="K1228" i="2" s="1"/>
  <c r="M1228" i="1"/>
  <c r="N1227" i="1"/>
  <c r="O1227" i="1" s="1"/>
  <c r="R1226" i="1"/>
  <c r="S1226" i="1" s="1"/>
  <c r="Q1227" i="1"/>
  <c r="J1227" i="1"/>
  <c r="K1227" i="1" s="1"/>
  <c r="I1228" i="1"/>
  <c r="E1230" i="1"/>
  <c r="F1229" i="1"/>
  <c r="G1229" i="1" s="1"/>
  <c r="J1229" i="2" l="1"/>
  <c r="K1229" i="2" s="1"/>
  <c r="R1227" i="1"/>
  <c r="S1227" i="1" s="1"/>
  <c r="Q1228" i="1"/>
  <c r="I1229" i="1"/>
  <c r="J1228" i="1"/>
  <c r="K1228" i="1" s="1"/>
  <c r="M1229" i="1"/>
  <c r="N1228" i="1"/>
  <c r="O1228" i="1" s="1"/>
  <c r="E1231" i="1"/>
  <c r="F1230" i="1"/>
  <c r="G1230" i="1" s="1"/>
  <c r="J1230" i="2" l="1"/>
  <c r="K1230" i="2" s="1"/>
  <c r="I1230" i="1"/>
  <c r="J1229" i="1"/>
  <c r="K1229" i="1" s="1"/>
  <c r="R1228" i="1"/>
  <c r="S1228" i="1" s="1"/>
  <c r="Q1229" i="1"/>
  <c r="M1230" i="1"/>
  <c r="N1229" i="1"/>
  <c r="O1229" i="1" s="1"/>
  <c r="E1232" i="1"/>
  <c r="F1231" i="1"/>
  <c r="G1231" i="1" s="1"/>
  <c r="J1231" i="2" l="1"/>
  <c r="K1231" i="2" s="1"/>
  <c r="R1229" i="1"/>
  <c r="S1229" i="1" s="1"/>
  <c r="Q1230" i="1"/>
  <c r="M1231" i="1"/>
  <c r="N1230" i="1"/>
  <c r="O1230" i="1" s="1"/>
  <c r="I1231" i="1"/>
  <c r="J1230" i="1"/>
  <c r="K1230" i="1" s="1"/>
  <c r="E1233" i="1"/>
  <c r="F1232" i="1"/>
  <c r="G1232" i="1" s="1"/>
  <c r="J1232" i="2" l="1"/>
  <c r="K1232" i="2" s="1"/>
  <c r="M1232" i="1"/>
  <c r="N1231" i="1"/>
  <c r="O1231" i="1" s="1"/>
  <c r="R1230" i="1"/>
  <c r="S1230" i="1" s="1"/>
  <c r="Q1231" i="1"/>
  <c r="I1232" i="1"/>
  <c r="J1231" i="1"/>
  <c r="K1231" i="1" s="1"/>
  <c r="E1234" i="1"/>
  <c r="F1233" i="1"/>
  <c r="G1233" i="1" s="1"/>
  <c r="J1233" i="2" l="1"/>
  <c r="K1233" i="2" s="1"/>
  <c r="R1231" i="1"/>
  <c r="S1231" i="1" s="1"/>
  <c r="Q1232" i="1"/>
  <c r="J1232" i="1"/>
  <c r="K1232" i="1" s="1"/>
  <c r="I1233" i="1"/>
  <c r="M1233" i="1"/>
  <c r="N1232" i="1"/>
  <c r="O1232" i="1" s="1"/>
  <c r="E1235" i="1"/>
  <c r="F1234" i="1"/>
  <c r="G1234" i="1" s="1"/>
  <c r="J1234" i="2" l="1"/>
  <c r="K1234" i="2" s="1"/>
  <c r="I1234" i="1"/>
  <c r="J1233" i="1"/>
  <c r="K1233" i="1" s="1"/>
  <c r="R1232" i="1"/>
  <c r="S1232" i="1" s="1"/>
  <c r="Q1233" i="1"/>
  <c r="M1234" i="1"/>
  <c r="N1233" i="1"/>
  <c r="O1233" i="1" s="1"/>
  <c r="E1236" i="1"/>
  <c r="F1235" i="1"/>
  <c r="G1235" i="1" s="1"/>
  <c r="J1235" i="2" l="1"/>
  <c r="K1235" i="2" s="1"/>
  <c r="R1233" i="1"/>
  <c r="S1233" i="1" s="1"/>
  <c r="Q1234" i="1"/>
  <c r="M1235" i="1"/>
  <c r="N1234" i="1"/>
  <c r="O1234" i="1" s="1"/>
  <c r="I1235" i="1"/>
  <c r="J1234" i="1"/>
  <c r="K1234" i="1" s="1"/>
  <c r="E1237" i="1"/>
  <c r="F1236" i="1"/>
  <c r="G1236" i="1" s="1"/>
  <c r="J1236" i="2" l="1"/>
  <c r="K1236" i="2" s="1"/>
  <c r="M1236" i="1"/>
  <c r="N1235" i="1"/>
  <c r="O1235" i="1" s="1"/>
  <c r="R1234" i="1"/>
  <c r="S1234" i="1" s="1"/>
  <c r="Q1235" i="1"/>
  <c r="I1236" i="1"/>
  <c r="J1235" i="1"/>
  <c r="K1235" i="1" s="1"/>
  <c r="E1238" i="1"/>
  <c r="F1237" i="1"/>
  <c r="G1237" i="1" s="1"/>
  <c r="J1237" i="2" l="1"/>
  <c r="K1237" i="2" s="1"/>
  <c r="R1235" i="1"/>
  <c r="S1235" i="1" s="1"/>
  <c r="Q1236" i="1"/>
  <c r="I1237" i="1"/>
  <c r="J1236" i="1"/>
  <c r="K1236" i="1" s="1"/>
  <c r="M1237" i="1"/>
  <c r="N1236" i="1"/>
  <c r="O1236" i="1" s="1"/>
  <c r="E1239" i="1"/>
  <c r="F1238" i="1"/>
  <c r="G1238" i="1" s="1"/>
  <c r="J1238" i="2" l="1"/>
  <c r="K1238" i="2" s="1"/>
  <c r="I1238" i="1"/>
  <c r="J1237" i="1"/>
  <c r="K1237" i="1" s="1"/>
  <c r="R1236" i="1"/>
  <c r="S1236" i="1" s="1"/>
  <c r="Q1237" i="1"/>
  <c r="M1238" i="1"/>
  <c r="N1237" i="1"/>
  <c r="O1237" i="1" s="1"/>
  <c r="E1240" i="1"/>
  <c r="F1240" i="1" s="1"/>
  <c r="G1240" i="1" s="1"/>
  <c r="H2" i="1" s="1"/>
  <c r="F1239" i="1"/>
  <c r="G1239" i="1" s="1"/>
  <c r="J1240" i="2" l="1"/>
  <c r="K1240" i="2" s="1"/>
  <c r="J1239" i="2"/>
  <c r="K1239" i="2" s="1"/>
  <c r="R1237" i="1"/>
  <c r="S1237" i="1" s="1"/>
  <c r="Q1238" i="1"/>
  <c r="M1239" i="1"/>
  <c r="N1238" i="1"/>
  <c r="O1238" i="1" s="1"/>
  <c r="J1238" i="1"/>
  <c r="K1238" i="1" s="1"/>
  <c r="I1239" i="1"/>
  <c r="M1240" i="1" l="1"/>
  <c r="N1240" i="1" s="1"/>
  <c r="O1240" i="1" s="1"/>
  <c r="N1239" i="1"/>
  <c r="O1239" i="1" s="1"/>
  <c r="P2" i="1" s="1"/>
  <c r="I1240" i="1"/>
  <c r="J1240" i="1" s="1"/>
  <c r="K1240" i="1" s="1"/>
  <c r="J1239" i="1"/>
  <c r="K1239" i="1" s="1"/>
  <c r="R1238" i="1"/>
  <c r="S1238" i="1" s="1"/>
  <c r="Q1239" i="1"/>
  <c r="L2" i="1"/>
  <c r="R1239" i="1" l="1"/>
  <c r="S1239" i="1" s="1"/>
  <c r="Q1240" i="1"/>
  <c r="R1240" i="1" s="1"/>
  <c r="S1240" i="1" s="1"/>
  <c r="S1048576" i="1" l="1"/>
  <c r="T2" i="1"/>
</calcChain>
</file>

<file path=xl/sharedStrings.xml><?xml version="1.0" encoding="utf-8"?>
<sst xmlns="http://schemas.openxmlformats.org/spreadsheetml/2006/main" count="37" uniqueCount="18">
  <si>
    <t>Date</t>
  </si>
  <si>
    <t>Price</t>
  </si>
  <si>
    <t>t</t>
  </si>
  <si>
    <t>-</t>
  </si>
  <si>
    <t>Dự báo (α=0,3)</t>
  </si>
  <si>
    <t>Sai số dự báo</t>
  </si>
  <si>
    <t>SE^2</t>
  </si>
  <si>
    <t>MSE</t>
  </si>
  <si>
    <t>sai số dự báo</t>
  </si>
  <si>
    <t>Dự báo (α=0.5)</t>
  </si>
  <si>
    <t>Dự báo (α=0.8)</t>
  </si>
  <si>
    <t>Dự báo(α=0.9)</t>
  </si>
  <si>
    <t>Price(Yt)</t>
  </si>
  <si>
    <t>Dự báo tính tay</t>
  </si>
  <si>
    <t>chọn β = 0.8</t>
  </si>
  <si>
    <t>Tt(β = 0.8)</t>
  </si>
  <si>
    <t>Xt(α=0.9)</t>
  </si>
  <si>
    <t>Dự báo (α=0.9) tính bằng hàm ES trong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</si>
</sst>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Exponential Smoothing</a:t>
            </a:r>
            <a:r>
              <a:rPr lang="en-US"/>
              <a:t>(alpha=0.3)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'Tìm alpha'!$C$2:$C$1240</c:f>
              <c:numCache>
                <c:formatCode>General</c:formatCode>
                <c:ptCount val="1239"/>
                <c:pt idx="0">
                  <c:v>66.650000000000006</c:v>
                </c:pt>
                <c:pt idx="1">
                  <c:v>67.849999999999994</c:v>
                </c:pt>
                <c:pt idx="2">
                  <c:v>68.73</c:v>
                </c:pt>
                <c:pt idx="3">
                  <c:v>68.010000000000005</c:v>
                </c:pt>
                <c:pt idx="4">
                  <c:v>68.48</c:v>
                </c:pt>
                <c:pt idx="5">
                  <c:v>69.08</c:v>
                </c:pt>
                <c:pt idx="6">
                  <c:v>69.790000000000006</c:v>
                </c:pt>
                <c:pt idx="7">
                  <c:v>70.36</c:v>
                </c:pt>
                <c:pt idx="8">
                  <c:v>69.64</c:v>
                </c:pt>
                <c:pt idx="9">
                  <c:v>70.31</c:v>
                </c:pt>
                <c:pt idx="10">
                  <c:v>69.400000000000006</c:v>
                </c:pt>
                <c:pt idx="11">
                  <c:v>69.19</c:v>
                </c:pt>
                <c:pt idx="12">
                  <c:v>69.48</c:v>
                </c:pt>
                <c:pt idx="13">
                  <c:v>68.56</c:v>
                </c:pt>
                <c:pt idx="14">
                  <c:v>69.319999999999993</c:v>
                </c:pt>
                <c:pt idx="15">
                  <c:v>69.81</c:v>
                </c:pt>
                <c:pt idx="16">
                  <c:v>69.91</c:v>
                </c:pt>
                <c:pt idx="17">
                  <c:v>71.08</c:v>
                </c:pt>
                <c:pt idx="18">
                  <c:v>70.08</c:v>
                </c:pt>
                <c:pt idx="19">
                  <c:v>68.41</c:v>
                </c:pt>
                <c:pt idx="20">
                  <c:v>67.78</c:v>
                </c:pt>
                <c:pt idx="21">
                  <c:v>67.78</c:v>
                </c:pt>
                <c:pt idx="22">
                  <c:v>68.599999999999994</c:v>
                </c:pt>
                <c:pt idx="23">
                  <c:v>67.45</c:v>
                </c:pt>
                <c:pt idx="24">
                  <c:v>67.69</c:v>
                </c:pt>
                <c:pt idx="25">
                  <c:v>66.75</c:v>
                </c:pt>
                <c:pt idx="26">
                  <c:v>65.739999999999995</c:v>
                </c:pt>
                <c:pt idx="27">
                  <c:v>64.260000000000005</c:v>
                </c:pt>
                <c:pt idx="28">
                  <c:v>63.04</c:v>
                </c:pt>
                <c:pt idx="29">
                  <c:v>62.2</c:v>
                </c:pt>
                <c:pt idx="30">
                  <c:v>61.94</c:v>
                </c:pt>
                <c:pt idx="31">
                  <c:v>62.29</c:v>
                </c:pt>
                <c:pt idx="32">
                  <c:v>62.86</c:v>
                </c:pt>
                <c:pt idx="33">
                  <c:v>64.3</c:v>
                </c:pt>
                <c:pt idx="34">
                  <c:v>64.95</c:v>
                </c:pt>
                <c:pt idx="35">
                  <c:v>64.680000000000007</c:v>
                </c:pt>
                <c:pt idx="36">
                  <c:v>64.81</c:v>
                </c:pt>
                <c:pt idx="37">
                  <c:v>66.12</c:v>
                </c:pt>
                <c:pt idx="38">
                  <c:v>67.040000000000006</c:v>
                </c:pt>
                <c:pt idx="39">
                  <c:v>67.959999999999994</c:v>
                </c:pt>
                <c:pt idx="40">
                  <c:v>67.59</c:v>
                </c:pt>
                <c:pt idx="41">
                  <c:v>66.08</c:v>
                </c:pt>
                <c:pt idx="42">
                  <c:v>64.23</c:v>
                </c:pt>
                <c:pt idx="43">
                  <c:v>64.260000000000005</c:v>
                </c:pt>
                <c:pt idx="44">
                  <c:v>65.78</c:v>
                </c:pt>
                <c:pt idx="45">
                  <c:v>65.67</c:v>
                </c:pt>
                <c:pt idx="46">
                  <c:v>65.09</c:v>
                </c:pt>
                <c:pt idx="47">
                  <c:v>63.87</c:v>
                </c:pt>
                <c:pt idx="48">
                  <c:v>65.19</c:v>
                </c:pt>
                <c:pt idx="49">
                  <c:v>64.53</c:v>
                </c:pt>
                <c:pt idx="50">
                  <c:v>64.2</c:v>
                </c:pt>
                <c:pt idx="51">
                  <c:v>63.61</c:v>
                </c:pt>
                <c:pt idx="52">
                  <c:v>63.67</c:v>
                </c:pt>
                <c:pt idx="53">
                  <c:v>64.680000000000007</c:v>
                </c:pt>
                <c:pt idx="54">
                  <c:v>64.819999999999993</c:v>
                </c:pt>
                <c:pt idx="55">
                  <c:v>66</c:v>
                </c:pt>
                <c:pt idx="56">
                  <c:v>68.150000000000006</c:v>
                </c:pt>
                <c:pt idx="57">
                  <c:v>68.98</c:v>
                </c:pt>
                <c:pt idx="58">
                  <c:v>69.03</c:v>
                </c:pt>
                <c:pt idx="59">
                  <c:v>68.81</c:v>
                </c:pt>
                <c:pt idx="60">
                  <c:v>68.63</c:v>
                </c:pt>
                <c:pt idx="61">
                  <c:v>68.13</c:v>
                </c:pt>
                <c:pt idx="62">
                  <c:v>69.02</c:v>
                </c:pt>
                <c:pt idx="63">
                  <c:v>69.02</c:v>
                </c:pt>
                <c:pt idx="64">
                  <c:v>66.040000000000006</c:v>
                </c:pt>
                <c:pt idx="65">
                  <c:v>66.540000000000006</c:v>
                </c:pt>
                <c:pt idx="66">
                  <c:v>66.510000000000005</c:v>
                </c:pt>
                <c:pt idx="67">
                  <c:v>68.19</c:v>
                </c:pt>
                <c:pt idx="68">
                  <c:v>70.67</c:v>
                </c:pt>
                <c:pt idx="69">
                  <c:v>72.739999999999995</c:v>
                </c:pt>
                <c:pt idx="70">
                  <c:v>71.44</c:v>
                </c:pt>
                <c:pt idx="71">
                  <c:v>73.180000000000007</c:v>
                </c:pt>
                <c:pt idx="72">
                  <c:v>72.05</c:v>
                </c:pt>
                <c:pt idx="73">
                  <c:v>71.709999999999994</c:v>
                </c:pt>
                <c:pt idx="74">
                  <c:v>73.73</c:v>
                </c:pt>
                <c:pt idx="75">
                  <c:v>74.849999999999994</c:v>
                </c:pt>
                <c:pt idx="76">
                  <c:v>74.62</c:v>
                </c:pt>
                <c:pt idx="77">
                  <c:v>74.540000000000006</c:v>
                </c:pt>
                <c:pt idx="78">
                  <c:v>75.86</c:v>
                </c:pt>
                <c:pt idx="79">
                  <c:v>73.790000000000006</c:v>
                </c:pt>
                <c:pt idx="80">
                  <c:v>75.39</c:v>
                </c:pt>
                <c:pt idx="81">
                  <c:v>75.33</c:v>
                </c:pt>
                <c:pt idx="82">
                  <c:v>75.92</c:v>
                </c:pt>
                <c:pt idx="83">
                  <c:v>74.849999999999994</c:v>
                </c:pt>
                <c:pt idx="84">
                  <c:v>73.14</c:v>
                </c:pt>
                <c:pt idx="85">
                  <c:v>73.45</c:v>
                </c:pt>
                <c:pt idx="86">
                  <c:v>74.75</c:v>
                </c:pt>
                <c:pt idx="87">
                  <c:v>74.16</c:v>
                </c:pt>
                <c:pt idx="88">
                  <c:v>77.599999999999994</c:v>
                </c:pt>
                <c:pt idx="89">
                  <c:v>77.59</c:v>
                </c:pt>
                <c:pt idx="90">
                  <c:v>77.37</c:v>
                </c:pt>
                <c:pt idx="91">
                  <c:v>78.17</c:v>
                </c:pt>
                <c:pt idx="92">
                  <c:v>78.94</c:v>
                </c:pt>
                <c:pt idx="93">
                  <c:v>78.19</c:v>
                </c:pt>
                <c:pt idx="94">
                  <c:v>80.09</c:v>
                </c:pt>
                <c:pt idx="95">
                  <c:v>78.38</c:v>
                </c:pt>
                <c:pt idx="96">
                  <c:v>78.34</c:v>
                </c:pt>
                <c:pt idx="97">
                  <c:v>80.42</c:v>
                </c:pt>
                <c:pt idx="98">
                  <c:v>78.69</c:v>
                </c:pt>
                <c:pt idx="99">
                  <c:v>78.900000000000006</c:v>
                </c:pt>
                <c:pt idx="100">
                  <c:v>76.599999999999994</c:v>
                </c:pt>
                <c:pt idx="101">
                  <c:v>74.510000000000005</c:v>
                </c:pt>
                <c:pt idx="102">
                  <c:v>75.89</c:v>
                </c:pt>
                <c:pt idx="103">
                  <c:v>76.45</c:v>
                </c:pt>
                <c:pt idx="104">
                  <c:v>74.540000000000006</c:v>
                </c:pt>
                <c:pt idx="105">
                  <c:v>73.41</c:v>
                </c:pt>
                <c:pt idx="106">
                  <c:v>72.91</c:v>
                </c:pt>
                <c:pt idx="107">
                  <c:v>73.23</c:v>
                </c:pt>
                <c:pt idx="108">
                  <c:v>75.23</c:v>
                </c:pt>
                <c:pt idx="109">
                  <c:v>75.11</c:v>
                </c:pt>
                <c:pt idx="110">
                  <c:v>74.58</c:v>
                </c:pt>
                <c:pt idx="111">
                  <c:v>74.86</c:v>
                </c:pt>
                <c:pt idx="112">
                  <c:v>75.069999999999993</c:v>
                </c:pt>
                <c:pt idx="113">
                  <c:v>74.77</c:v>
                </c:pt>
                <c:pt idx="114">
                  <c:v>72.02</c:v>
                </c:pt>
                <c:pt idx="115">
                  <c:v>74.87</c:v>
                </c:pt>
                <c:pt idx="116">
                  <c:v>74.92</c:v>
                </c:pt>
                <c:pt idx="117">
                  <c:v>74.25</c:v>
                </c:pt>
                <c:pt idx="118">
                  <c:v>72.87</c:v>
                </c:pt>
                <c:pt idx="119">
                  <c:v>73.67</c:v>
                </c:pt>
                <c:pt idx="120">
                  <c:v>72.819999999999993</c:v>
                </c:pt>
                <c:pt idx="121">
                  <c:v>73.58</c:v>
                </c:pt>
                <c:pt idx="122">
                  <c:v>76.09</c:v>
                </c:pt>
                <c:pt idx="123">
                  <c:v>76.260000000000005</c:v>
                </c:pt>
                <c:pt idx="124">
                  <c:v>77.44</c:v>
                </c:pt>
                <c:pt idx="125">
                  <c:v>76.709999999999994</c:v>
                </c:pt>
                <c:pt idx="126">
                  <c:v>75.87</c:v>
                </c:pt>
                <c:pt idx="127">
                  <c:v>76.989999999999995</c:v>
                </c:pt>
                <c:pt idx="128">
                  <c:v>77.09</c:v>
                </c:pt>
                <c:pt idx="129">
                  <c:v>74.98</c:v>
                </c:pt>
                <c:pt idx="130">
                  <c:v>77.08</c:v>
                </c:pt>
                <c:pt idx="131">
                  <c:v>77.8</c:v>
                </c:pt>
                <c:pt idx="132">
                  <c:v>75.349999999999994</c:v>
                </c:pt>
                <c:pt idx="133">
                  <c:v>72.11</c:v>
                </c:pt>
                <c:pt idx="134">
                  <c:v>74.11</c:v>
                </c:pt>
                <c:pt idx="135">
                  <c:v>71.03</c:v>
                </c:pt>
                <c:pt idx="136">
                  <c:v>70.87</c:v>
                </c:pt>
                <c:pt idx="137">
                  <c:v>70.52</c:v>
                </c:pt>
                <c:pt idx="138">
                  <c:v>71.94</c:v>
                </c:pt>
                <c:pt idx="139">
                  <c:v>71.989999999999995</c:v>
                </c:pt>
                <c:pt idx="140">
                  <c:v>73.45</c:v>
                </c:pt>
                <c:pt idx="141">
                  <c:v>73.53</c:v>
                </c:pt>
                <c:pt idx="142">
                  <c:v>73.67</c:v>
                </c:pt>
                <c:pt idx="143">
                  <c:v>74.510000000000005</c:v>
                </c:pt>
                <c:pt idx="144">
                  <c:v>74.84</c:v>
                </c:pt>
                <c:pt idx="145">
                  <c:v>74.989999999999995</c:v>
                </c:pt>
                <c:pt idx="146">
                  <c:v>74.16</c:v>
                </c:pt>
                <c:pt idx="147">
                  <c:v>72.28</c:v>
                </c:pt>
                <c:pt idx="148">
                  <c:v>72.95</c:v>
                </c:pt>
                <c:pt idx="149">
                  <c:v>72.48</c:v>
                </c:pt>
                <c:pt idx="150">
                  <c:v>72.510000000000005</c:v>
                </c:pt>
                <c:pt idx="151">
                  <c:v>72.31</c:v>
                </c:pt>
                <c:pt idx="152">
                  <c:v>70.709999999999994</c:v>
                </c:pt>
                <c:pt idx="153">
                  <c:v>70.55</c:v>
                </c:pt>
                <c:pt idx="154">
                  <c:v>71</c:v>
                </c:pt>
                <c:pt idx="155">
                  <c:v>70.62</c:v>
                </c:pt>
                <c:pt idx="156">
                  <c:v>70.77</c:v>
                </c:pt>
                <c:pt idx="157">
                  <c:v>68.38</c:v>
                </c:pt>
                <c:pt idx="158">
                  <c:v>69.209999999999994</c:v>
                </c:pt>
                <c:pt idx="159">
                  <c:v>70.14</c:v>
                </c:pt>
                <c:pt idx="160">
                  <c:v>71.11</c:v>
                </c:pt>
                <c:pt idx="161">
                  <c:v>71.650000000000006</c:v>
                </c:pt>
                <c:pt idx="162">
                  <c:v>72.959999999999994</c:v>
                </c:pt>
                <c:pt idx="163">
                  <c:v>73.73</c:v>
                </c:pt>
                <c:pt idx="164">
                  <c:v>74.41</c:v>
                </c:pt>
                <c:pt idx="165">
                  <c:v>74.41</c:v>
                </c:pt>
                <c:pt idx="166">
                  <c:v>75.91</c:v>
                </c:pt>
                <c:pt idx="167">
                  <c:v>76.069999999999993</c:v>
                </c:pt>
                <c:pt idx="168">
                  <c:v>77.05</c:v>
                </c:pt>
                <c:pt idx="169">
                  <c:v>76.94</c:v>
                </c:pt>
                <c:pt idx="170">
                  <c:v>77.81</c:v>
                </c:pt>
                <c:pt idx="171">
                  <c:v>77.510000000000005</c:v>
                </c:pt>
                <c:pt idx="172">
                  <c:v>76.680000000000007</c:v>
                </c:pt>
                <c:pt idx="173">
                  <c:v>75.67</c:v>
                </c:pt>
                <c:pt idx="174">
                  <c:v>75.55</c:v>
                </c:pt>
                <c:pt idx="175">
                  <c:v>76.77</c:v>
                </c:pt>
                <c:pt idx="176">
                  <c:v>78.22</c:v>
                </c:pt>
                <c:pt idx="177">
                  <c:v>80.02</c:v>
                </c:pt>
                <c:pt idx="178">
                  <c:v>77.66</c:v>
                </c:pt>
                <c:pt idx="179">
                  <c:v>77.87</c:v>
                </c:pt>
                <c:pt idx="180">
                  <c:v>78.22</c:v>
                </c:pt>
                <c:pt idx="181">
                  <c:v>79.25</c:v>
                </c:pt>
                <c:pt idx="182">
                  <c:v>79.430000000000007</c:v>
                </c:pt>
                <c:pt idx="183">
                  <c:v>79.03</c:v>
                </c:pt>
                <c:pt idx="184">
                  <c:v>78.900000000000006</c:v>
                </c:pt>
                <c:pt idx="185">
                  <c:v>80.89</c:v>
                </c:pt>
                <c:pt idx="186">
                  <c:v>82.21</c:v>
                </c:pt>
                <c:pt idx="187">
                  <c:v>81.87</c:v>
                </c:pt>
                <c:pt idx="188">
                  <c:v>81.540000000000006</c:v>
                </c:pt>
                <c:pt idx="189">
                  <c:v>82.72</c:v>
                </c:pt>
                <c:pt idx="190">
                  <c:v>84.94</c:v>
                </c:pt>
                <c:pt idx="191">
                  <c:v>85.63</c:v>
                </c:pt>
                <c:pt idx="192">
                  <c:v>85.45</c:v>
                </c:pt>
                <c:pt idx="193">
                  <c:v>86.07</c:v>
                </c:pt>
                <c:pt idx="194">
                  <c:v>85.12</c:v>
                </c:pt>
                <c:pt idx="195">
                  <c:v>84.22</c:v>
                </c:pt>
                <c:pt idx="196">
                  <c:v>85.16</c:v>
                </c:pt>
                <c:pt idx="197">
                  <c:v>83.82</c:v>
                </c:pt>
                <c:pt idx="198">
                  <c:v>81.349999999999994</c:v>
                </c:pt>
                <c:pt idx="199">
                  <c:v>80.709999999999994</c:v>
                </c:pt>
                <c:pt idx="200">
                  <c:v>80.91</c:v>
                </c:pt>
                <c:pt idx="201">
                  <c:v>80.53</c:v>
                </c:pt>
                <c:pt idx="202">
                  <c:v>79.91</c:v>
                </c:pt>
                <c:pt idx="203">
                  <c:v>80.3</c:v>
                </c:pt>
                <c:pt idx="204">
                  <c:v>80.38</c:v>
                </c:pt>
                <c:pt idx="205">
                  <c:v>80.45</c:v>
                </c:pt>
                <c:pt idx="206">
                  <c:v>78.67</c:v>
                </c:pt>
                <c:pt idx="207">
                  <c:v>77.34</c:v>
                </c:pt>
                <c:pt idx="208">
                  <c:v>77.3</c:v>
                </c:pt>
                <c:pt idx="209">
                  <c:v>77.400000000000006</c:v>
                </c:pt>
                <c:pt idx="210">
                  <c:v>77.56</c:v>
                </c:pt>
                <c:pt idx="211">
                  <c:v>75.680000000000007</c:v>
                </c:pt>
                <c:pt idx="212">
                  <c:v>74.84</c:v>
                </c:pt>
                <c:pt idx="213">
                  <c:v>71.25</c:v>
                </c:pt>
                <c:pt idx="214">
                  <c:v>71.11</c:v>
                </c:pt>
                <c:pt idx="215">
                  <c:v>72.680000000000007</c:v>
                </c:pt>
                <c:pt idx="216">
                  <c:v>70.64</c:v>
                </c:pt>
                <c:pt idx="217">
                  <c:v>70.099999999999994</c:v>
                </c:pt>
                <c:pt idx="218">
                  <c:v>69.290000000000006</c:v>
                </c:pt>
                <c:pt idx="219">
                  <c:v>69.010000000000005</c:v>
                </c:pt>
                <c:pt idx="220">
                  <c:v>69.81</c:v>
                </c:pt>
                <c:pt idx="221">
                  <c:v>65.45</c:v>
                </c:pt>
                <c:pt idx="222">
                  <c:v>64.88</c:v>
                </c:pt>
                <c:pt idx="223">
                  <c:v>65.61</c:v>
                </c:pt>
                <c:pt idx="224">
                  <c:v>65.290000000000006</c:v>
                </c:pt>
                <c:pt idx="225">
                  <c:v>64.14</c:v>
                </c:pt>
                <c:pt idx="226">
                  <c:v>61.5</c:v>
                </c:pt>
                <c:pt idx="227">
                  <c:v>61.65</c:v>
                </c:pt>
                <c:pt idx="228">
                  <c:v>61.11</c:v>
                </c:pt>
                <c:pt idx="229">
                  <c:v>57.69</c:v>
                </c:pt>
                <c:pt idx="230">
                  <c:v>59.7</c:v>
                </c:pt>
                <c:pt idx="231">
                  <c:v>59.58</c:v>
                </c:pt>
                <c:pt idx="232">
                  <c:v>57.97</c:v>
                </c:pt>
                <c:pt idx="233">
                  <c:v>58.29</c:v>
                </c:pt>
                <c:pt idx="234">
                  <c:v>57.71</c:v>
                </c:pt>
                <c:pt idx="235">
                  <c:v>60.17</c:v>
                </c:pt>
                <c:pt idx="236">
                  <c:v>61.22</c:v>
                </c:pt>
                <c:pt idx="237">
                  <c:v>61.4</c:v>
                </c:pt>
                <c:pt idx="238">
                  <c:v>57.83</c:v>
                </c:pt>
                <c:pt idx="239">
                  <c:v>61.71</c:v>
                </c:pt>
                <c:pt idx="240">
                  <c:v>60.29</c:v>
                </c:pt>
                <c:pt idx="241">
                  <c:v>59.73</c:v>
                </c:pt>
                <c:pt idx="242">
                  <c:v>59.94</c:v>
                </c:pt>
                <c:pt idx="243">
                  <c:v>59.03</c:v>
                </c:pt>
                <c:pt idx="244">
                  <c:v>58.56</c:v>
                </c:pt>
                <c:pt idx="245">
                  <c:v>57.59</c:v>
                </c:pt>
                <c:pt idx="246">
                  <c:v>55.26</c:v>
                </c:pt>
                <c:pt idx="247">
                  <c:v>55.6</c:v>
                </c:pt>
                <c:pt idx="248">
                  <c:v>52.84</c:v>
                </c:pt>
                <c:pt idx="249">
                  <c:v>51.93</c:v>
                </c:pt>
                <c:pt idx="250">
                  <c:v>51.49</c:v>
                </c:pt>
                <c:pt idx="251">
                  <c:v>50.57</c:v>
                </c:pt>
                <c:pt idx="252">
                  <c:v>54.06</c:v>
                </c:pt>
                <c:pt idx="253">
                  <c:v>53.23</c:v>
                </c:pt>
                <c:pt idx="254">
                  <c:v>55.64</c:v>
                </c:pt>
                <c:pt idx="255">
                  <c:v>57.1</c:v>
                </c:pt>
                <c:pt idx="256">
                  <c:v>56.91</c:v>
                </c:pt>
                <c:pt idx="257">
                  <c:v>59.46</c:v>
                </c:pt>
                <c:pt idx="258">
                  <c:v>60.47</c:v>
                </c:pt>
                <c:pt idx="259">
                  <c:v>59.24</c:v>
                </c:pt>
                <c:pt idx="260">
                  <c:v>58.8</c:v>
                </c:pt>
                <c:pt idx="261">
                  <c:v>58.65</c:v>
                </c:pt>
                <c:pt idx="262">
                  <c:v>59.81</c:v>
                </c:pt>
                <c:pt idx="263">
                  <c:v>59.85</c:v>
                </c:pt>
                <c:pt idx="264">
                  <c:v>62.04</c:v>
                </c:pt>
                <c:pt idx="265">
                  <c:v>62.18</c:v>
                </c:pt>
                <c:pt idx="266">
                  <c:v>60.9</c:v>
                </c:pt>
                <c:pt idx="267">
                  <c:v>61.05</c:v>
                </c:pt>
                <c:pt idx="268">
                  <c:v>61.09</c:v>
                </c:pt>
                <c:pt idx="269">
                  <c:v>61.49</c:v>
                </c:pt>
                <c:pt idx="270">
                  <c:v>59.71</c:v>
                </c:pt>
                <c:pt idx="271">
                  <c:v>60.98</c:v>
                </c:pt>
                <c:pt idx="272">
                  <c:v>61.89</c:v>
                </c:pt>
                <c:pt idx="273">
                  <c:v>62.46</c:v>
                </c:pt>
                <c:pt idx="274">
                  <c:v>61.86</c:v>
                </c:pt>
                <c:pt idx="275">
                  <c:v>62.26</c:v>
                </c:pt>
                <c:pt idx="276">
                  <c:v>61.67</c:v>
                </c:pt>
                <c:pt idx="277">
                  <c:v>62.22</c:v>
                </c:pt>
                <c:pt idx="278">
                  <c:v>61.01</c:v>
                </c:pt>
                <c:pt idx="279">
                  <c:v>61.37</c:v>
                </c:pt>
                <c:pt idx="280">
                  <c:v>61.3</c:v>
                </c:pt>
                <c:pt idx="281">
                  <c:v>62.58</c:v>
                </c:pt>
                <c:pt idx="282">
                  <c:v>63.27</c:v>
                </c:pt>
                <c:pt idx="283">
                  <c:v>64</c:v>
                </c:pt>
                <c:pt idx="284">
                  <c:v>65.650000000000006</c:v>
                </c:pt>
                <c:pt idx="285">
                  <c:v>66.41</c:v>
                </c:pt>
                <c:pt idx="286">
                  <c:v>65.86</c:v>
                </c:pt>
                <c:pt idx="287">
                  <c:v>66.819999999999993</c:v>
                </c:pt>
                <c:pt idx="288">
                  <c:v>66.91</c:v>
                </c:pt>
                <c:pt idx="289">
                  <c:v>66.91</c:v>
                </c:pt>
                <c:pt idx="290">
                  <c:v>64.02</c:v>
                </c:pt>
                <c:pt idx="291">
                  <c:v>64.510000000000005</c:v>
                </c:pt>
                <c:pt idx="292">
                  <c:v>65.55</c:v>
                </c:pt>
                <c:pt idx="293">
                  <c:v>65.03</c:v>
                </c:pt>
                <c:pt idx="294">
                  <c:v>63.71</c:v>
                </c:pt>
                <c:pt idx="295">
                  <c:v>64.44</c:v>
                </c:pt>
                <c:pt idx="296">
                  <c:v>64.239999999999995</c:v>
                </c:pt>
                <c:pt idx="297">
                  <c:v>64.510000000000005</c:v>
                </c:pt>
                <c:pt idx="298">
                  <c:v>64.819999999999993</c:v>
                </c:pt>
                <c:pt idx="299">
                  <c:v>65.66</c:v>
                </c:pt>
                <c:pt idx="300">
                  <c:v>65.06</c:v>
                </c:pt>
                <c:pt idx="301">
                  <c:v>65.33</c:v>
                </c:pt>
                <c:pt idx="302">
                  <c:v>65.89</c:v>
                </c:pt>
                <c:pt idx="303">
                  <c:v>66.180000000000007</c:v>
                </c:pt>
                <c:pt idx="304">
                  <c:v>66.11</c:v>
                </c:pt>
                <c:pt idx="305">
                  <c:v>66.650000000000006</c:v>
                </c:pt>
                <c:pt idx="306">
                  <c:v>67.13</c:v>
                </c:pt>
                <c:pt idx="307">
                  <c:v>68.349999999999994</c:v>
                </c:pt>
                <c:pt idx="308">
                  <c:v>68.3</c:v>
                </c:pt>
                <c:pt idx="309">
                  <c:v>66.290000000000006</c:v>
                </c:pt>
                <c:pt idx="310">
                  <c:v>67.37</c:v>
                </c:pt>
                <c:pt idx="311">
                  <c:v>67.510000000000005</c:v>
                </c:pt>
                <c:pt idx="312">
                  <c:v>67.349999999999994</c:v>
                </c:pt>
                <c:pt idx="313">
                  <c:v>66.08</c:v>
                </c:pt>
                <c:pt idx="314">
                  <c:v>67.930000000000007</c:v>
                </c:pt>
                <c:pt idx="315">
                  <c:v>69.08</c:v>
                </c:pt>
                <c:pt idx="316">
                  <c:v>69.680000000000007</c:v>
                </c:pt>
                <c:pt idx="317">
                  <c:v>69.209999999999994</c:v>
                </c:pt>
                <c:pt idx="318">
                  <c:v>69.8</c:v>
                </c:pt>
                <c:pt idx="319">
                  <c:v>69.930000000000007</c:v>
                </c:pt>
                <c:pt idx="320">
                  <c:v>71.12</c:v>
                </c:pt>
                <c:pt idx="321">
                  <c:v>71.02</c:v>
                </c:pt>
                <c:pt idx="322">
                  <c:v>71.63</c:v>
                </c:pt>
                <c:pt idx="323">
                  <c:v>71.3</c:v>
                </c:pt>
                <c:pt idx="324">
                  <c:v>71.569999999999993</c:v>
                </c:pt>
                <c:pt idx="325">
                  <c:v>70.900000000000006</c:v>
                </c:pt>
                <c:pt idx="326">
                  <c:v>70.739999999999995</c:v>
                </c:pt>
                <c:pt idx="327">
                  <c:v>71.14</c:v>
                </c:pt>
                <c:pt idx="328">
                  <c:v>70.709999999999994</c:v>
                </c:pt>
                <c:pt idx="329">
                  <c:v>70.709999999999994</c:v>
                </c:pt>
                <c:pt idx="330">
                  <c:v>74.39</c:v>
                </c:pt>
                <c:pt idx="331">
                  <c:v>73.59</c:v>
                </c:pt>
                <c:pt idx="332">
                  <c:v>74.94</c:v>
                </c:pt>
                <c:pt idx="333">
                  <c:v>71.03</c:v>
                </c:pt>
                <c:pt idx="334">
                  <c:v>71.22</c:v>
                </c:pt>
                <c:pt idx="335">
                  <c:v>72.19</c:v>
                </c:pt>
                <c:pt idx="336">
                  <c:v>72.010000000000005</c:v>
                </c:pt>
                <c:pt idx="337">
                  <c:v>70.56</c:v>
                </c:pt>
                <c:pt idx="338">
                  <c:v>71.95</c:v>
                </c:pt>
                <c:pt idx="339">
                  <c:v>71.95</c:v>
                </c:pt>
                <c:pt idx="340">
                  <c:v>70.98</c:v>
                </c:pt>
                <c:pt idx="341">
                  <c:v>71.09</c:v>
                </c:pt>
                <c:pt idx="342">
                  <c:v>70.61</c:v>
                </c:pt>
                <c:pt idx="343">
                  <c:v>71.63</c:v>
                </c:pt>
                <c:pt idx="344">
                  <c:v>72.349999999999994</c:v>
                </c:pt>
                <c:pt idx="345">
                  <c:v>72.53</c:v>
                </c:pt>
                <c:pt idx="346">
                  <c:v>73.09</c:v>
                </c:pt>
                <c:pt idx="347">
                  <c:v>74.7</c:v>
                </c:pt>
                <c:pt idx="348">
                  <c:v>73.94</c:v>
                </c:pt>
                <c:pt idx="349">
                  <c:v>73.209999999999994</c:v>
                </c:pt>
                <c:pt idx="350">
                  <c:v>72.94</c:v>
                </c:pt>
                <c:pt idx="351">
                  <c:v>71.94</c:v>
                </c:pt>
                <c:pt idx="352">
                  <c:v>68.37</c:v>
                </c:pt>
                <c:pt idx="353">
                  <c:v>67.98</c:v>
                </c:pt>
                <c:pt idx="354">
                  <c:v>70.19</c:v>
                </c:pt>
                <c:pt idx="355">
                  <c:v>70.64</c:v>
                </c:pt>
                <c:pt idx="356">
                  <c:v>69.55</c:v>
                </c:pt>
                <c:pt idx="357">
                  <c:v>66.78</c:v>
                </c:pt>
                <c:pt idx="358">
                  <c:v>63.16</c:v>
                </c:pt>
                <c:pt idx="359">
                  <c:v>63.56</c:v>
                </c:pt>
                <c:pt idx="360">
                  <c:v>62.14</c:v>
                </c:pt>
                <c:pt idx="361">
                  <c:v>62.77</c:v>
                </c:pt>
                <c:pt idx="362">
                  <c:v>64.099999999999994</c:v>
                </c:pt>
                <c:pt idx="363">
                  <c:v>64.31</c:v>
                </c:pt>
                <c:pt idx="364">
                  <c:v>63.56</c:v>
                </c:pt>
                <c:pt idx="365">
                  <c:v>61.66</c:v>
                </c:pt>
                <c:pt idx="366">
                  <c:v>63.28</c:v>
                </c:pt>
                <c:pt idx="367">
                  <c:v>63.13</c:v>
                </c:pt>
                <c:pt idx="368">
                  <c:v>62.56</c:v>
                </c:pt>
                <c:pt idx="369">
                  <c:v>63.35</c:v>
                </c:pt>
                <c:pt idx="370">
                  <c:v>62.85</c:v>
                </c:pt>
                <c:pt idx="371">
                  <c:v>65.44</c:v>
                </c:pt>
                <c:pt idx="372">
                  <c:v>65.989999999999995</c:v>
                </c:pt>
                <c:pt idx="373">
                  <c:v>65.16</c:v>
                </c:pt>
                <c:pt idx="374">
                  <c:v>66.239999999999995</c:v>
                </c:pt>
                <c:pt idx="375">
                  <c:v>66.849999999999994</c:v>
                </c:pt>
                <c:pt idx="376">
                  <c:v>66.78</c:v>
                </c:pt>
                <c:pt idx="377">
                  <c:v>67.52</c:v>
                </c:pt>
                <c:pt idx="378">
                  <c:v>65.099999999999994</c:v>
                </c:pt>
                <c:pt idx="379">
                  <c:v>62.72</c:v>
                </c:pt>
                <c:pt idx="380">
                  <c:v>63.53</c:v>
                </c:pt>
                <c:pt idx="381">
                  <c:v>63.62</c:v>
                </c:pt>
                <c:pt idx="382">
                  <c:v>64.23</c:v>
                </c:pt>
                <c:pt idx="383">
                  <c:v>64.89</c:v>
                </c:pt>
                <c:pt idx="384">
                  <c:v>64.3</c:v>
                </c:pt>
                <c:pt idx="385">
                  <c:v>66.41</c:v>
                </c:pt>
                <c:pt idx="386">
                  <c:v>67.64</c:v>
                </c:pt>
                <c:pt idx="387">
                  <c:v>66.650000000000006</c:v>
                </c:pt>
                <c:pt idx="388">
                  <c:v>66.86</c:v>
                </c:pt>
                <c:pt idx="389">
                  <c:v>65.87</c:v>
                </c:pt>
                <c:pt idx="390">
                  <c:v>63.67</c:v>
                </c:pt>
                <c:pt idx="391">
                  <c:v>60.7</c:v>
                </c:pt>
                <c:pt idx="392">
                  <c:v>61.04</c:v>
                </c:pt>
                <c:pt idx="393">
                  <c:v>61.96</c:v>
                </c:pt>
                <c:pt idx="394">
                  <c:v>62.28</c:v>
                </c:pt>
                <c:pt idx="395">
                  <c:v>63.83</c:v>
                </c:pt>
                <c:pt idx="396">
                  <c:v>63.47</c:v>
                </c:pt>
                <c:pt idx="397">
                  <c:v>62.46</c:v>
                </c:pt>
                <c:pt idx="398">
                  <c:v>62.29</c:v>
                </c:pt>
                <c:pt idx="399">
                  <c:v>62.55</c:v>
                </c:pt>
                <c:pt idx="400">
                  <c:v>64.069999999999993</c:v>
                </c:pt>
                <c:pt idx="401">
                  <c:v>62.9</c:v>
                </c:pt>
                <c:pt idx="402">
                  <c:v>61.12</c:v>
                </c:pt>
                <c:pt idx="403">
                  <c:v>59.32</c:v>
                </c:pt>
                <c:pt idx="404">
                  <c:v>58.63</c:v>
                </c:pt>
                <c:pt idx="405">
                  <c:v>55.03</c:v>
                </c:pt>
                <c:pt idx="406">
                  <c:v>56.29</c:v>
                </c:pt>
                <c:pt idx="407">
                  <c:v>57.37</c:v>
                </c:pt>
                <c:pt idx="408">
                  <c:v>57.13</c:v>
                </c:pt>
                <c:pt idx="409">
                  <c:v>59.9</c:v>
                </c:pt>
                <c:pt idx="410">
                  <c:v>57.86</c:v>
                </c:pt>
                <c:pt idx="411">
                  <c:v>57.37</c:v>
                </c:pt>
                <c:pt idx="412">
                  <c:v>59</c:v>
                </c:pt>
                <c:pt idx="413">
                  <c:v>59.79</c:v>
                </c:pt>
                <c:pt idx="414">
                  <c:v>59.03</c:v>
                </c:pt>
                <c:pt idx="415">
                  <c:v>60.6</c:v>
                </c:pt>
                <c:pt idx="416">
                  <c:v>59.81</c:v>
                </c:pt>
                <c:pt idx="417">
                  <c:v>58.64</c:v>
                </c:pt>
                <c:pt idx="418">
                  <c:v>58.64</c:v>
                </c:pt>
                <c:pt idx="419">
                  <c:v>58.44</c:v>
                </c:pt>
                <c:pt idx="420">
                  <c:v>60.42</c:v>
                </c:pt>
                <c:pt idx="421">
                  <c:v>60.59</c:v>
                </c:pt>
                <c:pt idx="422">
                  <c:v>61.04</c:v>
                </c:pt>
                <c:pt idx="423">
                  <c:v>58.55</c:v>
                </c:pt>
                <c:pt idx="424">
                  <c:v>57.93</c:v>
                </c:pt>
                <c:pt idx="425">
                  <c:v>60.68</c:v>
                </c:pt>
                <c:pt idx="426">
                  <c:v>62.7</c:v>
                </c:pt>
                <c:pt idx="427">
                  <c:v>61.28</c:v>
                </c:pt>
                <c:pt idx="428">
                  <c:v>63.99</c:v>
                </c:pt>
                <c:pt idx="429">
                  <c:v>64.67</c:v>
                </c:pt>
                <c:pt idx="430">
                  <c:v>63.02</c:v>
                </c:pt>
                <c:pt idx="431">
                  <c:v>60.76</c:v>
                </c:pt>
                <c:pt idx="432">
                  <c:v>61.25</c:v>
                </c:pt>
                <c:pt idx="433">
                  <c:v>68.42</c:v>
                </c:pt>
                <c:pt idx="434">
                  <c:v>65.59</c:v>
                </c:pt>
                <c:pt idx="435">
                  <c:v>64.290000000000006</c:v>
                </c:pt>
                <c:pt idx="436">
                  <c:v>64.25</c:v>
                </c:pt>
                <c:pt idx="437">
                  <c:v>65.23</c:v>
                </c:pt>
                <c:pt idx="438">
                  <c:v>64.66</c:v>
                </c:pt>
                <c:pt idx="439">
                  <c:v>64.13</c:v>
                </c:pt>
                <c:pt idx="440">
                  <c:v>62.41</c:v>
                </c:pt>
                <c:pt idx="441">
                  <c:v>62.08</c:v>
                </c:pt>
                <c:pt idx="442">
                  <c:v>62.48</c:v>
                </c:pt>
                <c:pt idx="443">
                  <c:v>60.99</c:v>
                </c:pt>
                <c:pt idx="444">
                  <c:v>60.06</c:v>
                </c:pt>
                <c:pt idx="445">
                  <c:v>57.92</c:v>
                </c:pt>
                <c:pt idx="446">
                  <c:v>58.01</c:v>
                </c:pt>
                <c:pt idx="447">
                  <c:v>59.13</c:v>
                </c:pt>
                <c:pt idx="448">
                  <c:v>59.46</c:v>
                </c:pt>
                <c:pt idx="449">
                  <c:v>58.14</c:v>
                </c:pt>
                <c:pt idx="450">
                  <c:v>59.7</c:v>
                </c:pt>
                <c:pt idx="451">
                  <c:v>59.08</c:v>
                </c:pt>
                <c:pt idx="452">
                  <c:v>60.59</c:v>
                </c:pt>
                <c:pt idx="453">
                  <c:v>58.81</c:v>
                </c:pt>
                <c:pt idx="454">
                  <c:v>59.19</c:v>
                </c:pt>
                <c:pt idx="455">
                  <c:v>59.3</c:v>
                </c:pt>
                <c:pt idx="456">
                  <c:v>59.35</c:v>
                </c:pt>
                <c:pt idx="457">
                  <c:v>59.96</c:v>
                </c:pt>
                <c:pt idx="458">
                  <c:v>58.95</c:v>
                </c:pt>
                <c:pt idx="459">
                  <c:v>60.5</c:v>
                </c:pt>
                <c:pt idx="460">
                  <c:v>60.52</c:v>
                </c:pt>
                <c:pt idx="461">
                  <c:v>61.71</c:v>
                </c:pt>
                <c:pt idx="462">
                  <c:v>62.06</c:v>
                </c:pt>
                <c:pt idx="463">
                  <c:v>60.39</c:v>
                </c:pt>
                <c:pt idx="464">
                  <c:v>61.05</c:v>
                </c:pt>
                <c:pt idx="465">
                  <c:v>60.22</c:v>
                </c:pt>
                <c:pt idx="466">
                  <c:v>59.3</c:v>
                </c:pt>
                <c:pt idx="467">
                  <c:v>60.17</c:v>
                </c:pt>
                <c:pt idx="468">
                  <c:v>62.52</c:v>
                </c:pt>
                <c:pt idx="469">
                  <c:v>62.72</c:v>
                </c:pt>
                <c:pt idx="470">
                  <c:v>62.11</c:v>
                </c:pt>
                <c:pt idx="471">
                  <c:v>62.6</c:v>
                </c:pt>
                <c:pt idx="472">
                  <c:v>62</c:v>
                </c:pt>
                <c:pt idx="473">
                  <c:v>62.58</c:v>
                </c:pt>
                <c:pt idx="474">
                  <c:v>62.19</c:v>
                </c:pt>
                <c:pt idx="475">
                  <c:v>62.27</c:v>
                </c:pt>
                <c:pt idx="476">
                  <c:v>62.46</c:v>
                </c:pt>
                <c:pt idx="477">
                  <c:v>63.32</c:v>
                </c:pt>
                <c:pt idx="478">
                  <c:v>62.82</c:v>
                </c:pt>
                <c:pt idx="479">
                  <c:v>62.37</c:v>
                </c:pt>
                <c:pt idx="480">
                  <c:v>63.8</c:v>
                </c:pt>
                <c:pt idx="481">
                  <c:v>64.989999999999995</c:v>
                </c:pt>
                <c:pt idx="482">
                  <c:v>64.83</c:v>
                </c:pt>
                <c:pt idx="483">
                  <c:v>64.67</c:v>
                </c:pt>
                <c:pt idx="484">
                  <c:v>64.819999999999993</c:v>
                </c:pt>
                <c:pt idx="485">
                  <c:v>65.03</c:v>
                </c:pt>
                <c:pt idx="486">
                  <c:v>64.680000000000007</c:v>
                </c:pt>
                <c:pt idx="487">
                  <c:v>64.5</c:v>
                </c:pt>
                <c:pt idx="488">
                  <c:v>63.2</c:v>
                </c:pt>
                <c:pt idx="489">
                  <c:v>62.95</c:v>
                </c:pt>
                <c:pt idx="490">
                  <c:v>65.25</c:v>
                </c:pt>
                <c:pt idx="491">
                  <c:v>65.67</c:v>
                </c:pt>
                <c:pt idx="492">
                  <c:v>66.5</c:v>
                </c:pt>
                <c:pt idx="493">
                  <c:v>66.44</c:v>
                </c:pt>
                <c:pt idx="494">
                  <c:v>66.569999999999993</c:v>
                </c:pt>
                <c:pt idx="495">
                  <c:v>65.37</c:v>
                </c:pt>
                <c:pt idx="496">
                  <c:v>66.67</c:v>
                </c:pt>
                <c:pt idx="497">
                  <c:v>67.44</c:v>
                </c:pt>
                <c:pt idx="498">
                  <c:v>68.040000000000006</c:v>
                </c:pt>
                <c:pt idx="499">
                  <c:v>68.989999999999995</c:v>
                </c:pt>
                <c:pt idx="500">
                  <c:v>69.12</c:v>
                </c:pt>
                <c:pt idx="501">
                  <c:v>69.7</c:v>
                </c:pt>
                <c:pt idx="502">
                  <c:v>68.66</c:v>
                </c:pt>
                <c:pt idx="503">
                  <c:v>67.489999999999995</c:v>
                </c:pt>
                <c:pt idx="504">
                  <c:v>69.260000000000005</c:v>
                </c:pt>
                <c:pt idx="505">
                  <c:v>69.260000000000005</c:v>
                </c:pt>
                <c:pt idx="506">
                  <c:v>69.260000000000005</c:v>
                </c:pt>
                <c:pt idx="507">
                  <c:v>68.91</c:v>
                </c:pt>
                <c:pt idx="508">
                  <c:v>68.3</c:v>
                </c:pt>
                <c:pt idx="509">
                  <c:v>67.77</c:v>
                </c:pt>
                <c:pt idx="510">
                  <c:v>67.77</c:v>
                </c:pt>
                <c:pt idx="511">
                  <c:v>67.05</c:v>
                </c:pt>
                <c:pt idx="512">
                  <c:v>69.08</c:v>
                </c:pt>
                <c:pt idx="513">
                  <c:v>70.25</c:v>
                </c:pt>
                <c:pt idx="514">
                  <c:v>68.739999999999995</c:v>
                </c:pt>
                <c:pt idx="515">
                  <c:v>67.31</c:v>
                </c:pt>
                <c:pt idx="516">
                  <c:v>66.58</c:v>
                </c:pt>
                <c:pt idx="517">
                  <c:v>66.77</c:v>
                </c:pt>
                <c:pt idx="518">
                  <c:v>64.14</c:v>
                </c:pt>
                <c:pt idx="519">
                  <c:v>64.45</c:v>
                </c:pt>
                <c:pt idx="520">
                  <c:v>63.29</c:v>
                </c:pt>
                <c:pt idx="521">
                  <c:v>64.63</c:v>
                </c:pt>
                <c:pt idx="522">
                  <c:v>64.05</c:v>
                </c:pt>
                <c:pt idx="523">
                  <c:v>64.63</c:v>
                </c:pt>
                <c:pt idx="524">
                  <c:v>63.66</c:v>
                </c:pt>
                <c:pt idx="525">
                  <c:v>62.11</c:v>
                </c:pt>
                <c:pt idx="526">
                  <c:v>61.26</c:v>
                </c:pt>
                <c:pt idx="527">
                  <c:v>59.34</c:v>
                </c:pt>
                <c:pt idx="528">
                  <c:v>58.54</c:v>
                </c:pt>
                <c:pt idx="529">
                  <c:v>59.37</c:v>
                </c:pt>
                <c:pt idx="530">
                  <c:v>59.46</c:v>
                </c:pt>
                <c:pt idx="531">
                  <c:v>57.72</c:v>
                </c:pt>
                <c:pt idx="532">
                  <c:v>57.77</c:v>
                </c:pt>
                <c:pt idx="533">
                  <c:v>54</c:v>
                </c:pt>
                <c:pt idx="534">
                  <c:v>53.9</c:v>
                </c:pt>
                <c:pt idx="535">
                  <c:v>55.36</c:v>
                </c:pt>
                <c:pt idx="536">
                  <c:v>55.18</c:v>
                </c:pt>
                <c:pt idx="537">
                  <c:v>54.53</c:v>
                </c:pt>
                <c:pt idx="538">
                  <c:v>53.39</c:v>
                </c:pt>
                <c:pt idx="539">
                  <c:v>54</c:v>
                </c:pt>
                <c:pt idx="540">
                  <c:v>55.54</c:v>
                </c:pt>
                <c:pt idx="541">
                  <c:v>56.34</c:v>
                </c:pt>
                <c:pt idx="542">
                  <c:v>57.37</c:v>
                </c:pt>
                <c:pt idx="543">
                  <c:v>57.83</c:v>
                </c:pt>
                <c:pt idx="544">
                  <c:v>57.35</c:v>
                </c:pt>
                <c:pt idx="545">
                  <c:v>59.72</c:v>
                </c:pt>
                <c:pt idx="546">
                  <c:v>59.72</c:v>
                </c:pt>
                <c:pt idx="547">
                  <c:v>58.6</c:v>
                </c:pt>
                <c:pt idx="548">
                  <c:v>56.04</c:v>
                </c:pt>
                <c:pt idx="549">
                  <c:v>56.71</c:v>
                </c:pt>
                <c:pt idx="550">
                  <c:v>54.96</c:v>
                </c:pt>
                <c:pt idx="551">
                  <c:v>52.19</c:v>
                </c:pt>
                <c:pt idx="552">
                  <c:v>51.31</c:v>
                </c:pt>
                <c:pt idx="553">
                  <c:v>52.52</c:v>
                </c:pt>
                <c:pt idx="554">
                  <c:v>52.24</c:v>
                </c:pt>
                <c:pt idx="555">
                  <c:v>51.86</c:v>
                </c:pt>
                <c:pt idx="556">
                  <c:v>51.29</c:v>
                </c:pt>
                <c:pt idx="557">
                  <c:v>45.6</c:v>
                </c:pt>
                <c:pt idx="558">
                  <c:v>35.33</c:v>
                </c:pt>
                <c:pt idx="559">
                  <c:v>36.659999999999997</c:v>
                </c:pt>
                <c:pt idx="560">
                  <c:v>34.450000000000003</c:v>
                </c:pt>
                <c:pt idx="561">
                  <c:v>31.05</c:v>
                </c:pt>
                <c:pt idx="562">
                  <c:v>33</c:v>
                </c:pt>
                <c:pt idx="563">
                  <c:v>28.04</c:v>
                </c:pt>
                <c:pt idx="564">
                  <c:v>28.04</c:v>
                </c:pt>
                <c:pt idx="565">
                  <c:v>26.93</c:v>
                </c:pt>
                <c:pt idx="566">
                  <c:v>23.3</c:v>
                </c:pt>
                <c:pt idx="567">
                  <c:v>25.4</c:v>
                </c:pt>
                <c:pt idx="568">
                  <c:v>25.06</c:v>
                </c:pt>
                <c:pt idx="569">
                  <c:v>23.75</c:v>
                </c:pt>
                <c:pt idx="570">
                  <c:v>25.62</c:v>
                </c:pt>
                <c:pt idx="571">
                  <c:v>23.55</c:v>
                </c:pt>
                <c:pt idx="572">
                  <c:v>22.39</c:v>
                </c:pt>
                <c:pt idx="573">
                  <c:v>19.07</c:v>
                </c:pt>
                <c:pt idx="574">
                  <c:v>19.190000000000001</c:v>
                </c:pt>
                <c:pt idx="575">
                  <c:v>14.97</c:v>
                </c:pt>
                <c:pt idx="576">
                  <c:v>20.239999999999998</c:v>
                </c:pt>
                <c:pt idx="577">
                  <c:v>24.33</c:v>
                </c:pt>
                <c:pt idx="578">
                  <c:v>22.58</c:v>
                </c:pt>
                <c:pt idx="579">
                  <c:v>22.1</c:v>
                </c:pt>
                <c:pt idx="580">
                  <c:v>25.22</c:v>
                </c:pt>
                <c:pt idx="581">
                  <c:v>20.23</c:v>
                </c:pt>
                <c:pt idx="582">
                  <c:v>21.74</c:v>
                </c:pt>
                <c:pt idx="583">
                  <c:v>19.8</c:v>
                </c:pt>
                <c:pt idx="584">
                  <c:v>18.690000000000001</c:v>
                </c:pt>
                <c:pt idx="585">
                  <c:v>19.75</c:v>
                </c:pt>
                <c:pt idx="586">
                  <c:v>17.36</c:v>
                </c:pt>
                <c:pt idx="587">
                  <c:v>9.1199999999999992</c:v>
                </c:pt>
                <c:pt idx="588">
                  <c:v>13.77</c:v>
                </c:pt>
                <c:pt idx="589">
                  <c:v>15.06</c:v>
                </c:pt>
                <c:pt idx="590">
                  <c:v>15.87</c:v>
                </c:pt>
                <c:pt idx="591">
                  <c:v>15.17</c:v>
                </c:pt>
                <c:pt idx="592">
                  <c:v>15.6</c:v>
                </c:pt>
                <c:pt idx="593">
                  <c:v>17.86</c:v>
                </c:pt>
                <c:pt idx="594">
                  <c:v>18.11</c:v>
                </c:pt>
                <c:pt idx="595">
                  <c:v>18.489999999999998</c:v>
                </c:pt>
                <c:pt idx="596">
                  <c:v>20.399999999999999</c:v>
                </c:pt>
                <c:pt idx="597">
                  <c:v>25.46</c:v>
                </c:pt>
                <c:pt idx="598">
                  <c:v>24.2</c:v>
                </c:pt>
                <c:pt idx="599">
                  <c:v>24.23</c:v>
                </c:pt>
                <c:pt idx="600">
                  <c:v>25.53</c:v>
                </c:pt>
                <c:pt idx="601">
                  <c:v>26.67</c:v>
                </c:pt>
                <c:pt idx="602">
                  <c:v>27.89</c:v>
                </c:pt>
                <c:pt idx="603">
                  <c:v>29.87</c:v>
                </c:pt>
                <c:pt idx="604">
                  <c:v>30.95</c:v>
                </c:pt>
                <c:pt idx="605">
                  <c:v>33.299999999999997</c:v>
                </c:pt>
                <c:pt idx="606">
                  <c:v>33.06</c:v>
                </c:pt>
                <c:pt idx="607">
                  <c:v>34.76</c:v>
                </c:pt>
                <c:pt idx="608">
                  <c:v>34.78</c:v>
                </c:pt>
                <c:pt idx="609">
                  <c:v>33.799999999999997</c:v>
                </c:pt>
                <c:pt idx="610">
                  <c:v>33.950000000000003</c:v>
                </c:pt>
                <c:pt idx="611">
                  <c:v>32.729999999999997</c:v>
                </c:pt>
                <c:pt idx="612">
                  <c:v>33.979999999999997</c:v>
                </c:pt>
                <c:pt idx="613">
                  <c:v>34.15</c:v>
                </c:pt>
                <c:pt idx="614">
                  <c:v>36.74</c:v>
                </c:pt>
                <c:pt idx="615">
                  <c:v>37.72</c:v>
                </c:pt>
                <c:pt idx="616">
                  <c:v>37.979999999999997</c:v>
                </c:pt>
                <c:pt idx="617">
                  <c:v>38.409999999999997</c:v>
                </c:pt>
                <c:pt idx="618">
                  <c:v>41</c:v>
                </c:pt>
                <c:pt idx="619">
                  <c:v>39.659999999999997</c:v>
                </c:pt>
                <c:pt idx="620">
                  <c:v>40.450000000000003</c:v>
                </c:pt>
                <c:pt idx="621">
                  <c:v>41.18</c:v>
                </c:pt>
                <c:pt idx="622">
                  <c:v>37.76</c:v>
                </c:pt>
                <c:pt idx="623">
                  <c:v>38.54</c:v>
                </c:pt>
                <c:pt idx="624">
                  <c:v>39.44</c:v>
                </c:pt>
                <c:pt idx="625">
                  <c:v>40.75</c:v>
                </c:pt>
                <c:pt idx="626">
                  <c:v>40.47</c:v>
                </c:pt>
                <c:pt idx="627">
                  <c:v>41.75</c:v>
                </c:pt>
                <c:pt idx="628">
                  <c:v>42.33</c:v>
                </c:pt>
                <c:pt idx="629">
                  <c:v>43.2</c:v>
                </c:pt>
                <c:pt idx="630">
                  <c:v>42.72</c:v>
                </c:pt>
                <c:pt idx="631">
                  <c:v>40.4</c:v>
                </c:pt>
                <c:pt idx="632">
                  <c:v>41.18</c:v>
                </c:pt>
                <c:pt idx="633">
                  <c:v>40.97</c:v>
                </c:pt>
                <c:pt idx="634">
                  <c:v>41.58</c:v>
                </c:pt>
                <c:pt idx="635">
                  <c:v>41.64</c:v>
                </c:pt>
                <c:pt idx="636">
                  <c:v>42.18</c:v>
                </c:pt>
                <c:pt idx="637">
                  <c:v>43.19</c:v>
                </c:pt>
                <c:pt idx="638">
                  <c:v>42.92</c:v>
                </c:pt>
                <c:pt idx="639">
                  <c:v>42.73</c:v>
                </c:pt>
                <c:pt idx="640">
                  <c:v>43.28</c:v>
                </c:pt>
                <c:pt idx="641">
                  <c:v>43.67</c:v>
                </c:pt>
                <c:pt idx="642">
                  <c:v>42.35</c:v>
                </c:pt>
                <c:pt idx="643">
                  <c:v>43.27</c:v>
                </c:pt>
                <c:pt idx="644">
                  <c:v>42.85</c:v>
                </c:pt>
                <c:pt idx="645">
                  <c:v>42.97</c:v>
                </c:pt>
                <c:pt idx="646">
                  <c:v>43.96</c:v>
                </c:pt>
                <c:pt idx="647">
                  <c:v>43.71</c:v>
                </c:pt>
                <c:pt idx="648">
                  <c:v>43.53</c:v>
                </c:pt>
                <c:pt idx="649">
                  <c:v>43.3</c:v>
                </c:pt>
                <c:pt idx="650">
                  <c:v>44.31</c:v>
                </c:pt>
                <c:pt idx="651">
                  <c:v>43.98</c:v>
                </c:pt>
                <c:pt idx="652">
                  <c:v>42.96</c:v>
                </c:pt>
                <c:pt idx="653">
                  <c:v>43.29</c:v>
                </c:pt>
                <c:pt idx="654">
                  <c:v>43.39</c:v>
                </c:pt>
                <c:pt idx="655">
                  <c:v>43.11</c:v>
                </c:pt>
                <c:pt idx="656">
                  <c:v>43.51</c:v>
                </c:pt>
                <c:pt idx="657">
                  <c:v>42.98</c:v>
                </c:pt>
                <c:pt idx="658">
                  <c:v>43.13</c:v>
                </c:pt>
                <c:pt idx="659">
                  <c:v>43.76</c:v>
                </c:pt>
                <c:pt idx="660">
                  <c:v>43.99</c:v>
                </c:pt>
                <c:pt idx="661">
                  <c:v>44.92</c:v>
                </c:pt>
                <c:pt idx="662">
                  <c:v>45.04</c:v>
                </c:pt>
                <c:pt idx="663">
                  <c:v>44.07</c:v>
                </c:pt>
                <c:pt idx="664">
                  <c:v>44.19</c:v>
                </c:pt>
                <c:pt idx="665">
                  <c:v>43.68</c:v>
                </c:pt>
                <c:pt idx="666">
                  <c:v>45.09</c:v>
                </c:pt>
                <c:pt idx="667">
                  <c:v>44.87</c:v>
                </c:pt>
                <c:pt idx="668">
                  <c:v>44.86</c:v>
                </c:pt>
                <c:pt idx="669">
                  <c:v>44.91</c:v>
                </c:pt>
                <c:pt idx="670">
                  <c:v>45.34</c:v>
                </c:pt>
                <c:pt idx="671">
                  <c:v>45.21</c:v>
                </c:pt>
                <c:pt idx="672">
                  <c:v>44.56</c:v>
                </c:pt>
                <c:pt idx="673">
                  <c:v>43.94</c:v>
                </c:pt>
                <c:pt idx="674">
                  <c:v>44.43</c:v>
                </c:pt>
                <c:pt idx="675">
                  <c:v>46.01</c:v>
                </c:pt>
                <c:pt idx="676">
                  <c:v>45.79</c:v>
                </c:pt>
                <c:pt idx="677">
                  <c:v>44.84</c:v>
                </c:pt>
                <c:pt idx="678">
                  <c:v>45.22</c:v>
                </c:pt>
                <c:pt idx="679">
                  <c:v>45.72</c:v>
                </c:pt>
                <c:pt idx="680">
                  <c:v>42.7</c:v>
                </c:pt>
                <c:pt idx="681">
                  <c:v>42.72</c:v>
                </c:pt>
                <c:pt idx="682">
                  <c:v>41.1</c:v>
                </c:pt>
                <c:pt idx="683">
                  <c:v>40.67</c:v>
                </c:pt>
                <c:pt idx="684">
                  <c:v>38.53</c:v>
                </c:pt>
                <c:pt idx="685">
                  <c:v>39.979999999999997</c:v>
                </c:pt>
                <c:pt idx="686">
                  <c:v>39.270000000000003</c:v>
                </c:pt>
                <c:pt idx="687">
                  <c:v>38.799999999999997</c:v>
                </c:pt>
                <c:pt idx="688">
                  <c:v>38.57</c:v>
                </c:pt>
                <c:pt idx="689">
                  <c:v>39.54</c:v>
                </c:pt>
                <c:pt idx="690">
                  <c:v>41.23</c:v>
                </c:pt>
                <c:pt idx="691">
                  <c:v>42.35</c:v>
                </c:pt>
                <c:pt idx="692">
                  <c:v>42.16</c:v>
                </c:pt>
                <c:pt idx="693">
                  <c:v>40.369999999999997</c:v>
                </c:pt>
                <c:pt idx="694">
                  <c:v>40.840000000000003</c:v>
                </c:pt>
                <c:pt idx="695">
                  <c:v>41.09</c:v>
                </c:pt>
                <c:pt idx="696">
                  <c:v>41.24</c:v>
                </c:pt>
                <c:pt idx="697">
                  <c:v>40.909999999999997</c:v>
                </c:pt>
                <c:pt idx="698">
                  <c:v>41.59</c:v>
                </c:pt>
                <c:pt idx="699">
                  <c:v>40.33</c:v>
                </c:pt>
                <c:pt idx="700">
                  <c:v>40.299999999999997</c:v>
                </c:pt>
                <c:pt idx="701">
                  <c:v>39.75</c:v>
                </c:pt>
                <c:pt idx="702">
                  <c:v>38</c:v>
                </c:pt>
                <c:pt idx="703">
                  <c:v>39.78</c:v>
                </c:pt>
                <c:pt idx="704">
                  <c:v>41.27</c:v>
                </c:pt>
                <c:pt idx="705">
                  <c:v>40.619999999999997</c:v>
                </c:pt>
                <c:pt idx="706">
                  <c:v>42</c:v>
                </c:pt>
                <c:pt idx="707">
                  <c:v>41.63</c:v>
                </c:pt>
                <c:pt idx="708">
                  <c:v>40.5</c:v>
                </c:pt>
                <c:pt idx="709">
                  <c:v>41.34</c:v>
                </c:pt>
                <c:pt idx="710">
                  <c:v>41.81</c:v>
                </c:pt>
                <c:pt idx="711">
                  <c:v>41.61</c:v>
                </c:pt>
                <c:pt idx="712">
                  <c:v>41.34</c:v>
                </c:pt>
                <c:pt idx="713">
                  <c:v>41.29</c:v>
                </c:pt>
                <c:pt idx="714">
                  <c:v>41.62</c:v>
                </c:pt>
                <c:pt idx="715">
                  <c:v>40.090000000000003</c:v>
                </c:pt>
                <c:pt idx="716">
                  <c:v>41.28</c:v>
                </c:pt>
                <c:pt idx="717">
                  <c:v>40.71</c:v>
                </c:pt>
                <c:pt idx="718">
                  <c:v>39.06</c:v>
                </c:pt>
                <c:pt idx="719">
                  <c:v>39.72</c:v>
                </c:pt>
                <c:pt idx="720">
                  <c:v>37.86</c:v>
                </c:pt>
                <c:pt idx="721">
                  <c:v>36.56</c:v>
                </c:pt>
                <c:pt idx="722">
                  <c:v>36.33</c:v>
                </c:pt>
                <c:pt idx="723">
                  <c:v>37.78</c:v>
                </c:pt>
                <c:pt idx="724">
                  <c:v>38.17</c:v>
                </c:pt>
                <c:pt idx="725">
                  <c:v>39.68</c:v>
                </c:pt>
                <c:pt idx="726">
                  <c:v>39.47</c:v>
                </c:pt>
                <c:pt idx="727">
                  <c:v>38.08</c:v>
                </c:pt>
                <c:pt idx="728">
                  <c:v>40.93</c:v>
                </c:pt>
                <c:pt idx="729">
                  <c:v>42.25</c:v>
                </c:pt>
                <c:pt idx="730">
                  <c:v>42.5</c:v>
                </c:pt>
                <c:pt idx="731">
                  <c:v>42.16</c:v>
                </c:pt>
                <c:pt idx="732">
                  <c:v>41.51</c:v>
                </c:pt>
                <c:pt idx="733">
                  <c:v>42.71</c:v>
                </c:pt>
                <c:pt idx="734">
                  <c:v>42.54</c:v>
                </c:pt>
                <c:pt idx="735">
                  <c:v>42.91</c:v>
                </c:pt>
                <c:pt idx="736">
                  <c:v>43.09</c:v>
                </c:pt>
                <c:pt idx="737">
                  <c:v>43.79</c:v>
                </c:pt>
                <c:pt idx="738">
                  <c:v>45</c:v>
                </c:pt>
                <c:pt idx="739">
                  <c:v>46.63</c:v>
                </c:pt>
                <c:pt idx="740">
                  <c:v>47.3</c:v>
                </c:pt>
                <c:pt idx="741">
                  <c:v>46.32</c:v>
                </c:pt>
                <c:pt idx="742">
                  <c:v>46.88</c:v>
                </c:pt>
                <c:pt idx="743">
                  <c:v>46.84</c:v>
                </c:pt>
                <c:pt idx="744">
                  <c:v>47.03</c:v>
                </c:pt>
                <c:pt idx="745">
                  <c:v>47.8</c:v>
                </c:pt>
                <c:pt idx="746">
                  <c:v>48.37</c:v>
                </c:pt>
                <c:pt idx="747">
                  <c:v>49.1</c:v>
                </c:pt>
                <c:pt idx="748">
                  <c:v>48.63</c:v>
                </c:pt>
                <c:pt idx="749">
                  <c:v>48.84</c:v>
                </c:pt>
                <c:pt idx="750">
                  <c:v>48.81</c:v>
                </c:pt>
                <c:pt idx="751">
                  <c:v>50.33</c:v>
                </c:pt>
                <c:pt idx="752">
                  <c:v>50.01</c:v>
                </c:pt>
                <c:pt idx="753">
                  <c:v>50.27</c:v>
                </c:pt>
                <c:pt idx="754">
                  <c:v>50.77</c:v>
                </c:pt>
                <c:pt idx="755">
                  <c:v>50.83</c:v>
                </c:pt>
                <c:pt idx="756">
                  <c:v>51.2</c:v>
                </c:pt>
                <c:pt idx="757">
                  <c:v>52.17</c:v>
                </c:pt>
                <c:pt idx="758">
                  <c:v>50.61</c:v>
                </c:pt>
                <c:pt idx="759">
                  <c:v>49.88</c:v>
                </c:pt>
                <c:pt idx="760">
                  <c:v>51.05</c:v>
                </c:pt>
                <c:pt idx="761">
                  <c:v>50.88</c:v>
                </c:pt>
                <c:pt idx="762">
                  <c:v>50.88</c:v>
                </c:pt>
                <c:pt idx="763">
                  <c:v>50.44</c:v>
                </c:pt>
                <c:pt idx="764">
                  <c:v>50.74</c:v>
                </c:pt>
                <c:pt idx="765">
                  <c:v>51.22</c:v>
                </c:pt>
                <c:pt idx="766">
                  <c:v>50.37</c:v>
                </c:pt>
                <c:pt idx="767">
                  <c:v>53.16</c:v>
                </c:pt>
                <c:pt idx="768">
                  <c:v>53.8</c:v>
                </c:pt>
                <c:pt idx="769">
                  <c:v>53.7</c:v>
                </c:pt>
                <c:pt idx="770">
                  <c:v>55.51</c:v>
                </c:pt>
                <c:pt idx="771">
                  <c:v>54.84</c:v>
                </c:pt>
                <c:pt idx="772">
                  <c:v>55.98</c:v>
                </c:pt>
                <c:pt idx="773">
                  <c:v>55.52</c:v>
                </c:pt>
                <c:pt idx="774">
                  <c:v>55.76</c:v>
                </c:pt>
                <c:pt idx="775">
                  <c:v>54.8</c:v>
                </c:pt>
                <c:pt idx="776">
                  <c:v>54.21</c:v>
                </c:pt>
                <c:pt idx="777">
                  <c:v>55.38</c:v>
                </c:pt>
                <c:pt idx="778">
                  <c:v>55.66</c:v>
                </c:pt>
                <c:pt idx="779">
                  <c:v>55.68</c:v>
                </c:pt>
                <c:pt idx="780">
                  <c:v>55.22</c:v>
                </c:pt>
                <c:pt idx="781">
                  <c:v>55.44</c:v>
                </c:pt>
                <c:pt idx="782">
                  <c:v>55.26</c:v>
                </c:pt>
                <c:pt idx="783">
                  <c:v>55.07</c:v>
                </c:pt>
                <c:pt idx="784">
                  <c:v>54.87</c:v>
                </c:pt>
                <c:pt idx="785">
                  <c:v>55.25</c:v>
                </c:pt>
                <c:pt idx="786">
                  <c:v>56.42</c:v>
                </c:pt>
                <c:pt idx="787">
                  <c:v>57.62</c:v>
                </c:pt>
                <c:pt idx="788">
                  <c:v>58.61</c:v>
                </c:pt>
                <c:pt idx="789">
                  <c:v>58.98</c:v>
                </c:pt>
                <c:pt idx="790">
                  <c:v>59.48</c:v>
                </c:pt>
                <c:pt idx="791">
                  <c:v>60.17</c:v>
                </c:pt>
                <c:pt idx="792">
                  <c:v>60.74</c:v>
                </c:pt>
                <c:pt idx="793">
                  <c:v>61.17</c:v>
                </c:pt>
                <c:pt idx="794">
                  <c:v>61.09</c:v>
                </c:pt>
                <c:pt idx="795">
                  <c:v>62.47</c:v>
                </c:pt>
                <c:pt idx="796">
                  <c:v>63.58</c:v>
                </c:pt>
                <c:pt idx="797">
                  <c:v>63.96</c:v>
                </c:pt>
                <c:pt idx="798">
                  <c:v>65.02</c:v>
                </c:pt>
                <c:pt idx="799">
                  <c:v>64.09</c:v>
                </c:pt>
                <c:pt idx="800">
                  <c:v>62.84</c:v>
                </c:pt>
                <c:pt idx="801">
                  <c:v>64.73</c:v>
                </c:pt>
                <c:pt idx="802">
                  <c:v>65.16</c:v>
                </c:pt>
                <c:pt idx="803">
                  <c:v>66.849999999999994</c:v>
                </c:pt>
                <c:pt idx="804">
                  <c:v>66.69</c:v>
                </c:pt>
                <c:pt idx="805">
                  <c:v>65.86</c:v>
                </c:pt>
                <c:pt idx="806">
                  <c:v>64.56</c:v>
                </c:pt>
                <c:pt idx="807">
                  <c:v>63.17</c:v>
                </c:pt>
                <c:pt idx="808">
                  <c:v>64.7</c:v>
                </c:pt>
                <c:pt idx="809">
                  <c:v>67.319999999999993</c:v>
                </c:pt>
                <c:pt idx="810">
                  <c:v>69.95</c:v>
                </c:pt>
                <c:pt idx="811">
                  <c:v>68</c:v>
                </c:pt>
                <c:pt idx="812">
                  <c:v>67.03</c:v>
                </c:pt>
                <c:pt idx="813">
                  <c:v>67.53</c:v>
                </c:pt>
                <c:pt idx="814">
                  <c:v>69.34</c:v>
                </c:pt>
                <c:pt idx="815">
                  <c:v>68.87</c:v>
                </c:pt>
                <c:pt idx="816">
                  <c:v>68.78</c:v>
                </c:pt>
                <c:pt idx="817">
                  <c:v>67.95</c:v>
                </c:pt>
                <c:pt idx="818">
                  <c:v>67.73</c:v>
                </c:pt>
                <c:pt idx="819">
                  <c:v>62.11</c:v>
                </c:pt>
                <c:pt idx="820">
                  <c:v>64</c:v>
                </c:pt>
                <c:pt idx="821">
                  <c:v>63.89</c:v>
                </c:pt>
                <c:pt idx="822">
                  <c:v>59.96</c:v>
                </c:pt>
                <c:pt idx="823">
                  <c:v>63.7</c:v>
                </c:pt>
                <c:pt idx="824">
                  <c:v>61.21</c:v>
                </c:pt>
                <c:pt idx="825">
                  <c:v>63.77</c:v>
                </c:pt>
                <c:pt idx="826">
                  <c:v>64.06</c:v>
                </c:pt>
                <c:pt idx="827">
                  <c:v>63.28</c:v>
                </c:pt>
                <c:pt idx="828">
                  <c:v>63.52</c:v>
                </c:pt>
                <c:pt idx="829">
                  <c:v>63.85</c:v>
                </c:pt>
                <c:pt idx="830">
                  <c:v>61.47</c:v>
                </c:pt>
                <c:pt idx="831">
                  <c:v>61.86</c:v>
                </c:pt>
                <c:pt idx="832">
                  <c:v>62.09</c:v>
                </c:pt>
                <c:pt idx="833">
                  <c:v>61.89</c:v>
                </c:pt>
                <c:pt idx="834">
                  <c:v>62.38</c:v>
                </c:pt>
                <c:pt idx="835">
                  <c:v>62.83</c:v>
                </c:pt>
                <c:pt idx="836">
                  <c:v>66.11</c:v>
                </c:pt>
                <c:pt idx="837">
                  <c:v>66.13</c:v>
                </c:pt>
                <c:pt idx="838">
                  <c:v>65.98</c:v>
                </c:pt>
                <c:pt idx="839">
                  <c:v>66.540000000000006</c:v>
                </c:pt>
                <c:pt idx="840">
                  <c:v>65.34</c:v>
                </c:pt>
                <c:pt idx="841">
                  <c:v>64.02</c:v>
                </c:pt>
                <c:pt idx="842">
                  <c:v>65.069999999999993</c:v>
                </c:pt>
                <c:pt idx="843">
                  <c:v>65.75</c:v>
                </c:pt>
                <c:pt idx="844">
                  <c:v>65.5</c:v>
                </c:pt>
                <c:pt idx="845">
                  <c:v>66.25</c:v>
                </c:pt>
                <c:pt idx="846">
                  <c:v>67.08</c:v>
                </c:pt>
                <c:pt idx="847">
                  <c:v>68.260000000000005</c:v>
                </c:pt>
                <c:pt idx="848">
                  <c:v>67.73</c:v>
                </c:pt>
                <c:pt idx="849">
                  <c:v>68.91</c:v>
                </c:pt>
                <c:pt idx="850">
                  <c:v>69.709999999999994</c:v>
                </c:pt>
                <c:pt idx="851">
                  <c:v>68.62</c:v>
                </c:pt>
                <c:pt idx="852">
                  <c:v>68.73</c:v>
                </c:pt>
                <c:pt idx="853">
                  <c:v>68.61</c:v>
                </c:pt>
                <c:pt idx="854">
                  <c:v>68.83</c:v>
                </c:pt>
                <c:pt idx="855">
                  <c:v>69.62</c:v>
                </c:pt>
                <c:pt idx="856">
                  <c:v>67.36</c:v>
                </c:pt>
                <c:pt idx="857">
                  <c:v>69.239999999999995</c:v>
                </c:pt>
                <c:pt idx="858">
                  <c:v>69.62</c:v>
                </c:pt>
                <c:pt idx="859">
                  <c:v>69.010000000000005</c:v>
                </c:pt>
                <c:pt idx="860">
                  <c:v>66.88</c:v>
                </c:pt>
                <c:pt idx="861">
                  <c:v>65.180000000000007</c:v>
                </c:pt>
                <c:pt idx="862">
                  <c:v>66.72</c:v>
                </c:pt>
                <c:pt idx="863">
                  <c:v>68.59</c:v>
                </c:pt>
                <c:pt idx="864">
                  <c:v>68.8</c:v>
                </c:pt>
                <c:pt idx="865">
                  <c:v>68.930000000000007</c:v>
                </c:pt>
                <c:pt idx="866">
                  <c:v>69.430000000000007</c:v>
                </c:pt>
                <c:pt idx="867">
                  <c:v>69.36</c:v>
                </c:pt>
                <c:pt idx="868">
                  <c:v>70.03</c:v>
                </c:pt>
                <c:pt idx="869">
                  <c:v>70.599999999999994</c:v>
                </c:pt>
                <c:pt idx="870">
                  <c:v>70.709999999999994</c:v>
                </c:pt>
                <c:pt idx="871">
                  <c:v>71.3</c:v>
                </c:pt>
                <c:pt idx="872">
                  <c:v>70.89</c:v>
                </c:pt>
                <c:pt idx="873">
                  <c:v>71.39</c:v>
                </c:pt>
                <c:pt idx="874">
                  <c:v>71.31</c:v>
                </c:pt>
                <c:pt idx="875">
                  <c:v>71.650000000000006</c:v>
                </c:pt>
                <c:pt idx="876">
                  <c:v>72.05</c:v>
                </c:pt>
                <c:pt idx="877">
                  <c:v>72.27</c:v>
                </c:pt>
                <c:pt idx="878">
                  <c:v>73.38</c:v>
                </c:pt>
                <c:pt idx="879">
                  <c:v>73.88</c:v>
                </c:pt>
                <c:pt idx="880">
                  <c:v>72.92</c:v>
                </c:pt>
                <c:pt idx="881">
                  <c:v>73.099999999999994</c:v>
                </c:pt>
                <c:pt idx="882">
                  <c:v>74.489999999999995</c:v>
                </c:pt>
                <c:pt idx="883">
                  <c:v>74.92</c:v>
                </c:pt>
                <c:pt idx="884">
                  <c:v>75.22</c:v>
                </c:pt>
                <c:pt idx="885">
                  <c:v>75.95</c:v>
                </c:pt>
                <c:pt idx="886">
                  <c:v>76.45</c:v>
                </c:pt>
                <c:pt idx="887">
                  <c:v>74.78</c:v>
                </c:pt>
                <c:pt idx="888">
                  <c:v>75.38</c:v>
                </c:pt>
                <c:pt idx="889">
                  <c:v>76.94</c:v>
                </c:pt>
                <c:pt idx="890">
                  <c:v>76.69</c:v>
                </c:pt>
                <c:pt idx="891">
                  <c:v>77.510000000000005</c:v>
                </c:pt>
                <c:pt idx="892">
                  <c:v>78.34</c:v>
                </c:pt>
                <c:pt idx="893">
                  <c:v>75.81</c:v>
                </c:pt>
                <c:pt idx="894">
                  <c:v>74.31</c:v>
                </c:pt>
                <c:pt idx="895">
                  <c:v>75.069999999999993</c:v>
                </c:pt>
                <c:pt idx="896">
                  <c:v>77.14</c:v>
                </c:pt>
                <c:pt idx="897">
                  <c:v>76.77</c:v>
                </c:pt>
                <c:pt idx="898">
                  <c:v>77.5</c:v>
                </c:pt>
                <c:pt idx="899">
                  <c:v>75.739999999999995</c:v>
                </c:pt>
                <c:pt idx="900">
                  <c:v>74.53</c:v>
                </c:pt>
                <c:pt idx="901">
                  <c:v>74.459999999999994</c:v>
                </c:pt>
                <c:pt idx="902">
                  <c:v>69.33</c:v>
                </c:pt>
                <c:pt idx="903">
                  <c:v>70.03</c:v>
                </c:pt>
                <c:pt idx="904">
                  <c:v>72.540000000000006</c:v>
                </c:pt>
                <c:pt idx="905">
                  <c:v>74.25</c:v>
                </c:pt>
                <c:pt idx="906">
                  <c:v>74.86</c:v>
                </c:pt>
                <c:pt idx="907">
                  <c:v>74.790000000000006</c:v>
                </c:pt>
                <c:pt idx="908">
                  <c:v>74.87</c:v>
                </c:pt>
                <c:pt idx="909">
                  <c:v>75.09</c:v>
                </c:pt>
                <c:pt idx="910">
                  <c:v>76.3</c:v>
                </c:pt>
                <c:pt idx="911">
                  <c:v>77.72</c:v>
                </c:pt>
                <c:pt idx="912">
                  <c:v>73.91</c:v>
                </c:pt>
                <c:pt idx="913">
                  <c:v>73.239999999999995</c:v>
                </c:pt>
                <c:pt idx="914">
                  <c:v>70.989999999999995</c:v>
                </c:pt>
                <c:pt idx="915">
                  <c:v>72.14</c:v>
                </c:pt>
                <c:pt idx="916">
                  <c:v>71.02</c:v>
                </c:pt>
                <c:pt idx="917">
                  <c:v>69.650000000000006</c:v>
                </c:pt>
                <c:pt idx="918">
                  <c:v>71.14</c:v>
                </c:pt>
                <c:pt idx="919">
                  <c:v>71.989999999999995</c:v>
                </c:pt>
                <c:pt idx="920">
                  <c:v>71.790000000000006</c:v>
                </c:pt>
                <c:pt idx="921">
                  <c:v>70.900000000000006</c:v>
                </c:pt>
                <c:pt idx="922">
                  <c:v>70.069999999999993</c:v>
                </c:pt>
                <c:pt idx="923">
                  <c:v>69.400000000000006</c:v>
                </c:pt>
                <c:pt idx="924">
                  <c:v>68.61</c:v>
                </c:pt>
                <c:pt idx="925">
                  <c:v>66.8</c:v>
                </c:pt>
                <c:pt idx="926">
                  <c:v>65.510000000000005</c:v>
                </c:pt>
                <c:pt idx="927">
                  <c:v>69.069999999999993</c:v>
                </c:pt>
                <c:pt idx="928">
                  <c:v>71.209999999999994</c:v>
                </c:pt>
                <c:pt idx="929">
                  <c:v>72.12</c:v>
                </c:pt>
                <c:pt idx="930">
                  <c:v>70.42</c:v>
                </c:pt>
                <c:pt idx="931">
                  <c:v>72.260000000000005</c:v>
                </c:pt>
                <c:pt idx="932">
                  <c:v>73.45</c:v>
                </c:pt>
                <c:pt idx="933">
                  <c:v>71.989999999999995</c:v>
                </c:pt>
                <c:pt idx="934">
                  <c:v>73.56</c:v>
                </c:pt>
                <c:pt idx="935">
                  <c:v>73.069999999999993</c:v>
                </c:pt>
                <c:pt idx="936">
                  <c:v>72.430000000000007</c:v>
                </c:pt>
                <c:pt idx="937">
                  <c:v>71.52</c:v>
                </c:pt>
                <c:pt idx="938">
                  <c:v>72.36</c:v>
                </c:pt>
                <c:pt idx="939">
                  <c:v>71.319999999999993</c:v>
                </c:pt>
                <c:pt idx="940">
                  <c:v>72.44</c:v>
                </c:pt>
                <c:pt idx="941">
                  <c:v>72.97</c:v>
                </c:pt>
                <c:pt idx="942">
                  <c:v>73.05</c:v>
                </c:pt>
                <c:pt idx="943">
                  <c:v>74.84</c:v>
                </c:pt>
                <c:pt idx="944">
                  <c:v>75.14</c:v>
                </c:pt>
                <c:pt idx="945">
                  <c:v>74.64</c:v>
                </c:pt>
                <c:pt idx="946">
                  <c:v>73.59</c:v>
                </c:pt>
                <c:pt idx="947">
                  <c:v>73.650000000000006</c:v>
                </c:pt>
                <c:pt idx="948">
                  <c:v>75.5</c:v>
                </c:pt>
                <c:pt idx="949">
                  <c:v>76.44</c:v>
                </c:pt>
                <c:pt idx="950">
                  <c:v>77.42</c:v>
                </c:pt>
                <c:pt idx="951">
                  <c:v>78.849999999999994</c:v>
                </c:pt>
                <c:pt idx="952">
                  <c:v>78.3</c:v>
                </c:pt>
                <c:pt idx="953">
                  <c:v>77.86</c:v>
                </c:pt>
                <c:pt idx="954">
                  <c:v>77.81</c:v>
                </c:pt>
                <c:pt idx="955">
                  <c:v>79.400000000000006</c:v>
                </c:pt>
                <c:pt idx="956">
                  <c:v>81.44</c:v>
                </c:pt>
                <c:pt idx="957">
                  <c:v>82.72</c:v>
                </c:pt>
                <c:pt idx="958">
                  <c:v>81.39</c:v>
                </c:pt>
                <c:pt idx="959">
                  <c:v>82.34</c:v>
                </c:pt>
                <c:pt idx="960">
                  <c:v>82.17</c:v>
                </c:pt>
                <c:pt idx="961">
                  <c:v>83.75</c:v>
                </c:pt>
                <c:pt idx="962">
                  <c:v>83.53</c:v>
                </c:pt>
                <c:pt idx="963">
                  <c:v>83.53</c:v>
                </c:pt>
                <c:pt idx="964">
                  <c:v>83.86</c:v>
                </c:pt>
                <c:pt idx="965">
                  <c:v>84.67</c:v>
                </c:pt>
                <c:pt idx="966">
                  <c:v>84.13</c:v>
                </c:pt>
                <c:pt idx="967">
                  <c:v>85.02</c:v>
                </c:pt>
                <c:pt idx="968">
                  <c:v>85.76</c:v>
                </c:pt>
                <c:pt idx="969">
                  <c:v>84.58</c:v>
                </c:pt>
                <c:pt idx="970">
                  <c:v>85.43</c:v>
                </c:pt>
                <c:pt idx="971">
                  <c:v>84.85</c:v>
                </c:pt>
                <c:pt idx="972">
                  <c:v>85.11</c:v>
                </c:pt>
                <c:pt idx="973">
                  <c:v>84.12</c:v>
                </c:pt>
                <c:pt idx="974">
                  <c:v>83.4</c:v>
                </c:pt>
                <c:pt idx="975">
                  <c:v>83.1</c:v>
                </c:pt>
                <c:pt idx="976">
                  <c:v>84.51</c:v>
                </c:pt>
                <c:pt idx="977">
                  <c:v>84.42</c:v>
                </c:pt>
                <c:pt idx="978">
                  <c:v>81.099999999999994</c:v>
                </c:pt>
                <c:pt idx="979">
                  <c:v>80.150000000000006</c:v>
                </c:pt>
                <c:pt idx="980">
                  <c:v>82.43</c:v>
                </c:pt>
                <c:pt idx="981">
                  <c:v>83.22</c:v>
                </c:pt>
                <c:pt idx="982">
                  <c:v>84.52</c:v>
                </c:pt>
                <c:pt idx="983">
                  <c:v>82.91</c:v>
                </c:pt>
                <c:pt idx="984">
                  <c:v>83.4</c:v>
                </c:pt>
                <c:pt idx="985">
                  <c:v>82.9</c:v>
                </c:pt>
                <c:pt idx="986">
                  <c:v>81.94</c:v>
                </c:pt>
                <c:pt idx="987">
                  <c:v>82.85</c:v>
                </c:pt>
                <c:pt idx="988">
                  <c:v>80.67</c:v>
                </c:pt>
                <c:pt idx="989">
                  <c:v>82.45</c:v>
                </c:pt>
                <c:pt idx="990">
                  <c:v>80.239999999999995</c:v>
                </c:pt>
                <c:pt idx="991">
                  <c:v>80.97</c:v>
                </c:pt>
                <c:pt idx="992">
                  <c:v>83.43</c:v>
                </c:pt>
                <c:pt idx="993">
                  <c:v>82.37</c:v>
                </c:pt>
                <c:pt idx="994">
                  <c:v>82.05</c:v>
                </c:pt>
                <c:pt idx="995">
                  <c:v>72.37</c:v>
                </c:pt>
                <c:pt idx="996">
                  <c:v>73.34</c:v>
                </c:pt>
                <c:pt idx="997">
                  <c:v>70.86</c:v>
                </c:pt>
                <c:pt idx="998">
                  <c:v>69.53</c:v>
                </c:pt>
                <c:pt idx="999">
                  <c:v>70.56</c:v>
                </c:pt>
                <c:pt idx="1000">
                  <c:v>70.709999999999994</c:v>
                </c:pt>
                <c:pt idx="1001">
                  <c:v>73.38</c:v>
                </c:pt>
                <c:pt idx="1002">
                  <c:v>75.540000000000006</c:v>
                </c:pt>
                <c:pt idx="1003">
                  <c:v>75.94</c:v>
                </c:pt>
                <c:pt idx="1004">
                  <c:v>74.099999999999994</c:v>
                </c:pt>
                <c:pt idx="1005">
                  <c:v>74.98</c:v>
                </c:pt>
                <c:pt idx="1006">
                  <c:v>74.12</c:v>
                </c:pt>
                <c:pt idx="1007">
                  <c:v>73.37</c:v>
                </c:pt>
                <c:pt idx="1008">
                  <c:v>73.709999999999994</c:v>
                </c:pt>
                <c:pt idx="1009">
                  <c:v>74.64</c:v>
                </c:pt>
                <c:pt idx="1010">
                  <c:v>72.97</c:v>
                </c:pt>
                <c:pt idx="1011">
                  <c:v>70.510000000000005</c:v>
                </c:pt>
                <c:pt idx="1012">
                  <c:v>72.849999999999994</c:v>
                </c:pt>
                <c:pt idx="1013">
                  <c:v>74.69</c:v>
                </c:pt>
                <c:pt idx="1014">
                  <c:v>76.260000000000005</c:v>
                </c:pt>
                <c:pt idx="1015">
                  <c:v>75.239999999999995</c:v>
                </c:pt>
                <c:pt idx="1016">
                  <c:v>78.63</c:v>
                </c:pt>
                <c:pt idx="1017">
                  <c:v>78.61</c:v>
                </c:pt>
                <c:pt idx="1018">
                  <c:v>77.239999999999995</c:v>
                </c:pt>
                <c:pt idx="1019">
                  <c:v>78.25</c:v>
                </c:pt>
                <c:pt idx="1020">
                  <c:v>79.39</c:v>
                </c:pt>
                <c:pt idx="1021">
                  <c:v>80.599999999999994</c:v>
                </c:pt>
                <c:pt idx="1022">
                  <c:v>81.99</c:v>
                </c:pt>
                <c:pt idx="1023">
                  <c:v>82.28</c:v>
                </c:pt>
                <c:pt idx="1024">
                  <c:v>81.56</c:v>
                </c:pt>
                <c:pt idx="1025">
                  <c:v>84.98</c:v>
                </c:pt>
                <c:pt idx="1026">
                  <c:v>85.83</c:v>
                </c:pt>
                <c:pt idx="1027">
                  <c:v>85.8</c:v>
                </c:pt>
                <c:pt idx="1028">
                  <c:v>87.17</c:v>
                </c:pt>
                <c:pt idx="1029">
                  <c:v>87.82</c:v>
                </c:pt>
                <c:pt idx="1030">
                  <c:v>88.83</c:v>
                </c:pt>
                <c:pt idx="1031">
                  <c:v>89.64</c:v>
                </c:pt>
                <c:pt idx="1032">
                  <c:v>89.75</c:v>
                </c:pt>
                <c:pt idx="1033">
                  <c:v>89.75</c:v>
                </c:pt>
                <c:pt idx="1034">
                  <c:v>87.74</c:v>
                </c:pt>
                <c:pt idx="1035">
                  <c:v>89.49</c:v>
                </c:pt>
                <c:pt idx="1036">
                  <c:v>91.22</c:v>
                </c:pt>
                <c:pt idx="1037">
                  <c:v>90.7</c:v>
                </c:pt>
                <c:pt idx="1038">
                  <c:v>91.47</c:v>
                </c:pt>
                <c:pt idx="1039">
                  <c:v>92.35</c:v>
                </c:pt>
                <c:pt idx="1040">
                  <c:v>90.24</c:v>
                </c:pt>
                <c:pt idx="1041">
                  <c:v>91.43</c:v>
                </c:pt>
                <c:pt idx="1042">
                  <c:v>92.99</c:v>
                </c:pt>
                <c:pt idx="1043">
                  <c:v>96.86</c:v>
                </c:pt>
                <c:pt idx="1044">
                  <c:v>97.28</c:v>
                </c:pt>
                <c:pt idx="1045">
                  <c:v>96.07</c:v>
                </c:pt>
                <c:pt idx="1046">
                  <c:v>94.95</c:v>
                </c:pt>
                <c:pt idx="1047">
                  <c:v>96.37</c:v>
                </c:pt>
                <c:pt idx="1048">
                  <c:v>97.5</c:v>
                </c:pt>
                <c:pt idx="1049">
                  <c:v>101.66</c:v>
                </c:pt>
                <c:pt idx="1050">
                  <c:v>98.43</c:v>
                </c:pt>
                <c:pt idx="1051">
                  <c:v>97.44</c:v>
                </c:pt>
                <c:pt idx="1052">
                  <c:v>95.28</c:v>
                </c:pt>
                <c:pt idx="1053">
                  <c:v>96.18</c:v>
                </c:pt>
                <c:pt idx="1054">
                  <c:v>98.95</c:v>
                </c:pt>
                <c:pt idx="1055">
                  <c:v>98.73</c:v>
                </c:pt>
                <c:pt idx="1056">
                  <c:v>99.29</c:v>
                </c:pt>
                <c:pt idx="1057">
                  <c:v>101.29</c:v>
                </c:pt>
                <c:pt idx="1058">
                  <c:v>98.56</c:v>
                </c:pt>
                <c:pt idx="1059">
                  <c:v>103.08</c:v>
                </c:pt>
                <c:pt idx="1060">
                  <c:v>110.93</c:v>
                </c:pt>
                <c:pt idx="1061">
                  <c:v>118.94</c:v>
                </c:pt>
                <c:pt idx="1062">
                  <c:v>115.36</c:v>
                </c:pt>
                <c:pt idx="1063">
                  <c:v>123.86</c:v>
                </c:pt>
                <c:pt idx="1064">
                  <c:v>129.02000000000001</c:v>
                </c:pt>
                <c:pt idx="1065">
                  <c:v>133.18</c:v>
                </c:pt>
                <c:pt idx="1066">
                  <c:v>116.58</c:v>
                </c:pt>
                <c:pt idx="1067">
                  <c:v>114.54</c:v>
                </c:pt>
                <c:pt idx="1068">
                  <c:v>118.11</c:v>
                </c:pt>
                <c:pt idx="1069">
                  <c:v>110.39</c:v>
                </c:pt>
                <c:pt idx="1070">
                  <c:v>105.14</c:v>
                </c:pt>
                <c:pt idx="1071">
                  <c:v>104.61</c:v>
                </c:pt>
                <c:pt idx="1072">
                  <c:v>113.5</c:v>
                </c:pt>
                <c:pt idx="1073">
                  <c:v>114.32</c:v>
                </c:pt>
                <c:pt idx="1074">
                  <c:v>122.29</c:v>
                </c:pt>
                <c:pt idx="1075">
                  <c:v>121.53</c:v>
                </c:pt>
                <c:pt idx="1076">
                  <c:v>127.52</c:v>
                </c:pt>
                <c:pt idx="1077">
                  <c:v>123.98</c:v>
                </c:pt>
                <c:pt idx="1078">
                  <c:v>122.67</c:v>
                </c:pt>
                <c:pt idx="1079">
                  <c:v>114.5</c:v>
                </c:pt>
                <c:pt idx="1080">
                  <c:v>112.79</c:v>
                </c:pt>
                <c:pt idx="1081">
                  <c:v>115.59</c:v>
                </c:pt>
                <c:pt idx="1082">
                  <c:v>107.29</c:v>
                </c:pt>
                <c:pt idx="1083">
                  <c:v>106.13</c:v>
                </c:pt>
                <c:pt idx="1084">
                  <c:v>108.15</c:v>
                </c:pt>
                <c:pt idx="1085">
                  <c:v>106.6</c:v>
                </c:pt>
                <c:pt idx="1086">
                  <c:v>100.81</c:v>
                </c:pt>
                <c:pt idx="1087">
                  <c:v>99.83</c:v>
                </c:pt>
                <c:pt idx="1088">
                  <c:v>101.26</c:v>
                </c:pt>
                <c:pt idx="1089">
                  <c:v>97.92</c:v>
                </c:pt>
                <c:pt idx="1090">
                  <c:v>104.42</c:v>
                </c:pt>
                <c:pt idx="1091">
                  <c:v>108.49</c:v>
                </c:pt>
                <c:pt idx="1092">
                  <c:v>110.83</c:v>
                </c:pt>
                <c:pt idx="1093">
                  <c:v>105.49</c:v>
                </c:pt>
                <c:pt idx="1094">
                  <c:v>105.05</c:v>
                </c:pt>
                <c:pt idx="1095">
                  <c:v>107.2</c:v>
                </c:pt>
                <c:pt idx="1096">
                  <c:v>105.15</c:v>
                </c:pt>
                <c:pt idx="1097">
                  <c:v>99.27</c:v>
                </c:pt>
                <c:pt idx="1098">
                  <c:v>102.89</c:v>
                </c:pt>
                <c:pt idx="1099">
                  <c:v>103.3</c:v>
                </c:pt>
                <c:pt idx="1100">
                  <c:v>105.78</c:v>
                </c:pt>
                <c:pt idx="1101">
                  <c:v>108.36</c:v>
                </c:pt>
                <c:pt idx="1102">
                  <c:v>104.94</c:v>
                </c:pt>
                <c:pt idx="1103">
                  <c:v>110.53</c:v>
                </c:pt>
                <c:pt idx="1104">
                  <c:v>112.11</c:v>
                </c:pt>
                <c:pt idx="1105">
                  <c:v>113.86</c:v>
                </c:pt>
                <c:pt idx="1106">
                  <c:v>106.67</c:v>
                </c:pt>
                <c:pt idx="1107">
                  <c:v>102.61</c:v>
                </c:pt>
                <c:pt idx="1108">
                  <c:v>107.7</c:v>
                </c:pt>
                <c:pt idx="1109">
                  <c:v>108.06</c:v>
                </c:pt>
                <c:pt idx="1110">
                  <c:v>112.12</c:v>
                </c:pt>
                <c:pt idx="1111">
                  <c:v>114.86</c:v>
                </c:pt>
                <c:pt idx="1112">
                  <c:v>112.89</c:v>
                </c:pt>
                <c:pt idx="1113">
                  <c:v>110.04</c:v>
                </c:pt>
                <c:pt idx="1114">
                  <c:v>113.22</c:v>
                </c:pt>
                <c:pt idx="1115">
                  <c:v>113.63</c:v>
                </c:pt>
                <c:pt idx="1116">
                  <c:v>115.13</c:v>
                </c:pt>
                <c:pt idx="1117">
                  <c:v>115.77</c:v>
                </c:pt>
                <c:pt idx="1118">
                  <c:v>116.41</c:v>
                </c:pt>
                <c:pt idx="1119">
                  <c:v>119.81</c:v>
                </c:pt>
                <c:pt idx="1120">
                  <c:v>121.19</c:v>
                </c:pt>
                <c:pt idx="1121">
                  <c:v>123.01</c:v>
                </c:pt>
                <c:pt idx="1122">
                  <c:v>125.53</c:v>
                </c:pt>
                <c:pt idx="1123">
                  <c:v>122.2</c:v>
                </c:pt>
                <c:pt idx="1124">
                  <c:v>125.68</c:v>
                </c:pt>
                <c:pt idx="1125">
                  <c:v>124.99</c:v>
                </c:pt>
                <c:pt idx="1126">
                  <c:v>126.89</c:v>
                </c:pt>
                <c:pt idx="1127">
                  <c:v>129.19999999999999</c:v>
                </c:pt>
                <c:pt idx="1128">
                  <c:v>128.47</c:v>
                </c:pt>
                <c:pt idx="1129">
                  <c:v>127.44</c:v>
                </c:pt>
                <c:pt idx="1130">
                  <c:v>128.44</c:v>
                </c:pt>
                <c:pt idx="1131">
                  <c:v>127.02</c:v>
                </c:pt>
                <c:pt idx="1132">
                  <c:v>124.96</c:v>
                </c:pt>
                <c:pt idx="1133">
                  <c:v>125.78</c:v>
                </c:pt>
                <c:pt idx="1134">
                  <c:v>119.22</c:v>
                </c:pt>
                <c:pt idx="1135">
                  <c:v>118.25</c:v>
                </c:pt>
                <c:pt idx="1136">
                  <c:v>118.51</c:v>
                </c:pt>
                <c:pt idx="1137">
                  <c:v>115.54</c:v>
                </c:pt>
                <c:pt idx="1138">
                  <c:v>114.5</c:v>
                </c:pt>
                <c:pt idx="1139">
                  <c:v>117.36</c:v>
                </c:pt>
                <c:pt idx="1140">
                  <c:v>119.69</c:v>
                </c:pt>
                <c:pt idx="1141">
                  <c:v>122.21</c:v>
                </c:pt>
                <c:pt idx="1142">
                  <c:v>120.8</c:v>
                </c:pt>
                <c:pt idx="1143">
                  <c:v>119.78</c:v>
                </c:pt>
                <c:pt idx="1144">
                  <c:v>119.21</c:v>
                </c:pt>
                <c:pt idx="1145">
                  <c:v>121.8</c:v>
                </c:pt>
                <c:pt idx="1146">
                  <c:v>110.49</c:v>
                </c:pt>
                <c:pt idx="1147">
                  <c:v>108.54</c:v>
                </c:pt>
                <c:pt idx="1148">
                  <c:v>113.4</c:v>
                </c:pt>
                <c:pt idx="1149">
                  <c:v>113.95</c:v>
                </c:pt>
                <c:pt idx="1150">
                  <c:v>114.85</c:v>
                </c:pt>
                <c:pt idx="1151">
                  <c:v>106.98</c:v>
                </c:pt>
                <c:pt idx="1152">
                  <c:v>107.17</c:v>
                </c:pt>
                <c:pt idx="1153">
                  <c:v>107.74</c:v>
                </c:pt>
                <c:pt idx="1154">
                  <c:v>112.26</c:v>
                </c:pt>
                <c:pt idx="1155">
                  <c:v>117.27</c:v>
                </c:pt>
                <c:pt idx="1156">
                  <c:v>114.96</c:v>
                </c:pt>
                <c:pt idx="1157">
                  <c:v>115.86</c:v>
                </c:pt>
                <c:pt idx="1158">
                  <c:v>112.81</c:v>
                </c:pt>
                <c:pt idx="1159">
                  <c:v>106.77</c:v>
                </c:pt>
                <c:pt idx="1160">
                  <c:v>108.23</c:v>
                </c:pt>
                <c:pt idx="1161">
                  <c:v>107.32</c:v>
                </c:pt>
                <c:pt idx="1162">
                  <c:v>109.64</c:v>
                </c:pt>
                <c:pt idx="1163">
                  <c:v>109.68</c:v>
                </c:pt>
                <c:pt idx="1164">
                  <c:v>111.51</c:v>
                </c:pt>
                <c:pt idx="1165">
                  <c:v>106.09</c:v>
                </c:pt>
                <c:pt idx="1166">
                  <c:v>106.51</c:v>
                </c:pt>
                <c:pt idx="1167">
                  <c:v>101.82</c:v>
                </c:pt>
                <c:pt idx="1168">
                  <c:v>97.99</c:v>
                </c:pt>
                <c:pt idx="1169">
                  <c:v>100.31</c:v>
                </c:pt>
                <c:pt idx="1170">
                  <c:v>103.46</c:v>
                </c:pt>
                <c:pt idx="1171">
                  <c:v>103.81</c:v>
                </c:pt>
                <c:pt idx="1172">
                  <c:v>105.06</c:v>
                </c:pt>
                <c:pt idx="1173">
                  <c:v>107.19</c:v>
                </c:pt>
                <c:pt idx="1174">
                  <c:v>103.7</c:v>
                </c:pt>
                <c:pt idx="1175">
                  <c:v>98.25</c:v>
                </c:pt>
                <c:pt idx="1176">
                  <c:v>95.36</c:v>
                </c:pt>
                <c:pt idx="1177">
                  <c:v>97.22</c:v>
                </c:pt>
                <c:pt idx="1178">
                  <c:v>96.35</c:v>
                </c:pt>
                <c:pt idx="1179">
                  <c:v>96.45</c:v>
                </c:pt>
                <c:pt idx="1180">
                  <c:v>95.06</c:v>
                </c:pt>
                <c:pt idx="1181">
                  <c:v>99.49</c:v>
                </c:pt>
                <c:pt idx="1182">
                  <c:v>99.87</c:v>
                </c:pt>
                <c:pt idx="1183">
                  <c:v>98.81</c:v>
                </c:pt>
                <c:pt idx="1184">
                  <c:v>101.13</c:v>
                </c:pt>
                <c:pt idx="1185">
                  <c:v>99.34</c:v>
                </c:pt>
                <c:pt idx="1186">
                  <c:v>96.55</c:v>
                </c:pt>
                <c:pt idx="1187">
                  <c:v>92.24</c:v>
                </c:pt>
                <c:pt idx="1188">
                  <c:v>93.09</c:v>
                </c:pt>
                <c:pt idx="1189">
                  <c:v>94.22</c:v>
                </c:pt>
                <c:pt idx="1190">
                  <c:v>91.43</c:v>
                </c:pt>
                <c:pt idx="1191">
                  <c:v>86.83</c:v>
                </c:pt>
                <c:pt idx="1192">
                  <c:v>87.99</c:v>
                </c:pt>
                <c:pt idx="1193">
                  <c:v>91.68</c:v>
                </c:pt>
                <c:pt idx="1194">
                  <c:v>93.45</c:v>
                </c:pt>
                <c:pt idx="1195">
                  <c:v>92.04</c:v>
                </c:pt>
                <c:pt idx="1196">
                  <c:v>92.83</c:v>
                </c:pt>
                <c:pt idx="1197">
                  <c:v>89.28</c:v>
                </c:pt>
                <c:pt idx="1198">
                  <c:v>89.43</c:v>
                </c:pt>
                <c:pt idx="1199">
                  <c:v>89.62</c:v>
                </c:pt>
                <c:pt idx="1200">
                  <c:v>89.86</c:v>
                </c:pt>
                <c:pt idx="1201">
                  <c:v>90.4</c:v>
                </c:pt>
                <c:pt idx="1202">
                  <c:v>84.29</c:v>
                </c:pt>
                <c:pt idx="1203">
                  <c:v>82.55</c:v>
                </c:pt>
                <c:pt idx="1204">
                  <c:v>85.97</c:v>
                </c:pt>
                <c:pt idx="1205">
                  <c:v>89.55</c:v>
                </c:pt>
                <c:pt idx="1206">
                  <c:v>89.41</c:v>
                </c:pt>
                <c:pt idx="1207">
                  <c:v>88.9</c:v>
                </c:pt>
                <c:pt idx="1208">
                  <c:v>90.68</c:v>
                </c:pt>
                <c:pt idx="1209">
                  <c:v>93.74</c:v>
                </c:pt>
                <c:pt idx="1210">
                  <c:v>94.35</c:v>
                </c:pt>
                <c:pt idx="1211">
                  <c:v>95.65</c:v>
                </c:pt>
                <c:pt idx="1212">
                  <c:v>98.88</c:v>
                </c:pt>
                <c:pt idx="1213">
                  <c:v>97.13</c:v>
                </c:pt>
                <c:pt idx="1214">
                  <c:v>95.17</c:v>
                </c:pt>
                <c:pt idx="1215">
                  <c:v>93.44</c:v>
                </c:pt>
                <c:pt idx="1216">
                  <c:v>95.16</c:v>
                </c:pt>
                <c:pt idx="1217">
                  <c:v>92.22</c:v>
                </c:pt>
                <c:pt idx="1218">
                  <c:v>91.04</c:v>
                </c:pt>
                <c:pt idx="1219">
                  <c:v>89.46</c:v>
                </c:pt>
                <c:pt idx="1220">
                  <c:v>91.34</c:v>
                </c:pt>
                <c:pt idx="1221">
                  <c:v>91.52</c:v>
                </c:pt>
                <c:pt idx="1222">
                  <c:v>91.82</c:v>
                </c:pt>
                <c:pt idx="1223">
                  <c:v>91.57</c:v>
                </c:pt>
                <c:pt idx="1224">
                  <c:v>91.76</c:v>
                </c:pt>
                <c:pt idx="1225">
                  <c:v>92.93</c:v>
                </c:pt>
                <c:pt idx="1226">
                  <c:v>94.17</c:v>
                </c:pt>
                <c:pt idx="1227">
                  <c:v>94.64</c:v>
                </c:pt>
                <c:pt idx="1228">
                  <c:v>93.3</c:v>
                </c:pt>
                <c:pt idx="1229">
                  <c:v>95.12</c:v>
                </c:pt>
                <c:pt idx="1230">
                  <c:v>96.07</c:v>
                </c:pt>
                <c:pt idx="1231">
                  <c:v>95.29</c:v>
                </c:pt>
                <c:pt idx="1232">
                  <c:v>99.53</c:v>
                </c:pt>
                <c:pt idx="1233">
                  <c:v>99.87</c:v>
                </c:pt>
                <c:pt idx="1234">
                  <c:v>96.85</c:v>
                </c:pt>
                <c:pt idx="1235">
                  <c:v>93.05</c:v>
                </c:pt>
                <c:pt idx="1236">
                  <c:v>94.25</c:v>
                </c:pt>
                <c:pt idx="1237">
                  <c:v>96.37</c:v>
                </c:pt>
                <c:pt idx="1238">
                  <c:v>93.59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BF0-A3E2-D09758D92035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'Tìm alpha'!$E$2:$E$1240</c:f>
              <c:numCache>
                <c:formatCode>0.00</c:formatCode>
                <c:ptCount val="1239"/>
                <c:pt idx="0" formatCode="General">
                  <c:v>#N/A</c:v>
                </c:pt>
                <c:pt idx="1">
                  <c:v>66.650000000000006</c:v>
                </c:pt>
                <c:pt idx="2" formatCode="General">
                  <c:v>67.009999999999991</c:v>
                </c:pt>
                <c:pt idx="3">
                  <c:v>67.525999999999982</c:v>
                </c:pt>
                <c:pt idx="4">
                  <c:v>67.671199999999985</c:v>
                </c:pt>
                <c:pt idx="5">
                  <c:v>67.913839999999993</c:v>
                </c:pt>
                <c:pt idx="6">
                  <c:v>68.263687999999988</c:v>
                </c:pt>
                <c:pt idx="7">
                  <c:v>68.721581599999993</c:v>
                </c:pt>
                <c:pt idx="8">
                  <c:v>69.213107119999989</c:v>
                </c:pt>
                <c:pt idx="9">
                  <c:v>69.341174983999991</c:v>
                </c:pt>
                <c:pt idx="10">
                  <c:v>69.631822488799997</c:v>
                </c:pt>
                <c:pt idx="11">
                  <c:v>69.562275742159997</c:v>
                </c:pt>
                <c:pt idx="12">
                  <c:v>69.450593019511984</c:v>
                </c:pt>
                <c:pt idx="13">
                  <c:v>69.459415113658395</c:v>
                </c:pt>
                <c:pt idx="14">
                  <c:v>69.189590579560871</c:v>
                </c:pt>
                <c:pt idx="15">
                  <c:v>69.228713405692602</c:v>
                </c:pt>
                <c:pt idx="16">
                  <c:v>69.403099383984824</c:v>
                </c:pt>
                <c:pt idx="17">
                  <c:v>69.555169568789381</c:v>
                </c:pt>
                <c:pt idx="18">
                  <c:v>70.012618698152565</c:v>
                </c:pt>
                <c:pt idx="19">
                  <c:v>70.032833088706795</c:v>
                </c:pt>
                <c:pt idx="20">
                  <c:v>69.545983162094757</c:v>
                </c:pt>
                <c:pt idx="21">
                  <c:v>69.016188213466322</c:v>
                </c:pt>
                <c:pt idx="22">
                  <c:v>68.645331749426418</c:v>
                </c:pt>
                <c:pt idx="23">
                  <c:v>68.631732224598494</c:v>
                </c:pt>
                <c:pt idx="24">
                  <c:v>68.277212557218945</c:v>
                </c:pt>
                <c:pt idx="25">
                  <c:v>68.101048790053255</c:v>
                </c:pt>
                <c:pt idx="26">
                  <c:v>67.695734153037279</c:v>
                </c:pt>
                <c:pt idx="27">
                  <c:v>67.109013907126084</c:v>
                </c:pt>
                <c:pt idx="28">
                  <c:v>66.254309734988254</c:v>
                </c:pt>
                <c:pt idx="29">
                  <c:v>65.290016814491764</c:v>
                </c:pt>
                <c:pt idx="30">
                  <c:v>64.363011770144226</c:v>
                </c:pt>
                <c:pt idx="31">
                  <c:v>63.636108239100949</c:v>
                </c:pt>
                <c:pt idx="32">
                  <c:v>63.232275767370659</c:v>
                </c:pt>
                <c:pt idx="33">
                  <c:v>63.120593037159466</c:v>
                </c:pt>
                <c:pt idx="34">
                  <c:v>63.474415126011621</c:v>
                </c:pt>
                <c:pt idx="35">
                  <c:v>63.917090588208133</c:v>
                </c:pt>
                <c:pt idx="36">
                  <c:v>64.145963411745697</c:v>
                </c:pt>
                <c:pt idx="37">
                  <c:v>64.345174388221992</c:v>
                </c:pt>
                <c:pt idx="38">
                  <c:v>64.877622071755397</c:v>
                </c:pt>
                <c:pt idx="39">
                  <c:v>65.526335450228771</c:v>
                </c:pt>
                <c:pt idx="40">
                  <c:v>66.256434815160134</c:v>
                </c:pt>
                <c:pt idx="41">
                  <c:v>66.656504370612083</c:v>
                </c:pt>
                <c:pt idx="42">
                  <c:v>66.483553059428459</c:v>
                </c:pt>
                <c:pt idx="43">
                  <c:v>65.807487141599921</c:v>
                </c:pt>
                <c:pt idx="44">
                  <c:v>65.343240999119942</c:v>
                </c:pt>
                <c:pt idx="45">
                  <c:v>65.474268699383956</c:v>
                </c:pt>
                <c:pt idx="46">
                  <c:v>65.532988089568761</c:v>
                </c:pt>
                <c:pt idx="47">
                  <c:v>65.400091662698131</c:v>
                </c:pt>
                <c:pt idx="48">
                  <c:v>64.941064163888683</c:v>
                </c:pt>
                <c:pt idx="49">
                  <c:v>65.015744914722077</c:v>
                </c:pt>
                <c:pt idx="50">
                  <c:v>64.87002144030545</c:v>
                </c:pt>
                <c:pt idx="51">
                  <c:v>64.669015008213819</c:v>
                </c:pt>
                <c:pt idx="52">
                  <c:v>64.351310505749666</c:v>
                </c:pt>
                <c:pt idx="53">
                  <c:v>64.146917354024765</c:v>
                </c:pt>
                <c:pt idx="54">
                  <c:v>64.306842147817335</c:v>
                </c:pt>
                <c:pt idx="55">
                  <c:v>64.460789503472128</c:v>
                </c:pt>
                <c:pt idx="56">
                  <c:v>64.922552652430483</c:v>
                </c:pt>
                <c:pt idx="57">
                  <c:v>65.89078685670134</c:v>
                </c:pt>
                <c:pt idx="58">
                  <c:v>66.817550799690935</c:v>
                </c:pt>
                <c:pt idx="59">
                  <c:v>67.481285559783657</c:v>
                </c:pt>
                <c:pt idx="60">
                  <c:v>67.879899891848567</c:v>
                </c:pt>
                <c:pt idx="61">
                  <c:v>68.104929924293998</c:v>
                </c:pt>
                <c:pt idx="62">
                  <c:v>68.112450947005797</c:v>
                </c:pt>
                <c:pt idx="63">
                  <c:v>68.384715662904057</c:v>
                </c:pt>
                <c:pt idx="64">
                  <c:v>68.575300964032834</c:v>
                </c:pt>
                <c:pt idx="65">
                  <c:v>67.814710674822976</c:v>
                </c:pt>
                <c:pt idx="66">
                  <c:v>67.432297472376078</c:v>
                </c:pt>
                <c:pt idx="67">
                  <c:v>67.155608230663248</c:v>
                </c:pt>
                <c:pt idx="68">
                  <c:v>67.465925761464263</c:v>
                </c:pt>
                <c:pt idx="69">
                  <c:v>68.427148033024991</c:v>
                </c:pt>
                <c:pt idx="70">
                  <c:v>69.721003623117497</c:v>
                </c:pt>
                <c:pt idx="71">
                  <c:v>70.23670253618225</c:v>
                </c:pt>
                <c:pt idx="72">
                  <c:v>71.119691775327567</c:v>
                </c:pt>
                <c:pt idx="73">
                  <c:v>71.398784242729292</c:v>
                </c:pt>
                <c:pt idx="74">
                  <c:v>71.492148969910502</c:v>
                </c:pt>
                <c:pt idx="75">
                  <c:v>72.163504278937353</c:v>
                </c:pt>
                <c:pt idx="76">
                  <c:v>72.969452995256148</c:v>
                </c:pt>
                <c:pt idx="77">
                  <c:v>73.464617096679305</c:v>
                </c:pt>
                <c:pt idx="78">
                  <c:v>73.78723196767551</c:v>
                </c:pt>
                <c:pt idx="79">
                  <c:v>74.409062377372848</c:v>
                </c:pt>
                <c:pt idx="80">
                  <c:v>74.223343664160993</c:v>
                </c:pt>
                <c:pt idx="81">
                  <c:v>74.573340564912698</c:v>
                </c:pt>
                <c:pt idx="82">
                  <c:v>74.800338395438885</c:v>
                </c:pt>
                <c:pt idx="83">
                  <c:v>75.136236876807217</c:v>
                </c:pt>
                <c:pt idx="84">
                  <c:v>75.05036581376504</c:v>
                </c:pt>
                <c:pt idx="85">
                  <c:v>74.47725606963553</c:v>
                </c:pt>
                <c:pt idx="86">
                  <c:v>74.169079248744865</c:v>
                </c:pt>
                <c:pt idx="87">
                  <c:v>74.34335547412141</c:v>
                </c:pt>
                <c:pt idx="88">
                  <c:v>74.288348831884974</c:v>
                </c:pt>
                <c:pt idx="89">
                  <c:v>75.281844182319475</c:v>
                </c:pt>
                <c:pt idx="90">
                  <c:v>75.974290927623628</c:v>
                </c:pt>
                <c:pt idx="91">
                  <c:v>76.393003649336535</c:v>
                </c:pt>
                <c:pt idx="92">
                  <c:v>76.926102554535575</c:v>
                </c:pt>
                <c:pt idx="93">
                  <c:v>77.5302717881749</c:v>
                </c:pt>
                <c:pt idx="94">
                  <c:v>77.728190251722424</c:v>
                </c:pt>
                <c:pt idx="95">
                  <c:v>78.436733176205692</c:v>
                </c:pt>
                <c:pt idx="96">
                  <c:v>78.419713223343976</c:v>
                </c:pt>
                <c:pt idx="97">
                  <c:v>78.39579925634078</c:v>
                </c:pt>
                <c:pt idx="98">
                  <c:v>79.003059479438548</c:v>
                </c:pt>
                <c:pt idx="99">
                  <c:v>78.909141635606971</c:v>
                </c:pt>
                <c:pt idx="100">
                  <c:v>78.906399144924876</c:v>
                </c:pt>
                <c:pt idx="101">
                  <c:v>78.214479401447406</c:v>
                </c:pt>
                <c:pt idx="102">
                  <c:v>77.103135581013191</c:v>
                </c:pt>
                <c:pt idx="103">
                  <c:v>76.73919490670923</c:v>
                </c:pt>
                <c:pt idx="104">
                  <c:v>76.652436434696455</c:v>
                </c:pt>
                <c:pt idx="105">
                  <c:v>76.01870550428751</c:v>
                </c:pt>
                <c:pt idx="106">
                  <c:v>75.23609385300125</c:v>
                </c:pt>
                <c:pt idx="107">
                  <c:v>74.538265697100869</c:v>
                </c:pt>
                <c:pt idx="108">
                  <c:v>74.145785987970612</c:v>
                </c:pt>
                <c:pt idx="109">
                  <c:v>74.471050191579423</c:v>
                </c:pt>
                <c:pt idx="110">
                  <c:v>74.662735134105588</c:v>
                </c:pt>
                <c:pt idx="111">
                  <c:v>74.637914593873901</c:v>
                </c:pt>
                <c:pt idx="112">
                  <c:v>74.704540215711717</c:v>
                </c:pt>
                <c:pt idx="113">
                  <c:v>74.814178150998202</c:v>
                </c:pt>
                <c:pt idx="114">
                  <c:v>74.800924705698733</c:v>
                </c:pt>
                <c:pt idx="115">
                  <c:v>73.966647293989112</c:v>
                </c:pt>
                <c:pt idx="116">
                  <c:v>74.237653105792376</c:v>
                </c:pt>
                <c:pt idx="117">
                  <c:v>74.442357174054649</c:v>
                </c:pt>
                <c:pt idx="118">
                  <c:v>74.38465002183824</c:v>
                </c:pt>
                <c:pt idx="119">
                  <c:v>73.930255015286761</c:v>
                </c:pt>
                <c:pt idx="120">
                  <c:v>73.852178510700725</c:v>
                </c:pt>
                <c:pt idx="121">
                  <c:v>73.5425249574905</c:v>
                </c:pt>
                <c:pt idx="122">
                  <c:v>73.553767470243343</c:v>
                </c:pt>
                <c:pt idx="123">
                  <c:v>74.314637229170344</c:v>
                </c:pt>
                <c:pt idx="124">
                  <c:v>74.89824606041924</c:v>
                </c:pt>
                <c:pt idx="125">
                  <c:v>75.660772242293461</c:v>
                </c:pt>
                <c:pt idx="126">
                  <c:v>75.975540569605414</c:v>
                </c:pt>
                <c:pt idx="127">
                  <c:v>75.943878398723783</c:v>
                </c:pt>
                <c:pt idx="128">
                  <c:v>76.257714879106643</c:v>
                </c:pt>
                <c:pt idx="129">
                  <c:v>76.507400415374647</c:v>
                </c:pt>
                <c:pt idx="130">
                  <c:v>76.049180290762251</c:v>
                </c:pt>
                <c:pt idx="131">
                  <c:v>76.358426203533568</c:v>
                </c:pt>
                <c:pt idx="132">
                  <c:v>76.790898342473497</c:v>
                </c:pt>
                <c:pt idx="133">
                  <c:v>76.358628839731438</c:v>
                </c:pt>
                <c:pt idx="134">
                  <c:v>75.084040187812008</c:v>
                </c:pt>
                <c:pt idx="135">
                  <c:v>74.791828131468407</c:v>
                </c:pt>
                <c:pt idx="136">
                  <c:v>73.663279692027885</c:v>
                </c:pt>
                <c:pt idx="137">
                  <c:v>72.825295784419509</c:v>
                </c:pt>
                <c:pt idx="138">
                  <c:v>72.133707049093658</c:v>
                </c:pt>
                <c:pt idx="139">
                  <c:v>72.075594934365554</c:v>
                </c:pt>
                <c:pt idx="140">
                  <c:v>72.049916454055889</c:v>
                </c:pt>
                <c:pt idx="141">
                  <c:v>72.469941517839118</c:v>
                </c:pt>
                <c:pt idx="142">
                  <c:v>72.787959062487374</c:v>
                </c:pt>
                <c:pt idx="143">
                  <c:v>73.052571343741164</c:v>
                </c:pt>
                <c:pt idx="144">
                  <c:v>73.489799940618809</c:v>
                </c:pt>
                <c:pt idx="145">
                  <c:v>73.894859958433159</c:v>
                </c:pt>
                <c:pt idx="146">
                  <c:v>74.223401970903211</c:v>
                </c:pt>
                <c:pt idx="147">
                  <c:v>74.204381379632252</c:v>
                </c:pt>
                <c:pt idx="148">
                  <c:v>73.627066965742571</c:v>
                </c:pt>
                <c:pt idx="149">
                  <c:v>73.423946876019798</c:v>
                </c:pt>
                <c:pt idx="150">
                  <c:v>73.140762813213854</c:v>
                </c:pt>
                <c:pt idx="151">
                  <c:v>72.951533969249695</c:v>
                </c:pt>
                <c:pt idx="152">
                  <c:v>72.759073778474786</c:v>
                </c:pt>
                <c:pt idx="153">
                  <c:v>72.144351644932343</c:v>
                </c:pt>
                <c:pt idx="154">
                  <c:v>71.666046151452633</c:v>
                </c:pt>
                <c:pt idx="155">
                  <c:v>71.466232306016835</c:v>
                </c:pt>
                <c:pt idx="156">
                  <c:v>71.212362614211784</c:v>
                </c:pt>
                <c:pt idx="157">
                  <c:v>71.079653829948242</c:v>
                </c:pt>
                <c:pt idx="158">
                  <c:v>70.269757680963764</c:v>
                </c:pt>
                <c:pt idx="159">
                  <c:v>69.951830376674621</c:v>
                </c:pt>
                <c:pt idx="160">
                  <c:v>70.008281263672231</c:v>
                </c:pt>
                <c:pt idx="161">
                  <c:v>70.338796884570556</c:v>
                </c:pt>
                <c:pt idx="162">
                  <c:v>70.732157819199386</c:v>
                </c:pt>
                <c:pt idx="163">
                  <c:v>71.400510473439567</c:v>
                </c:pt>
                <c:pt idx="164">
                  <c:v>72.099357331407703</c:v>
                </c:pt>
                <c:pt idx="165">
                  <c:v>72.792550131985379</c:v>
                </c:pt>
                <c:pt idx="166">
                  <c:v>73.277785092389763</c:v>
                </c:pt>
                <c:pt idx="167">
                  <c:v>74.067449564672827</c:v>
                </c:pt>
                <c:pt idx="168">
                  <c:v>74.668214695270976</c:v>
                </c:pt>
                <c:pt idx="169">
                  <c:v>75.382750286689685</c:v>
                </c:pt>
                <c:pt idx="170">
                  <c:v>75.849925200682776</c:v>
                </c:pt>
                <c:pt idx="171">
                  <c:v>76.437947640477944</c:v>
                </c:pt>
                <c:pt idx="172">
                  <c:v>76.759563348334552</c:v>
                </c:pt>
                <c:pt idx="173">
                  <c:v>76.735694343834183</c:v>
                </c:pt>
                <c:pt idx="174">
                  <c:v>76.415986040683919</c:v>
                </c:pt>
                <c:pt idx="175">
                  <c:v>76.156190228478749</c:v>
                </c:pt>
                <c:pt idx="176">
                  <c:v>76.340333159935113</c:v>
                </c:pt>
                <c:pt idx="177">
                  <c:v>76.904233211954576</c:v>
                </c:pt>
                <c:pt idx="178">
                  <c:v>77.838963248368202</c:v>
                </c:pt>
                <c:pt idx="179">
                  <c:v>77.785274273857738</c:v>
                </c:pt>
                <c:pt idx="180">
                  <c:v>77.810691991700409</c:v>
                </c:pt>
                <c:pt idx="181">
                  <c:v>77.933484394190288</c:v>
                </c:pt>
                <c:pt idx="182">
                  <c:v>78.328439075933204</c:v>
                </c:pt>
                <c:pt idx="183">
                  <c:v>78.658907353153239</c:v>
                </c:pt>
                <c:pt idx="184">
                  <c:v>78.770235147207259</c:v>
                </c:pt>
                <c:pt idx="185">
                  <c:v>78.809164603045076</c:v>
                </c:pt>
                <c:pt idx="186">
                  <c:v>79.433415222131543</c:v>
                </c:pt>
                <c:pt idx="187">
                  <c:v>80.266390655492074</c:v>
                </c:pt>
                <c:pt idx="188">
                  <c:v>80.747473458844439</c:v>
                </c:pt>
                <c:pt idx="189">
                  <c:v>80.985231421191102</c:v>
                </c:pt>
                <c:pt idx="190">
                  <c:v>81.505661994833773</c:v>
                </c:pt>
                <c:pt idx="191">
                  <c:v>82.535963396383636</c:v>
                </c:pt>
                <c:pt idx="192">
                  <c:v>83.464174377468538</c:v>
                </c:pt>
                <c:pt idx="193">
                  <c:v>84.059922064227976</c:v>
                </c:pt>
                <c:pt idx="194">
                  <c:v>84.662945444959576</c:v>
                </c:pt>
                <c:pt idx="195">
                  <c:v>84.800061811471693</c:v>
                </c:pt>
                <c:pt idx="196">
                  <c:v>84.626043268030173</c:v>
                </c:pt>
                <c:pt idx="197">
                  <c:v>84.786230287621109</c:v>
                </c:pt>
                <c:pt idx="198">
                  <c:v>84.496361201334764</c:v>
                </c:pt>
                <c:pt idx="199">
                  <c:v>83.552452840934322</c:v>
                </c:pt>
                <c:pt idx="200">
                  <c:v>82.699716988654018</c:v>
                </c:pt>
                <c:pt idx="201">
                  <c:v>82.162801892057814</c:v>
                </c:pt>
                <c:pt idx="202">
                  <c:v>81.672961324440465</c:v>
                </c:pt>
                <c:pt idx="203">
                  <c:v>81.144072927108311</c:v>
                </c:pt>
                <c:pt idx="204">
                  <c:v>80.890851048975819</c:v>
                </c:pt>
                <c:pt idx="205">
                  <c:v>80.737595734283076</c:v>
                </c:pt>
                <c:pt idx="206">
                  <c:v>80.651317013998153</c:v>
                </c:pt>
                <c:pt idx="207">
                  <c:v>80.056921909798703</c:v>
                </c:pt>
                <c:pt idx="208">
                  <c:v>79.241845336859086</c:v>
                </c:pt>
                <c:pt idx="209">
                  <c:v>78.659291735801361</c:v>
                </c:pt>
                <c:pt idx="210">
                  <c:v>78.281504215060949</c:v>
                </c:pt>
                <c:pt idx="211">
                  <c:v>78.065052950542665</c:v>
                </c:pt>
                <c:pt idx="212">
                  <c:v>77.349537065379863</c:v>
                </c:pt>
                <c:pt idx="213">
                  <c:v>76.596675945765909</c:v>
                </c:pt>
                <c:pt idx="214">
                  <c:v>74.992673162036141</c:v>
                </c:pt>
                <c:pt idx="215">
                  <c:v>73.827871213425297</c:v>
                </c:pt>
                <c:pt idx="216">
                  <c:v>73.483509849397706</c:v>
                </c:pt>
                <c:pt idx="217">
                  <c:v>72.630456894578401</c:v>
                </c:pt>
                <c:pt idx="218">
                  <c:v>71.871319826204882</c:v>
                </c:pt>
                <c:pt idx="219">
                  <c:v>71.096923878343418</c:v>
                </c:pt>
                <c:pt idx="220">
                  <c:v>70.470846714840391</c:v>
                </c:pt>
                <c:pt idx="221">
                  <c:v>70.272592700388273</c:v>
                </c:pt>
                <c:pt idx="222">
                  <c:v>68.825814890271786</c:v>
                </c:pt>
                <c:pt idx="223">
                  <c:v>67.642070423190248</c:v>
                </c:pt>
                <c:pt idx="224">
                  <c:v>67.032449296233168</c:v>
                </c:pt>
                <c:pt idx="225">
                  <c:v>66.509714507363213</c:v>
                </c:pt>
                <c:pt idx="226">
                  <c:v>65.798800155154254</c:v>
                </c:pt>
                <c:pt idx="227">
                  <c:v>64.509160108607972</c:v>
                </c:pt>
                <c:pt idx="228">
                  <c:v>63.651412076025572</c:v>
                </c:pt>
                <c:pt idx="229">
                  <c:v>62.888988453217898</c:v>
                </c:pt>
                <c:pt idx="230">
                  <c:v>61.329291917252519</c:v>
                </c:pt>
                <c:pt idx="231">
                  <c:v>60.840504342076756</c:v>
                </c:pt>
                <c:pt idx="232">
                  <c:v>60.462353039453731</c:v>
                </c:pt>
                <c:pt idx="233">
                  <c:v>59.71464712761761</c:v>
                </c:pt>
                <c:pt idx="234">
                  <c:v>59.287252989332316</c:v>
                </c:pt>
                <c:pt idx="235">
                  <c:v>58.814077092532614</c:v>
                </c:pt>
                <c:pt idx="236">
                  <c:v>59.220853964772829</c:v>
                </c:pt>
                <c:pt idx="237">
                  <c:v>59.820597775340978</c:v>
                </c:pt>
                <c:pt idx="238">
                  <c:v>60.294418442738674</c:v>
                </c:pt>
                <c:pt idx="239">
                  <c:v>59.555092909917065</c:v>
                </c:pt>
                <c:pt idx="240">
                  <c:v>60.201565036941943</c:v>
                </c:pt>
                <c:pt idx="241">
                  <c:v>60.228095525859359</c:v>
                </c:pt>
                <c:pt idx="242">
                  <c:v>60.078666868101543</c:v>
                </c:pt>
                <c:pt idx="243">
                  <c:v>60.037066807671074</c:v>
                </c:pt>
                <c:pt idx="244">
                  <c:v>59.734946765369756</c:v>
                </c:pt>
                <c:pt idx="245">
                  <c:v>59.382462735758821</c:v>
                </c:pt>
                <c:pt idx="246">
                  <c:v>58.844723915031174</c:v>
                </c:pt>
                <c:pt idx="247">
                  <c:v>57.769306740521813</c:v>
                </c:pt>
                <c:pt idx="248">
                  <c:v>57.118514718365269</c:v>
                </c:pt>
                <c:pt idx="249">
                  <c:v>55.834960302855691</c:v>
                </c:pt>
                <c:pt idx="250">
                  <c:v>54.663472211998979</c:v>
                </c:pt>
                <c:pt idx="251">
                  <c:v>53.711430548399278</c:v>
                </c:pt>
                <c:pt idx="252">
                  <c:v>52.769001383879491</c:v>
                </c:pt>
                <c:pt idx="253">
                  <c:v>53.156300968715641</c:v>
                </c:pt>
                <c:pt idx="254">
                  <c:v>53.178410678100946</c:v>
                </c:pt>
                <c:pt idx="255">
                  <c:v>53.916887474670659</c:v>
                </c:pt>
                <c:pt idx="256">
                  <c:v>54.871821232269454</c:v>
                </c:pt>
                <c:pt idx="257">
                  <c:v>55.483274862588615</c:v>
                </c:pt>
                <c:pt idx="258">
                  <c:v>56.676292403812027</c:v>
                </c:pt>
                <c:pt idx="259">
                  <c:v>57.814404682668417</c:v>
                </c:pt>
                <c:pt idx="260">
                  <c:v>58.242083277867891</c:v>
                </c:pt>
                <c:pt idx="261">
                  <c:v>58.409458294507516</c:v>
                </c:pt>
                <c:pt idx="262">
                  <c:v>58.481620806155256</c:v>
                </c:pt>
                <c:pt idx="263">
                  <c:v>58.880134564308676</c:v>
                </c:pt>
                <c:pt idx="264">
                  <c:v>59.171094195016067</c:v>
                </c:pt>
                <c:pt idx="265">
                  <c:v>60.031765936511249</c:v>
                </c:pt>
                <c:pt idx="266">
                  <c:v>60.676236155557874</c:v>
                </c:pt>
                <c:pt idx="267">
                  <c:v>60.743365308890503</c:v>
                </c:pt>
                <c:pt idx="268">
                  <c:v>60.835355716223347</c:v>
                </c:pt>
                <c:pt idx="269">
                  <c:v>60.911749001356341</c:v>
                </c:pt>
                <c:pt idx="270">
                  <c:v>61.085224300949434</c:v>
                </c:pt>
                <c:pt idx="271">
                  <c:v>60.672657010664608</c:v>
                </c:pt>
                <c:pt idx="272">
                  <c:v>60.764859907465222</c:v>
                </c:pt>
                <c:pt idx="273">
                  <c:v>61.10240193522565</c:v>
                </c:pt>
                <c:pt idx="274">
                  <c:v>61.50968135465795</c:v>
                </c:pt>
                <c:pt idx="275">
                  <c:v>61.614776948260563</c:v>
                </c:pt>
                <c:pt idx="276">
                  <c:v>61.80834386378239</c:v>
                </c:pt>
                <c:pt idx="277">
                  <c:v>61.766840704647677</c:v>
                </c:pt>
                <c:pt idx="278">
                  <c:v>61.902788493253368</c:v>
                </c:pt>
                <c:pt idx="279">
                  <c:v>61.634951945277351</c:v>
                </c:pt>
                <c:pt idx="280">
                  <c:v>61.555466361694144</c:v>
                </c:pt>
                <c:pt idx="281">
                  <c:v>61.478826453185889</c:v>
                </c:pt>
                <c:pt idx="282">
                  <c:v>61.809178517230123</c:v>
                </c:pt>
                <c:pt idx="283">
                  <c:v>62.247424962061082</c:v>
                </c:pt>
                <c:pt idx="284">
                  <c:v>62.77319747344275</c:v>
                </c:pt>
                <c:pt idx="285">
                  <c:v>63.636238231409919</c:v>
                </c:pt>
                <c:pt idx="286">
                  <c:v>64.468366761986942</c:v>
                </c:pt>
                <c:pt idx="287">
                  <c:v>64.885856733390852</c:v>
                </c:pt>
                <c:pt idx="288">
                  <c:v>65.466099713373595</c:v>
                </c:pt>
                <c:pt idx="289">
                  <c:v>65.899269799361505</c:v>
                </c:pt>
                <c:pt idx="290">
                  <c:v>66.202488859553043</c:v>
                </c:pt>
                <c:pt idx="291">
                  <c:v>65.547742201687129</c:v>
                </c:pt>
                <c:pt idx="292">
                  <c:v>65.236419541180993</c:v>
                </c:pt>
                <c:pt idx="293">
                  <c:v>65.330493678826684</c:v>
                </c:pt>
                <c:pt idx="294">
                  <c:v>65.240345575178679</c:v>
                </c:pt>
                <c:pt idx="295">
                  <c:v>64.781241902625069</c:v>
                </c:pt>
                <c:pt idx="296">
                  <c:v>64.678869331837546</c:v>
                </c:pt>
                <c:pt idx="297">
                  <c:v>64.547208532286277</c:v>
                </c:pt>
                <c:pt idx="298">
                  <c:v>64.536045972600391</c:v>
                </c:pt>
                <c:pt idx="299">
                  <c:v>64.621232180820272</c:v>
                </c:pt>
                <c:pt idx="300">
                  <c:v>64.932862526574183</c:v>
                </c:pt>
                <c:pt idx="301">
                  <c:v>64.971003768601918</c:v>
                </c:pt>
                <c:pt idx="302">
                  <c:v>65.07870263802134</c:v>
                </c:pt>
                <c:pt idx="303">
                  <c:v>65.322091846614939</c:v>
                </c:pt>
                <c:pt idx="304">
                  <c:v>65.579464292630462</c:v>
                </c:pt>
                <c:pt idx="305">
                  <c:v>65.73862500484131</c:v>
                </c:pt>
                <c:pt idx="306">
                  <c:v>66.01203750338891</c:v>
                </c:pt>
                <c:pt idx="307">
                  <c:v>66.34742625237223</c:v>
                </c:pt>
                <c:pt idx="308">
                  <c:v>66.948198376660557</c:v>
                </c:pt>
                <c:pt idx="309">
                  <c:v>67.353738863662386</c:v>
                </c:pt>
                <c:pt idx="310">
                  <c:v>67.034617204563659</c:v>
                </c:pt>
                <c:pt idx="311">
                  <c:v>67.135232043194563</c:v>
                </c:pt>
                <c:pt idx="312">
                  <c:v>67.24766243023619</c:v>
                </c:pt>
                <c:pt idx="313">
                  <c:v>67.278363701165318</c:v>
                </c:pt>
                <c:pt idx="314">
                  <c:v>66.918854590815727</c:v>
                </c:pt>
                <c:pt idx="315">
                  <c:v>67.222198213571005</c:v>
                </c:pt>
                <c:pt idx="316">
                  <c:v>67.779538749499707</c:v>
                </c:pt>
                <c:pt idx="317">
                  <c:v>68.349677124649787</c:v>
                </c:pt>
                <c:pt idx="318">
                  <c:v>68.607773987254845</c:v>
                </c:pt>
                <c:pt idx="319">
                  <c:v>68.965441791078376</c:v>
                </c:pt>
                <c:pt idx="320">
                  <c:v>69.254809253754857</c:v>
                </c:pt>
                <c:pt idx="321">
                  <c:v>69.814366477628397</c:v>
                </c:pt>
                <c:pt idx="322">
                  <c:v>70.176056534339864</c:v>
                </c:pt>
                <c:pt idx="323">
                  <c:v>70.612239574037901</c:v>
                </c:pt>
                <c:pt idx="324">
                  <c:v>70.818567701826524</c:v>
                </c:pt>
                <c:pt idx="325">
                  <c:v>71.043997391278566</c:v>
                </c:pt>
                <c:pt idx="326">
                  <c:v>71.000798173894992</c:v>
                </c:pt>
                <c:pt idx="327">
                  <c:v>70.922558721726489</c:v>
                </c:pt>
                <c:pt idx="328">
                  <c:v>70.987791105208544</c:v>
                </c:pt>
                <c:pt idx="329">
                  <c:v>70.904453773645969</c:v>
                </c:pt>
                <c:pt idx="330">
                  <c:v>70.846117641552169</c:v>
                </c:pt>
                <c:pt idx="331">
                  <c:v>71.90928234908651</c:v>
                </c:pt>
                <c:pt idx="332">
                  <c:v>72.413497644360561</c:v>
                </c:pt>
                <c:pt idx="333">
                  <c:v>73.171448351052391</c:v>
                </c:pt>
                <c:pt idx="334">
                  <c:v>72.529013845736671</c:v>
                </c:pt>
                <c:pt idx="335">
                  <c:v>72.136309692015658</c:v>
                </c:pt>
                <c:pt idx="336">
                  <c:v>72.15241678441096</c:v>
                </c:pt>
                <c:pt idx="337">
                  <c:v>72.109691749087673</c:v>
                </c:pt>
                <c:pt idx="338">
                  <c:v>71.644784224361359</c:v>
                </c:pt>
                <c:pt idx="339">
                  <c:v>71.73634895705294</c:v>
                </c:pt>
                <c:pt idx="340">
                  <c:v>71.80044426993706</c:v>
                </c:pt>
                <c:pt idx="341">
                  <c:v>71.554310988955933</c:v>
                </c:pt>
                <c:pt idx="342">
                  <c:v>71.415017692269146</c:v>
                </c:pt>
                <c:pt idx="343">
                  <c:v>71.173512384588406</c:v>
                </c:pt>
                <c:pt idx="344">
                  <c:v>71.310458669211869</c:v>
                </c:pt>
                <c:pt idx="345">
                  <c:v>71.622321068448301</c:v>
                </c:pt>
                <c:pt idx="346">
                  <c:v>71.894624747913809</c:v>
                </c:pt>
                <c:pt idx="347">
                  <c:v>72.253237323539665</c:v>
                </c:pt>
                <c:pt idx="348">
                  <c:v>72.987266126477763</c:v>
                </c:pt>
                <c:pt idx="349">
                  <c:v>73.273086288534429</c:v>
                </c:pt>
                <c:pt idx="350">
                  <c:v>73.25416040197409</c:v>
                </c:pt>
                <c:pt idx="351">
                  <c:v>73.15991228138185</c:v>
                </c:pt>
                <c:pt idx="352">
                  <c:v>72.793938596967294</c:v>
                </c:pt>
                <c:pt idx="353">
                  <c:v>71.4667570178771</c:v>
                </c:pt>
                <c:pt idx="354">
                  <c:v>70.420729912513963</c:v>
                </c:pt>
                <c:pt idx="355">
                  <c:v>70.351510938759773</c:v>
                </c:pt>
                <c:pt idx="356">
                  <c:v>70.438057657131836</c:v>
                </c:pt>
                <c:pt idx="357">
                  <c:v>70.171640359992281</c:v>
                </c:pt>
                <c:pt idx="358">
                  <c:v>69.154148251994599</c:v>
                </c:pt>
                <c:pt idx="359">
                  <c:v>67.355903776396218</c:v>
                </c:pt>
                <c:pt idx="360">
                  <c:v>66.217132643477356</c:v>
                </c:pt>
                <c:pt idx="361">
                  <c:v>64.99399285043414</c:v>
                </c:pt>
                <c:pt idx="362">
                  <c:v>64.326794995303899</c:v>
                </c:pt>
                <c:pt idx="363">
                  <c:v>64.258756496712721</c:v>
                </c:pt>
                <c:pt idx="364">
                  <c:v>64.274129547698891</c:v>
                </c:pt>
                <c:pt idx="365">
                  <c:v>64.059890683389227</c:v>
                </c:pt>
                <c:pt idx="366">
                  <c:v>63.339923478372455</c:v>
                </c:pt>
                <c:pt idx="367">
                  <c:v>63.32194643486072</c:v>
                </c:pt>
                <c:pt idx="368">
                  <c:v>63.264362504402499</c:v>
                </c:pt>
                <c:pt idx="369">
                  <c:v>63.053053753081748</c:v>
                </c:pt>
                <c:pt idx="370">
                  <c:v>63.142137627157226</c:v>
                </c:pt>
                <c:pt idx="371">
                  <c:v>63.054496339010058</c:v>
                </c:pt>
                <c:pt idx="372">
                  <c:v>63.770147437307038</c:v>
                </c:pt>
                <c:pt idx="373">
                  <c:v>64.436103206114922</c:v>
                </c:pt>
                <c:pt idx="374">
                  <c:v>64.653272244280444</c:v>
                </c:pt>
                <c:pt idx="375">
                  <c:v>65.129290570996304</c:v>
                </c:pt>
                <c:pt idx="376">
                  <c:v>65.645503399697404</c:v>
                </c:pt>
                <c:pt idx="377">
                  <c:v>65.985852379788184</c:v>
                </c:pt>
                <c:pt idx="378">
                  <c:v>66.446096665851726</c:v>
                </c:pt>
                <c:pt idx="379">
                  <c:v>66.042267666096208</c:v>
                </c:pt>
                <c:pt idx="380">
                  <c:v>65.045587366267341</c:v>
                </c:pt>
                <c:pt idx="381">
                  <c:v>64.590911156387136</c:v>
                </c:pt>
                <c:pt idx="382">
                  <c:v>64.299637809470994</c:v>
                </c:pt>
                <c:pt idx="383">
                  <c:v>64.278746466629698</c:v>
                </c:pt>
                <c:pt idx="384">
                  <c:v>64.462122526640783</c:v>
                </c:pt>
                <c:pt idx="385">
                  <c:v>64.413485768648542</c:v>
                </c:pt>
                <c:pt idx="386">
                  <c:v>65.012440038053981</c:v>
                </c:pt>
                <c:pt idx="387">
                  <c:v>65.800708026637778</c:v>
                </c:pt>
                <c:pt idx="388">
                  <c:v>66.055495618646447</c:v>
                </c:pt>
                <c:pt idx="389">
                  <c:v>66.296846933052507</c:v>
                </c:pt>
                <c:pt idx="390">
                  <c:v>66.16879285313675</c:v>
                </c:pt>
                <c:pt idx="391">
                  <c:v>65.419154997195719</c:v>
                </c:pt>
                <c:pt idx="392">
                  <c:v>64.003408498037004</c:v>
                </c:pt>
                <c:pt idx="393">
                  <c:v>63.114385948625895</c:v>
                </c:pt>
                <c:pt idx="394">
                  <c:v>62.768070164038122</c:v>
                </c:pt>
                <c:pt idx="395">
                  <c:v>62.621649114826681</c:v>
                </c:pt>
                <c:pt idx="396">
                  <c:v>62.984154380378669</c:v>
                </c:pt>
                <c:pt idx="397">
                  <c:v>63.12990806626506</c:v>
                </c:pt>
                <c:pt idx="398">
                  <c:v>62.92893564638554</c:v>
                </c:pt>
                <c:pt idx="399">
                  <c:v>62.737254952469875</c:v>
                </c:pt>
                <c:pt idx="400">
                  <c:v>62.681078466728906</c:v>
                </c:pt>
                <c:pt idx="401">
                  <c:v>63.09775492671023</c:v>
                </c:pt>
                <c:pt idx="402">
                  <c:v>63.038428448697154</c:v>
                </c:pt>
                <c:pt idx="403">
                  <c:v>62.462899914088005</c:v>
                </c:pt>
                <c:pt idx="404">
                  <c:v>61.520029939861601</c:v>
                </c:pt>
                <c:pt idx="405">
                  <c:v>60.653020957903117</c:v>
                </c:pt>
                <c:pt idx="406">
                  <c:v>58.966114670532178</c:v>
                </c:pt>
                <c:pt idx="407">
                  <c:v>58.163280269372521</c:v>
                </c:pt>
                <c:pt idx="408">
                  <c:v>57.925296188560758</c:v>
                </c:pt>
                <c:pt idx="409">
                  <c:v>57.686707331992523</c:v>
                </c:pt>
                <c:pt idx="410">
                  <c:v>58.350695132394762</c:v>
                </c:pt>
                <c:pt idx="411">
                  <c:v>58.203486592676327</c:v>
                </c:pt>
                <c:pt idx="412">
                  <c:v>57.953440614873422</c:v>
                </c:pt>
                <c:pt idx="413">
                  <c:v>58.267408430411393</c:v>
                </c:pt>
                <c:pt idx="414">
                  <c:v>58.724185901287967</c:v>
                </c:pt>
                <c:pt idx="415">
                  <c:v>58.815930130901577</c:v>
                </c:pt>
                <c:pt idx="416">
                  <c:v>59.351151091631102</c:v>
                </c:pt>
                <c:pt idx="417">
                  <c:v>59.488805764141773</c:v>
                </c:pt>
                <c:pt idx="418">
                  <c:v>59.234164034899237</c:v>
                </c:pt>
                <c:pt idx="419">
                  <c:v>59.055914824429465</c:v>
                </c:pt>
                <c:pt idx="420">
                  <c:v>58.871140377100616</c:v>
                </c:pt>
                <c:pt idx="421">
                  <c:v>59.335798263970432</c:v>
                </c:pt>
                <c:pt idx="422">
                  <c:v>59.712058784779302</c:v>
                </c:pt>
                <c:pt idx="423">
                  <c:v>60.110441149345505</c:v>
                </c:pt>
                <c:pt idx="424">
                  <c:v>59.642308804541848</c:v>
                </c:pt>
                <c:pt idx="425">
                  <c:v>59.128616163179288</c:v>
                </c:pt>
                <c:pt idx="426">
                  <c:v>59.594031314225496</c:v>
                </c:pt>
                <c:pt idx="427">
                  <c:v>60.525821919957849</c:v>
                </c:pt>
                <c:pt idx="428">
                  <c:v>60.752075343970489</c:v>
                </c:pt>
                <c:pt idx="429">
                  <c:v>61.723452740779337</c:v>
                </c:pt>
                <c:pt idx="430">
                  <c:v>62.607416918545539</c:v>
                </c:pt>
                <c:pt idx="431">
                  <c:v>62.731191842981872</c:v>
                </c:pt>
                <c:pt idx="432">
                  <c:v>62.139834290087308</c:v>
                </c:pt>
                <c:pt idx="433">
                  <c:v>61.87288400306111</c:v>
                </c:pt>
                <c:pt idx="434">
                  <c:v>63.837018802142779</c:v>
                </c:pt>
                <c:pt idx="435">
                  <c:v>64.362913161499932</c:v>
                </c:pt>
                <c:pt idx="436">
                  <c:v>64.341039213049953</c:v>
                </c:pt>
                <c:pt idx="437">
                  <c:v>64.313727449134973</c:v>
                </c:pt>
                <c:pt idx="438">
                  <c:v>64.588609214394481</c:v>
                </c:pt>
                <c:pt idx="439">
                  <c:v>64.610026450076134</c:v>
                </c:pt>
                <c:pt idx="440">
                  <c:v>64.466018515053293</c:v>
                </c:pt>
                <c:pt idx="441">
                  <c:v>63.849212960537301</c:v>
                </c:pt>
                <c:pt idx="442">
                  <c:v>63.318449072376112</c:v>
                </c:pt>
                <c:pt idx="443">
                  <c:v>63.066914350663275</c:v>
                </c:pt>
                <c:pt idx="444">
                  <c:v>62.443840045464285</c:v>
                </c:pt>
                <c:pt idx="445">
                  <c:v>61.728688031824994</c:v>
                </c:pt>
                <c:pt idx="446">
                  <c:v>60.58608162227749</c:v>
                </c:pt>
                <c:pt idx="447">
                  <c:v>59.813257135594242</c:v>
                </c:pt>
                <c:pt idx="448">
                  <c:v>59.608279994915961</c:v>
                </c:pt>
                <c:pt idx="449">
                  <c:v>59.563795996441172</c:v>
                </c:pt>
                <c:pt idx="450">
                  <c:v>59.136657197508818</c:v>
                </c:pt>
                <c:pt idx="451">
                  <c:v>59.305660038256164</c:v>
                </c:pt>
                <c:pt idx="452">
                  <c:v>59.237962026779314</c:v>
                </c:pt>
                <c:pt idx="453">
                  <c:v>59.643573418745518</c:v>
                </c:pt>
                <c:pt idx="454">
                  <c:v>59.393501393121859</c:v>
                </c:pt>
                <c:pt idx="455">
                  <c:v>59.332450975185296</c:v>
                </c:pt>
                <c:pt idx="456">
                  <c:v>59.322715682629706</c:v>
                </c:pt>
                <c:pt idx="457">
                  <c:v>59.330900977840791</c:v>
                </c:pt>
                <c:pt idx="458">
                  <c:v>59.519630684488554</c:v>
                </c:pt>
                <c:pt idx="459">
                  <c:v>59.348741479141978</c:v>
                </c:pt>
                <c:pt idx="460">
                  <c:v>59.694119035399382</c:v>
                </c:pt>
                <c:pt idx="461">
                  <c:v>59.94188332477956</c:v>
                </c:pt>
                <c:pt idx="462">
                  <c:v>60.47231832734569</c:v>
                </c:pt>
                <c:pt idx="463">
                  <c:v>60.948622829141982</c:v>
                </c:pt>
                <c:pt idx="464">
                  <c:v>60.78103598039938</c:v>
                </c:pt>
                <c:pt idx="465">
                  <c:v>60.861725186279564</c:v>
                </c:pt>
                <c:pt idx="466">
                  <c:v>60.66920763039569</c:v>
                </c:pt>
                <c:pt idx="467">
                  <c:v>60.258445341276982</c:v>
                </c:pt>
                <c:pt idx="468">
                  <c:v>60.231911738893885</c:v>
                </c:pt>
                <c:pt idx="469">
                  <c:v>60.918338217225717</c:v>
                </c:pt>
                <c:pt idx="470">
                  <c:v>61.458836752058005</c:v>
                </c:pt>
                <c:pt idx="471">
                  <c:v>61.654185726440602</c:v>
                </c:pt>
                <c:pt idx="472">
                  <c:v>61.937930008508417</c:v>
                </c:pt>
                <c:pt idx="473">
                  <c:v>61.956551005955887</c:v>
                </c:pt>
                <c:pt idx="474">
                  <c:v>62.143585704169112</c:v>
                </c:pt>
                <c:pt idx="475">
                  <c:v>62.157509992918378</c:v>
                </c:pt>
                <c:pt idx="476">
                  <c:v>62.191256995042863</c:v>
                </c:pt>
                <c:pt idx="477">
                  <c:v>62.271879896530002</c:v>
                </c:pt>
                <c:pt idx="478">
                  <c:v>62.586315927570993</c:v>
                </c:pt>
                <c:pt idx="479">
                  <c:v>62.656421149299689</c:v>
                </c:pt>
                <c:pt idx="480">
                  <c:v>62.570494804509778</c:v>
                </c:pt>
                <c:pt idx="481">
                  <c:v>62.939346363156844</c:v>
                </c:pt>
                <c:pt idx="482">
                  <c:v>63.554542454209781</c:v>
                </c:pt>
                <c:pt idx="483">
                  <c:v>63.93717971794684</c:v>
                </c:pt>
                <c:pt idx="484">
                  <c:v>64.157025802562785</c:v>
                </c:pt>
                <c:pt idx="485">
                  <c:v>64.355918061793943</c:v>
                </c:pt>
                <c:pt idx="486">
                  <c:v>64.558142643255763</c:v>
                </c:pt>
                <c:pt idx="487">
                  <c:v>64.594699850279028</c:v>
                </c:pt>
                <c:pt idx="488">
                  <c:v>64.566289895195311</c:v>
                </c:pt>
                <c:pt idx="489">
                  <c:v>64.156402926636716</c:v>
                </c:pt>
                <c:pt idx="490">
                  <c:v>63.794482048645705</c:v>
                </c:pt>
                <c:pt idx="491">
                  <c:v>64.231137434051988</c:v>
                </c:pt>
                <c:pt idx="492">
                  <c:v>64.662796203836393</c:v>
                </c:pt>
                <c:pt idx="493">
                  <c:v>65.213957342685475</c:v>
                </c:pt>
                <c:pt idx="494">
                  <c:v>65.581770139879822</c:v>
                </c:pt>
                <c:pt idx="495">
                  <c:v>65.878239097915866</c:v>
                </c:pt>
                <c:pt idx="496">
                  <c:v>65.725767368541099</c:v>
                </c:pt>
                <c:pt idx="497">
                  <c:v>66.009037157978767</c:v>
                </c:pt>
                <c:pt idx="498">
                  <c:v>66.438326010585143</c:v>
                </c:pt>
                <c:pt idx="499">
                  <c:v>66.918828207409604</c:v>
                </c:pt>
                <c:pt idx="500">
                  <c:v>67.54017974518672</c:v>
                </c:pt>
                <c:pt idx="501">
                  <c:v>68.014125821630699</c:v>
                </c:pt>
                <c:pt idx="502">
                  <c:v>68.51988807514148</c:v>
                </c:pt>
                <c:pt idx="503">
                  <c:v>68.56192165259904</c:v>
                </c:pt>
                <c:pt idx="504">
                  <c:v>68.240345156819316</c:v>
                </c:pt>
                <c:pt idx="505">
                  <c:v>68.546241609773517</c:v>
                </c:pt>
                <c:pt idx="506">
                  <c:v>68.760369126841468</c:v>
                </c:pt>
                <c:pt idx="507">
                  <c:v>68.910258388789032</c:v>
                </c:pt>
                <c:pt idx="508">
                  <c:v>68.910180872152324</c:v>
                </c:pt>
                <c:pt idx="509">
                  <c:v>68.727126610506616</c:v>
                </c:pt>
                <c:pt idx="510">
                  <c:v>68.439988627354623</c:v>
                </c:pt>
                <c:pt idx="511">
                  <c:v>68.238992039148229</c:v>
                </c:pt>
                <c:pt idx="512">
                  <c:v>67.88229442740375</c:v>
                </c:pt>
                <c:pt idx="513">
                  <c:v>68.241606099182619</c:v>
                </c:pt>
                <c:pt idx="514">
                  <c:v>68.844124269427823</c:v>
                </c:pt>
                <c:pt idx="515">
                  <c:v>68.812886988599473</c:v>
                </c:pt>
                <c:pt idx="516">
                  <c:v>68.362020892019629</c:v>
                </c:pt>
                <c:pt idx="517">
                  <c:v>67.827414624413734</c:v>
                </c:pt>
                <c:pt idx="518">
                  <c:v>67.510190237089603</c:v>
                </c:pt>
                <c:pt idx="519">
                  <c:v>66.499133165962718</c:v>
                </c:pt>
                <c:pt idx="520">
                  <c:v>65.884393216173891</c:v>
                </c:pt>
                <c:pt idx="521">
                  <c:v>65.106075251321712</c:v>
                </c:pt>
                <c:pt idx="522">
                  <c:v>64.96325267592519</c:v>
                </c:pt>
                <c:pt idx="523">
                  <c:v>64.689276873147634</c:v>
                </c:pt>
                <c:pt idx="524">
                  <c:v>64.671493811203334</c:v>
                </c:pt>
                <c:pt idx="525">
                  <c:v>64.368045667842324</c:v>
                </c:pt>
                <c:pt idx="526">
                  <c:v>63.690631967489622</c:v>
                </c:pt>
                <c:pt idx="527">
                  <c:v>62.961442377242733</c:v>
                </c:pt>
                <c:pt idx="528">
                  <c:v>61.875009664069907</c:v>
                </c:pt>
                <c:pt idx="529">
                  <c:v>60.874506764848931</c:v>
                </c:pt>
                <c:pt idx="530">
                  <c:v>60.423154735394249</c:v>
                </c:pt>
                <c:pt idx="531">
                  <c:v>60.134208314775975</c:v>
                </c:pt>
                <c:pt idx="532">
                  <c:v>59.409945820343182</c:v>
                </c:pt>
                <c:pt idx="533">
                  <c:v>58.917962074240222</c:v>
                </c:pt>
                <c:pt idx="534">
                  <c:v>57.442573451968158</c:v>
                </c:pt>
                <c:pt idx="535">
                  <c:v>56.379801416377703</c:v>
                </c:pt>
                <c:pt idx="536">
                  <c:v>56.073860991464386</c:v>
                </c:pt>
                <c:pt idx="537">
                  <c:v>55.805702694025072</c:v>
                </c:pt>
                <c:pt idx="538">
                  <c:v>55.422991885817552</c:v>
                </c:pt>
                <c:pt idx="539">
                  <c:v>54.813094320072281</c:v>
                </c:pt>
                <c:pt idx="540">
                  <c:v>54.569166024050588</c:v>
                </c:pt>
                <c:pt idx="541">
                  <c:v>54.860416216835411</c:v>
                </c:pt>
                <c:pt idx="542">
                  <c:v>55.304291351784784</c:v>
                </c:pt>
                <c:pt idx="543">
                  <c:v>55.924003946249343</c:v>
                </c:pt>
                <c:pt idx="544">
                  <c:v>56.495802762374538</c:v>
                </c:pt>
                <c:pt idx="545">
                  <c:v>56.752061933662169</c:v>
                </c:pt>
                <c:pt idx="546">
                  <c:v>57.642443353563522</c:v>
                </c:pt>
                <c:pt idx="547">
                  <c:v>58.265710347494462</c:v>
                </c:pt>
                <c:pt idx="548">
                  <c:v>58.36599724324612</c:v>
                </c:pt>
                <c:pt idx="549">
                  <c:v>57.668198070272283</c:v>
                </c:pt>
                <c:pt idx="550">
                  <c:v>57.38073864919059</c:v>
                </c:pt>
                <c:pt idx="551">
                  <c:v>56.654517054433413</c:v>
                </c:pt>
                <c:pt idx="552">
                  <c:v>55.31516193810338</c:v>
                </c:pt>
                <c:pt idx="553">
                  <c:v>54.113613356672367</c:v>
                </c:pt>
                <c:pt idx="554">
                  <c:v>53.635529349670655</c:v>
                </c:pt>
                <c:pt idx="555">
                  <c:v>53.216870544769463</c:v>
                </c:pt>
                <c:pt idx="556">
                  <c:v>52.809809381338624</c:v>
                </c:pt>
                <c:pt idx="557">
                  <c:v>52.353866566937036</c:v>
                </c:pt>
                <c:pt idx="558">
                  <c:v>50.327706596855926</c:v>
                </c:pt>
                <c:pt idx="559">
                  <c:v>45.828394617799141</c:v>
                </c:pt>
                <c:pt idx="560">
                  <c:v>43.077876232459396</c:v>
                </c:pt>
                <c:pt idx="561">
                  <c:v>40.489513362721574</c:v>
                </c:pt>
                <c:pt idx="562">
                  <c:v>37.657659353905096</c:v>
                </c:pt>
                <c:pt idx="563">
                  <c:v>36.260361547733567</c:v>
                </c:pt>
                <c:pt idx="564">
                  <c:v>33.794253083413494</c:v>
                </c:pt>
                <c:pt idx="565">
                  <c:v>32.067977158389439</c:v>
                </c:pt>
                <c:pt idx="566">
                  <c:v>30.526584010872604</c:v>
                </c:pt>
                <c:pt idx="567">
                  <c:v>28.358608807610821</c:v>
                </c:pt>
                <c:pt idx="568">
                  <c:v>27.471026165327572</c:v>
                </c:pt>
                <c:pt idx="569">
                  <c:v>26.747718315729301</c:v>
                </c:pt>
                <c:pt idx="570">
                  <c:v>25.848402821010509</c:v>
                </c:pt>
                <c:pt idx="571">
                  <c:v>25.779881974707354</c:v>
                </c:pt>
                <c:pt idx="572">
                  <c:v>25.110917382295149</c:v>
                </c:pt>
                <c:pt idx="573">
                  <c:v>24.2946421676066</c:v>
                </c:pt>
                <c:pt idx="574">
                  <c:v>22.727249517324619</c:v>
                </c:pt>
                <c:pt idx="575">
                  <c:v>21.666074662127233</c:v>
                </c:pt>
                <c:pt idx="576">
                  <c:v>19.657252263489063</c:v>
                </c:pt>
                <c:pt idx="577">
                  <c:v>19.832076584442341</c:v>
                </c:pt>
                <c:pt idx="578">
                  <c:v>21.181453609109639</c:v>
                </c:pt>
                <c:pt idx="579">
                  <c:v>21.601017526376744</c:v>
                </c:pt>
                <c:pt idx="580">
                  <c:v>21.750712268463719</c:v>
                </c:pt>
                <c:pt idx="581">
                  <c:v>22.7914985879246</c:v>
                </c:pt>
                <c:pt idx="582">
                  <c:v>22.023049011547219</c:v>
                </c:pt>
                <c:pt idx="583">
                  <c:v>21.93813430808305</c:v>
                </c:pt>
                <c:pt idx="584">
                  <c:v>21.296694015658133</c:v>
                </c:pt>
                <c:pt idx="585">
                  <c:v>20.514685810960692</c:v>
                </c:pt>
                <c:pt idx="586">
                  <c:v>20.285280067672485</c:v>
                </c:pt>
                <c:pt idx="587">
                  <c:v>19.407696047370738</c:v>
                </c:pt>
                <c:pt idx="588">
                  <c:v>16.321387233159516</c:v>
                </c:pt>
                <c:pt idx="589">
                  <c:v>15.555971063211661</c:v>
                </c:pt>
                <c:pt idx="590">
                  <c:v>15.407179744248161</c:v>
                </c:pt>
                <c:pt idx="591">
                  <c:v>15.546025820973711</c:v>
                </c:pt>
                <c:pt idx="592">
                  <c:v>15.433218074681596</c:v>
                </c:pt>
                <c:pt idx="593">
                  <c:v>15.483252652277116</c:v>
                </c:pt>
                <c:pt idx="594">
                  <c:v>16.196276856593979</c:v>
                </c:pt>
                <c:pt idx="595">
                  <c:v>16.770393799615782</c:v>
                </c:pt>
                <c:pt idx="596">
                  <c:v>17.286275659731047</c:v>
                </c:pt>
                <c:pt idx="597">
                  <c:v>18.220392961811733</c:v>
                </c:pt>
                <c:pt idx="598">
                  <c:v>20.392275073268213</c:v>
                </c:pt>
                <c:pt idx="599">
                  <c:v>21.534592551287748</c:v>
                </c:pt>
                <c:pt idx="600">
                  <c:v>22.343214785901424</c:v>
                </c:pt>
                <c:pt idx="601">
                  <c:v>23.299250350130997</c:v>
                </c:pt>
                <c:pt idx="602">
                  <c:v>24.310475245091695</c:v>
                </c:pt>
                <c:pt idx="603">
                  <c:v>25.384332671564181</c:v>
                </c:pt>
                <c:pt idx="604">
                  <c:v>26.730032870094924</c:v>
                </c:pt>
                <c:pt idx="605">
                  <c:v>27.996023009066445</c:v>
                </c:pt>
                <c:pt idx="606">
                  <c:v>29.58721610634651</c:v>
                </c:pt>
                <c:pt idx="607">
                  <c:v>30.62905127444256</c:v>
                </c:pt>
                <c:pt idx="608">
                  <c:v>31.868335892109791</c:v>
                </c:pt>
                <c:pt idx="609">
                  <c:v>32.74183512447685</c:v>
                </c:pt>
                <c:pt idx="610">
                  <c:v>33.059284587133796</c:v>
                </c:pt>
                <c:pt idx="611">
                  <c:v>33.326499210993653</c:v>
                </c:pt>
                <c:pt idx="612">
                  <c:v>33.147549447695553</c:v>
                </c:pt>
                <c:pt idx="613">
                  <c:v>33.397284613386887</c:v>
                </c:pt>
                <c:pt idx="614">
                  <c:v>33.623099229370816</c:v>
                </c:pt>
                <c:pt idx="615">
                  <c:v>34.558169460559569</c:v>
                </c:pt>
                <c:pt idx="616">
                  <c:v>35.506718622391695</c:v>
                </c:pt>
                <c:pt idx="617">
                  <c:v>36.248703035674183</c:v>
                </c:pt>
                <c:pt idx="618">
                  <c:v>36.897092124971927</c:v>
                </c:pt>
                <c:pt idx="619">
                  <c:v>38.127964487480348</c:v>
                </c:pt>
                <c:pt idx="620">
                  <c:v>38.587575141236243</c:v>
                </c:pt>
                <c:pt idx="621">
                  <c:v>39.146302598865368</c:v>
                </c:pt>
                <c:pt idx="622">
                  <c:v>39.756411819205752</c:v>
                </c:pt>
                <c:pt idx="623">
                  <c:v>39.157488273444024</c:v>
                </c:pt>
                <c:pt idx="624">
                  <c:v>38.972241791410816</c:v>
                </c:pt>
                <c:pt idx="625">
                  <c:v>39.112569253987566</c:v>
                </c:pt>
                <c:pt idx="626">
                  <c:v>39.603798477791294</c:v>
                </c:pt>
                <c:pt idx="627">
                  <c:v>39.863658934453902</c:v>
                </c:pt>
                <c:pt idx="628">
                  <c:v>40.429561254117729</c:v>
                </c:pt>
                <c:pt idx="629">
                  <c:v>40.99969287788241</c:v>
                </c:pt>
                <c:pt idx="630">
                  <c:v>41.659785014517681</c:v>
                </c:pt>
                <c:pt idx="631">
                  <c:v>41.977849510162372</c:v>
                </c:pt>
                <c:pt idx="632">
                  <c:v>41.504494657113661</c:v>
                </c:pt>
                <c:pt idx="633">
                  <c:v>41.407146259979555</c:v>
                </c:pt>
                <c:pt idx="634">
                  <c:v>41.276002381985684</c:v>
                </c:pt>
                <c:pt idx="635">
                  <c:v>41.367201667389978</c:v>
                </c:pt>
                <c:pt idx="636">
                  <c:v>41.449041167172979</c:v>
                </c:pt>
                <c:pt idx="637">
                  <c:v>41.668328817021084</c:v>
                </c:pt>
                <c:pt idx="638">
                  <c:v>42.124830171914759</c:v>
                </c:pt>
                <c:pt idx="639">
                  <c:v>42.363381120340328</c:v>
                </c:pt>
                <c:pt idx="640">
                  <c:v>42.473366784238223</c:v>
                </c:pt>
                <c:pt idx="641">
                  <c:v>42.715356748966755</c:v>
                </c:pt>
                <c:pt idx="642">
                  <c:v>43.001749724276728</c:v>
                </c:pt>
                <c:pt idx="643">
                  <c:v>42.806224806993704</c:v>
                </c:pt>
                <c:pt idx="644">
                  <c:v>42.945357364895592</c:v>
                </c:pt>
                <c:pt idx="645">
                  <c:v>42.916750155426911</c:v>
                </c:pt>
                <c:pt idx="646">
                  <c:v>42.932725108798834</c:v>
                </c:pt>
                <c:pt idx="647">
                  <c:v>43.240907576159181</c:v>
                </c:pt>
                <c:pt idx="648">
                  <c:v>43.381635303311427</c:v>
                </c:pt>
                <c:pt idx="649">
                  <c:v>43.426144712317999</c:v>
                </c:pt>
                <c:pt idx="650">
                  <c:v>43.388301298622594</c:v>
                </c:pt>
                <c:pt idx="651">
                  <c:v>43.664810909035815</c:v>
                </c:pt>
                <c:pt idx="652">
                  <c:v>43.759367636325067</c:v>
                </c:pt>
                <c:pt idx="653">
                  <c:v>43.519557345427543</c:v>
                </c:pt>
                <c:pt idx="654">
                  <c:v>43.450690141799278</c:v>
                </c:pt>
                <c:pt idx="655">
                  <c:v>43.432483099259493</c:v>
                </c:pt>
                <c:pt idx="656">
                  <c:v>43.335738169481644</c:v>
                </c:pt>
                <c:pt idx="657">
                  <c:v>43.388016718637147</c:v>
                </c:pt>
                <c:pt idx="658">
                  <c:v>43.265611703045998</c:v>
                </c:pt>
                <c:pt idx="659">
                  <c:v>43.224928192132197</c:v>
                </c:pt>
                <c:pt idx="660">
                  <c:v>43.385449734492532</c:v>
                </c:pt>
                <c:pt idx="661">
                  <c:v>43.56681481414477</c:v>
                </c:pt>
                <c:pt idx="662">
                  <c:v>43.97277036990134</c:v>
                </c:pt>
                <c:pt idx="663">
                  <c:v>44.292939258930936</c:v>
                </c:pt>
                <c:pt idx="664">
                  <c:v>44.226057481251658</c:v>
                </c:pt>
                <c:pt idx="665">
                  <c:v>44.215240236876156</c:v>
                </c:pt>
                <c:pt idx="666">
                  <c:v>44.054668165813311</c:v>
                </c:pt>
                <c:pt idx="667">
                  <c:v>44.365267716069312</c:v>
                </c:pt>
                <c:pt idx="668">
                  <c:v>44.516687401248518</c:v>
                </c:pt>
                <c:pt idx="669">
                  <c:v>44.619681180873961</c:v>
                </c:pt>
                <c:pt idx="670">
                  <c:v>44.706776826611772</c:v>
                </c:pt>
                <c:pt idx="671">
                  <c:v>44.896743778628235</c:v>
                </c:pt>
                <c:pt idx="672">
                  <c:v>44.990720645039765</c:v>
                </c:pt>
                <c:pt idx="673">
                  <c:v>44.861504451527836</c:v>
                </c:pt>
                <c:pt idx="674">
                  <c:v>44.585053116069481</c:v>
                </c:pt>
                <c:pt idx="675">
                  <c:v>44.538537181248635</c:v>
                </c:pt>
                <c:pt idx="676">
                  <c:v>44.979976026874041</c:v>
                </c:pt>
                <c:pt idx="677">
                  <c:v>45.222983218811827</c:v>
                </c:pt>
                <c:pt idx="678">
                  <c:v>45.108088253168276</c:v>
                </c:pt>
                <c:pt idx="679">
                  <c:v>45.141661777217791</c:v>
                </c:pt>
                <c:pt idx="680">
                  <c:v>45.315163244052449</c:v>
                </c:pt>
                <c:pt idx="681">
                  <c:v>44.530614270836715</c:v>
                </c:pt>
                <c:pt idx="682">
                  <c:v>43.987429989585692</c:v>
                </c:pt>
                <c:pt idx="683">
                  <c:v>43.12120099270998</c:v>
                </c:pt>
                <c:pt idx="684">
                  <c:v>42.385840694896984</c:v>
                </c:pt>
                <c:pt idx="685">
                  <c:v>41.229088486427884</c:v>
                </c:pt>
                <c:pt idx="686">
                  <c:v>40.854361940499516</c:v>
                </c:pt>
                <c:pt idx="687">
                  <c:v>40.379053358349658</c:v>
                </c:pt>
                <c:pt idx="688">
                  <c:v>39.905337350844761</c:v>
                </c:pt>
                <c:pt idx="689">
                  <c:v>39.50473614559133</c:v>
                </c:pt>
                <c:pt idx="690">
                  <c:v>39.51531530191393</c:v>
                </c:pt>
                <c:pt idx="691">
                  <c:v>40.029720711339749</c:v>
                </c:pt>
                <c:pt idx="692">
                  <c:v>40.725804497937823</c:v>
                </c:pt>
                <c:pt idx="693">
                  <c:v>41.15606314855647</c:v>
                </c:pt>
                <c:pt idx="694">
                  <c:v>40.920244203989526</c:v>
                </c:pt>
                <c:pt idx="695">
                  <c:v>40.896170942792665</c:v>
                </c:pt>
                <c:pt idx="696">
                  <c:v>40.954319659954862</c:v>
                </c:pt>
                <c:pt idx="697">
                  <c:v>41.040023761968399</c:v>
                </c:pt>
                <c:pt idx="698">
                  <c:v>41.001016633377873</c:v>
                </c:pt>
                <c:pt idx="699">
                  <c:v>41.177711643364511</c:v>
                </c:pt>
                <c:pt idx="700">
                  <c:v>40.923398150355155</c:v>
                </c:pt>
                <c:pt idx="701">
                  <c:v>40.736378705248605</c:v>
                </c:pt>
                <c:pt idx="702">
                  <c:v>40.440465093674021</c:v>
                </c:pt>
                <c:pt idx="703">
                  <c:v>39.708325565571812</c:v>
                </c:pt>
                <c:pt idx="704">
                  <c:v>39.729827895900264</c:v>
                </c:pt>
                <c:pt idx="705">
                  <c:v>40.191879527130183</c:v>
                </c:pt>
                <c:pt idx="706">
                  <c:v>40.320315668991121</c:v>
                </c:pt>
                <c:pt idx="707">
                  <c:v>40.82422096829378</c:v>
                </c:pt>
                <c:pt idx="708">
                  <c:v>41.065954677805649</c:v>
                </c:pt>
                <c:pt idx="709">
                  <c:v>40.896168274463953</c:v>
                </c:pt>
                <c:pt idx="710">
                  <c:v>41.029317792124765</c:v>
                </c:pt>
                <c:pt idx="711">
                  <c:v>41.263522454487337</c:v>
                </c:pt>
                <c:pt idx="712">
                  <c:v>41.367465718141133</c:v>
                </c:pt>
                <c:pt idx="713">
                  <c:v>41.35922600269879</c:v>
                </c:pt>
                <c:pt idx="714">
                  <c:v>41.338458201889146</c:v>
                </c:pt>
                <c:pt idx="715">
                  <c:v>41.4229207413224</c:v>
                </c:pt>
                <c:pt idx="716">
                  <c:v>41.02304451892568</c:v>
                </c:pt>
                <c:pt idx="717">
                  <c:v>41.100131163247973</c:v>
                </c:pt>
                <c:pt idx="718">
                  <c:v>40.983091814273578</c:v>
                </c:pt>
                <c:pt idx="719">
                  <c:v>40.406164269991507</c:v>
                </c:pt>
                <c:pt idx="720">
                  <c:v>40.200314988994052</c:v>
                </c:pt>
                <c:pt idx="721">
                  <c:v>39.498220492295836</c:v>
                </c:pt>
                <c:pt idx="722">
                  <c:v>38.616754344607088</c:v>
                </c:pt>
                <c:pt idx="723">
                  <c:v>37.93072804122496</c:v>
                </c:pt>
                <c:pt idx="724">
                  <c:v>37.88550962885747</c:v>
                </c:pt>
                <c:pt idx="725">
                  <c:v>37.970856740200233</c:v>
                </c:pt>
                <c:pt idx="726">
                  <c:v>38.483599718140162</c:v>
                </c:pt>
                <c:pt idx="727">
                  <c:v>38.779519802698111</c:v>
                </c:pt>
                <c:pt idx="728">
                  <c:v>38.569663861888671</c:v>
                </c:pt>
                <c:pt idx="729">
                  <c:v>39.277764703322063</c:v>
                </c:pt>
                <c:pt idx="730">
                  <c:v>40.169435292325439</c:v>
                </c:pt>
                <c:pt idx="731">
                  <c:v>40.868604704627806</c:v>
                </c:pt>
                <c:pt idx="732">
                  <c:v>41.256023293239458</c:v>
                </c:pt>
                <c:pt idx="733">
                  <c:v>41.332216305267622</c:v>
                </c:pt>
                <c:pt idx="734">
                  <c:v>41.74555141368733</c:v>
                </c:pt>
                <c:pt idx="735">
                  <c:v>41.983885989581125</c:v>
                </c:pt>
                <c:pt idx="736">
                  <c:v>42.261720192706782</c:v>
                </c:pt>
                <c:pt idx="737">
                  <c:v>42.510204134894749</c:v>
                </c:pt>
                <c:pt idx="738">
                  <c:v>42.894142894426324</c:v>
                </c:pt>
                <c:pt idx="739">
                  <c:v>43.525900026098427</c:v>
                </c:pt>
                <c:pt idx="740">
                  <c:v>44.457130018268899</c:v>
                </c:pt>
                <c:pt idx="741">
                  <c:v>45.309991012788224</c:v>
                </c:pt>
                <c:pt idx="742">
                  <c:v>45.612993708951755</c:v>
                </c:pt>
                <c:pt idx="743">
                  <c:v>45.99309559626623</c:v>
                </c:pt>
                <c:pt idx="744">
                  <c:v>46.247166917386359</c:v>
                </c:pt>
                <c:pt idx="745">
                  <c:v>46.482016842170452</c:v>
                </c:pt>
                <c:pt idx="746">
                  <c:v>46.877411789519314</c:v>
                </c:pt>
                <c:pt idx="747">
                  <c:v>47.325188252663523</c:v>
                </c:pt>
                <c:pt idx="748">
                  <c:v>47.857631776864466</c:v>
                </c:pt>
                <c:pt idx="749">
                  <c:v>48.08934224380512</c:v>
                </c:pt>
                <c:pt idx="750">
                  <c:v>48.314539570663584</c:v>
                </c:pt>
                <c:pt idx="751">
                  <c:v>48.463177699464509</c:v>
                </c:pt>
                <c:pt idx="752">
                  <c:v>49.023224389625149</c:v>
                </c:pt>
                <c:pt idx="753">
                  <c:v>49.319257072737599</c:v>
                </c:pt>
                <c:pt idx="754">
                  <c:v>49.604479950916314</c:v>
                </c:pt>
                <c:pt idx="755">
                  <c:v>49.95413596564142</c:v>
                </c:pt>
                <c:pt idx="756">
                  <c:v>50.216895175948991</c:v>
                </c:pt>
                <c:pt idx="757">
                  <c:v>50.511826623164289</c:v>
                </c:pt>
                <c:pt idx="758">
                  <c:v>51.009278636215001</c:v>
                </c:pt>
                <c:pt idx="759">
                  <c:v>50.8894950453505</c:v>
                </c:pt>
                <c:pt idx="760">
                  <c:v>50.586646531745345</c:v>
                </c:pt>
                <c:pt idx="761">
                  <c:v>50.725652572221733</c:v>
                </c:pt>
                <c:pt idx="762">
                  <c:v>50.771956800555216</c:v>
                </c:pt>
                <c:pt idx="763">
                  <c:v>50.804369760388653</c:v>
                </c:pt>
                <c:pt idx="764">
                  <c:v>50.695058832272053</c:v>
                </c:pt>
                <c:pt idx="765">
                  <c:v>50.708541182590437</c:v>
                </c:pt>
                <c:pt idx="766">
                  <c:v>50.861978827813303</c:v>
                </c:pt>
                <c:pt idx="767">
                  <c:v>50.714385179469303</c:v>
                </c:pt>
                <c:pt idx="768">
                  <c:v>51.448069625628513</c:v>
                </c:pt>
                <c:pt idx="769">
                  <c:v>52.15364873793996</c:v>
                </c:pt>
                <c:pt idx="770">
                  <c:v>52.617554116557969</c:v>
                </c:pt>
                <c:pt idx="771">
                  <c:v>53.485287881590573</c:v>
                </c:pt>
                <c:pt idx="772">
                  <c:v>53.891701517113404</c:v>
                </c:pt>
                <c:pt idx="773">
                  <c:v>54.51819106197938</c:v>
                </c:pt>
                <c:pt idx="774">
                  <c:v>54.818733743385565</c:v>
                </c:pt>
                <c:pt idx="775">
                  <c:v>55.101113620369887</c:v>
                </c:pt>
                <c:pt idx="776">
                  <c:v>55.010779534258916</c:v>
                </c:pt>
                <c:pt idx="777">
                  <c:v>54.770545673981239</c:v>
                </c:pt>
                <c:pt idx="778">
                  <c:v>54.953381971786868</c:v>
                </c:pt>
                <c:pt idx="779">
                  <c:v>55.1653673802508</c:v>
                </c:pt>
                <c:pt idx="780">
                  <c:v>55.319757166175556</c:v>
                </c:pt>
                <c:pt idx="781">
                  <c:v>55.289830016322881</c:v>
                </c:pt>
                <c:pt idx="782">
                  <c:v>55.334881011426013</c:v>
                </c:pt>
                <c:pt idx="783">
                  <c:v>55.31241670799821</c:v>
                </c:pt>
                <c:pt idx="784">
                  <c:v>55.239691695598744</c:v>
                </c:pt>
                <c:pt idx="785">
                  <c:v>55.12878418691912</c:v>
                </c:pt>
                <c:pt idx="786">
                  <c:v>55.165148930843387</c:v>
                </c:pt>
                <c:pt idx="787">
                  <c:v>55.541604251590371</c:v>
                </c:pt>
                <c:pt idx="788">
                  <c:v>56.165122976113253</c:v>
                </c:pt>
                <c:pt idx="789">
                  <c:v>56.89858608327927</c:v>
                </c:pt>
                <c:pt idx="790">
                  <c:v>57.523010258295486</c:v>
                </c:pt>
                <c:pt idx="791">
                  <c:v>58.110107180806835</c:v>
                </c:pt>
                <c:pt idx="792">
                  <c:v>58.728075026564781</c:v>
                </c:pt>
                <c:pt idx="793">
                  <c:v>59.331652518595348</c:v>
                </c:pt>
                <c:pt idx="794">
                  <c:v>59.883156763016743</c:v>
                </c:pt>
                <c:pt idx="795">
                  <c:v>60.245209734111725</c:v>
                </c:pt>
                <c:pt idx="796">
                  <c:v>60.912646813878204</c:v>
                </c:pt>
                <c:pt idx="797">
                  <c:v>61.712852769714736</c:v>
                </c:pt>
                <c:pt idx="798">
                  <c:v>62.386996938800308</c:v>
                </c:pt>
                <c:pt idx="799">
                  <c:v>63.176897857160213</c:v>
                </c:pt>
                <c:pt idx="800">
                  <c:v>63.45082850001215</c:v>
                </c:pt>
                <c:pt idx="801">
                  <c:v>63.267579950008496</c:v>
                </c:pt>
                <c:pt idx="802">
                  <c:v>63.706305965005939</c:v>
                </c:pt>
                <c:pt idx="803">
                  <c:v>64.142414175504157</c:v>
                </c:pt>
                <c:pt idx="804">
                  <c:v>64.954689922852907</c:v>
                </c:pt>
                <c:pt idx="805">
                  <c:v>65.475282945997037</c:v>
                </c:pt>
                <c:pt idx="806">
                  <c:v>65.590698062197916</c:v>
                </c:pt>
                <c:pt idx="807">
                  <c:v>65.281488643538538</c:v>
                </c:pt>
                <c:pt idx="808">
                  <c:v>64.648042050476974</c:v>
                </c:pt>
                <c:pt idx="809">
                  <c:v>64.663629435333874</c:v>
                </c:pt>
                <c:pt idx="810">
                  <c:v>65.460540604733708</c:v>
                </c:pt>
                <c:pt idx="811">
                  <c:v>66.807378423313594</c:v>
                </c:pt>
                <c:pt idx="812">
                  <c:v>67.16516489631951</c:v>
                </c:pt>
                <c:pt idx="813">
                  <c:v>67.124615427423649</c:v>
                </c:pt>
                <c:pt idx="814">
                  <c:v>67.246230799196553</c:v>
                </c:pt>
                <c:pt idx="815">
                  <c:v>67.874361559437574</c:v>
                </c:pt>
                <c:pt idx="816">
                  <c:v>68.173053091606306</c:v>
                </c:pt>
                <c:pt idx="817">
                  <c:v>68.355137164124415</c:v>
                </c:pt>
                <c:pt idx="818">
                  <c:v>68.233596014887084</c:v>
                </c:pt>
                <c:pt idx="819">
                  <c:v>68.08251721042096</c:v>
                </c:pt>
                <c:pt idx="820">
                  <c:v>66.290762047294663</c:v>
                </c:pt>
                <c:pt idx="821">
                  <c:v>65.603533433106264</c:v>
                </c:pt>
                <c:pt idx="822">
                  <c:v>65.089473403174381</c:v>
                </c:pt>
                <c:pt idx="823">
                  <c:v>63.550631382222065</c:v>
                </c:pt>
                <c:pt idx="824">
                  <c:v>63.595441967555445</c:v>
                </c:pt>
                <c:pt idx="825">
                  <c:v>62.879809377288808</c:v>
                </c:pt>
                <c:pt idx="826">
                  <c:v>63.146866564102162</c:v>
                </c:pt>
                <c:pt idx="827">
                  <c:v>63.420806594871507</c:v>
                </c:pt>
                <c:pt idx="828">
                  <c:v>63.378564616410046</c:v>
                </c:pt>
                <c:pt idx="829">
                  <c:v>63.420995231487026</c:v>
                </c:pt>
                <c:pt idx="830">
                  <c:v>63.549696662040915</c:v>
                </c:pt>
                <c:pt idx="831">
                  <c:v>62.925787663428636</c:v>
                </c:pt>
                <c:pt idx="832">
                  <c:v>62.606051364400045</c:v>
                </c:pt>
                <c:pt idx="833">
                  <c:v>62.451235955080023</c:v>
                </c:pt>
                <c:pt idx="834">
                  <c:v>62.282865168556015</c:v>
                </c:pt>
                <c:pt idx="835">
                  <c:v>62.312005617989207</c:v>
                </c:pt>
                <c:pt idx="836">
                  <c:v>62.467403932592447</c:v>
                </c:pt>
                <c:pt idx="837">
                  <c:v>63.560182752814711</c:v>
                </c:pt>
                <c:pt idx="838">
                  <c:v>64.331127926970296</c:v>
                </c:pt>
                <c:pt idx="839">
                  <c:v>64.8257895488792</c:v>
                </c:pt>
                <c:pt idx="840">
                  <c:v>65.340052684215436</c:v>
                </c:pt>
                <c:pt idx="841">
                  <c:v>65.340036878950798</c:v>
                </c:pt>
                <c:pt idx="842">
                  <c:v>64.944025815265562</c:v>
                </c:pt>
                <c:pt idx="843">
                  <c:v>64.98181807068589</c:v>
                </c:pt>
                <c:pt idx="844">
                  <c:v>65.212272649480113</c:v>
                </c:pt>
                <c:pt idx="845">
                  <c:v>65.298590854636075</c:v>
                </c:pt>
                <c:pt idx="846">
                  <c:v>65.584013598245249</c:v>
                </c:pt>
                <c:pt idx="847">
                  <c:v>66.032809518771671</c:v>
                </c:pt>
                <c:pt idx="848">
                  <c:v>66.700966663140179</c:v>
                </c:pt>
                <c:pt idx="849">
                  <c:v>67.009676664198125</c:v>
                </c:pt>
                <c:pt idx="850">
                  <c:v>67.579773664938685</c:v>
                </c:pt>
                <c:pt idx="851">
                  <c:v>68.218841565457069</c:v>
                </c:pt>
                <c:pt idx="852">
                  <c:v>68.339189095819947</c:v>
                </c:pt>
                <c:pt idx="853">
                  <c:v>68.456432367073958</c:v>
                </c:pt>
                <c:pt idx="854">
                  <c:v>68.502502656951776</c:v>
                </c:pt>
                <c:pt idx="855">
                  <c:v>68.600751859866236</c:v>
                </c:pt>
                <c:pt idx="856">
                  <c:v>68.906526301906368</c:v>
                </c:pt>
                <c:pt idx="857">
                  <c:v>68.442568411334463</c:v>
                </c:pt>
                <c:pt idx="858">
                  <c:v>68.681797887934124</c:v>
                </c:pt>
                <c:pt idx="859">
                  <c:v>68.963258521553882</c:v>
                </c:pt>
                <c:pt idx="860">
                  <c:v>68.977280965087715</c:v>
                </c:pt>
                <c:pt idx="861">
                  <c:v>68.348096675561393</c:v>
                </c:pt>
                <c:pt idx="862">
                  <c:v>67.397667672892965</c:v>
                </c:pt>
                <c:pt idx="863">
                  <c:v>67.194367371025066</c:v>
                </c:pt>
                <c:pt idx="864">
                  <c:v>67.613057159717542</c:v>
                </c:pt>
                <c:pt idx="865">
                  <c:v>67.969140011802267</c:v>
                </c:pt>
                <c:pt idx="866">
                  <c:v>68.257398008261589</c:v>
                </c:pt>
                <c:pt idx="867">
                  <c:v>68.609178605783114</c:v>
                </c:pt>
                <c:pt idx="868">
                  <c:v>68.834425024048187</c:v>
                </c:pt>
                <c:pt idx="869">
                  <c:v>69.193097516833731</c:v>
                </c:pt>
                <c:pt idx="870">
                  <c:v>69.615168261783609</c:v>
                </c:pt>
                <c:pt idx="871">
                  <c:v>69.943617783248527</c:v>
                </c:pt>
                <c:pt idx="872">
                  <c:v>70.350532448273967</c:v>
                </c:pt>
                <c:pt idx="873">
                  <c:v>70.512372713791777</c:v>
                </c:pt>
                <c:pt idx="874">
                  <c:v>70.775660899654241</c:v>
                </c:pt>
                <c:pt idx="875">
                  <c:v>70.935962629757967</c:v>
                </c:pt>
                <c:pt idx="876">
                  <c:v>71.150173840830576</c:v>
                </c:pt>
                <c:pt idx="877">
                  <c:v>71.420121688581403</c:v>
                </c:pt>
                <c:pt idx="878">
                  <c:v>71.675085182006967</c:v>
                </c:pt>
                <c:pt idx="879">
                  <c:v>72.186559627404876</c:v>
                </c:pt>
                <c:pt idx="880">
                  <c:v>72.694591739183409</c:v>
                </c:pt>
                <c:pt idx="881">
                  <c:v>72.762214217428379</c:v>
                </c:pt>
                <c:pt idx="882">
                  <c:v>72.863549952199861</c:v>
                </c:pt>
                <c:pt idx="883">
                  <c:v>73.3514849665399</c:v>
                </c:pt>
                <c:pt idx="884">
                  <c:v>73.822039476577928</c:v>
                </c:pt>
                <c:pt idx="885">
                  <c:v>74.241427633604545</c:v>
                </c:pt>
                <c:pt idx="886">
                  <c:v>74.753999343523176</c:v>
                </c:pt>
                <c:pt idx="887">
                  <c:v>75.262799540466219</c:v>
                </c:pt>
                <c:pt idx="888">
                  <c:v>75.117959678326358</c:v>
                </c:pt>
                <c:pt idx="889">
                  <c:v>75.196571774828442</c:v>
                </c:pt>
                <c:pt idx="890">
                  <c:v>75.719600242379897</c:v>
                </c:pt>
                <c:pt idx="891">
                  <c:v>76.010720169665916</c:v>
                </c:pt>
                <c:pt idx="892">
                  <c:v>76.460504118766139</c:v>
                </c:pt>
                <c:pt idx="893">
                  <c:v>77.024352883136288</c:v>
                </c:pt>
                <c:pt idx="894">
                  <c:v>76.660047018195399</c:v>
                </c:pt>
                <c:pt idx="895">
                  <c:v>75.955032912736783</c:v>
                </c:pt>
                <c:pt idx="896">
                  <c:v>75.689523038915738</c:v>
                </c:pt>
                <c:pt idx="897">
                  <c:v>76.124666127241014</c:v>
                </c:pt>
                <c:pt idx="898">
                  <c:v>76.318266289068703</c:v>
                </c:pt>
                <c:pt idx="899">
                  <c:v>76.672786402348095</c:v>
                </c:pt>
                <c:pt idx="900">
                  <c:v>76.392950481643666</c:v>
                </c:pt>
                <c:pt idx="901">
                  <c:v>75.834065337150562</c:v>
                </c:pt>
                <c:pt idx="902">
                  <c:v>75.421845736005395</c:v>
                </c:pt>
                <c:pt idx="903">
                  <c:v>73.594292015203763</c:v>
                </c:pt>
                <c:pt idx="904">
                  <c:v>72.525004410642623</c:v>
                </c:pt>
                <c:pt idx="905">
                  <c:v>72.529503087449825</c:v>
                </c:pt>
                <c:pt idx="906">
                  <c:v>73.045652161214875</c:v>
                </c:pt>
                <c:pt idx="907">
                  <c:v>73.589956512850407</c:v>
                </c:pt>
                <c:pt idx="908">
                  <c:v>73.949969558995278</c:v>
                </c:pt>
                <c:pt idx="909">
                  <c:v>74.225978691296689</c:v>
                </c:pt>
                <c:pt idx="910">
                  <c:v>74.48518508390768</c:v>
                </c:pt>
                <c:pt idx="911">
                  <c:v>75.029629558735365</c:v>
                </c:pt>
                <c:pt idx="912">
                  <c:v>75.836740691114755</c:v>
                </c:pt>
                <c:pt idx="913">
                  <c:v>75.258718483780328</c:v>
                </c:pt>
                <c:pt idx="914">
                  <c:v>74.653102938646228</c:v>
                </c:pt>
                <c:pt idx="915">
                  <c:v>73.554172057052355</c:v>
                </c:pt>
                <c:pt idx="916">
                  <c:v>73.12992043993664</c:v>
                </c:pt>
                <c:pt idx="917">
                  <c:v>72.496944307955644</c:v>
                </c:pt>
                <c:pt idx="918">
                  <c:v>71.642861015568954</c:v>
                </c:pt>
                <c:pt idx="919">
                  <c:v>71.492002710898262</c:v>
                </c:pt>
                <c:pt idx="920">
                  <c:v>71.641401897628782</c:v>
                </c:pt>
                <c:pt idx="921">
                  <c:v>71.685981328340148</c:v>
                </c:pt>
                <c:pt idx="922">
                  <c:v>71.450186929838097</c:v>
                </c:pt>
                <c:pt idx="923">
                  <c:v>71.036130850886664</c:v>
                </c:pt>
                <c:pt idx="924">
                  <c:v>70.545291595620654</c:v>
                </c:pt>
                <c:pt idx="925">
                  <c:v>69.964704116934456</c:v>
                </c:pt>
                <c:pt idx="926">
                  <c:v>69.015292881854123</c:v>
                </c:pt>
                <c:pt idx="927">
                  <c:v>67.963705017297883</c:v>
                </c:pt>
                <c:pt idx="928">
                  <c:v>68.29559351210851</c:v>
                </c:pt>
                <c:pt idx="929">
                  <c:v>69.169915458475955</c:v>
                </c:pt>
                <c:pt idx="930">
                  <c:v>70.054940820933169</c:v>
                </c:pt>
                <c:pt idx="931">
                  <c:v>70.16445857465321</c:v>
                </c:pt>
                <c:pt idx="932">
                  <c:v>70.793121002257251</c:v>
                </c:pt>
                <c:pt idx="933">
                  <c:v>71.590184701580071</c:v>
                </c:pt>
                <c:pt idx="934">
                  <c:v>71.710129291106043</c:v>
                </c:pt>
                <c:pt idx="935">
                  <c:v>72.265090503774232</c:v>
                </c:pt>
                <c:pt idx="936">
                  <c:v>72.506563352641962</c:v>
                </c:pt>
                <c:pt idx="937">
                  <c:v>72.483594346849372</c:v>
                </c:pt>
                <c:pt idx="938">
                  <c:v>72.194516042794561</c:v>
                </c:pt>
                <c:pt idx="939">
                  <c:v>72.244161229956191</c:v>
                </c:pt>
                <c:pt idx="940">
                  <c:v>71.96691286096933</c:v>
                </c:pt>
                <c:pt idx="941">
                  <c:v>72.108839002678536</c:v>
                </c:pt>
                <c:pt idx="942">
                  <c:v>72.367187301874964</c:v>
                </c:pt>
                <c:pt idx="943">
                  <c:v>72.572031111312469</c:v>
                </c:pt>
                <c:pt idx="944">
                  <c:v>73.252421777918727</c:v>
                </c:pt>
                <c:pt idx="945">
                  <c:v>73.818695244543107</c:v>
                </c:pt>
                <c:pt idx="946">
                  <c:v>74.065086671180168</c:v>
                </c:pt>
                <c:pt idx="947">
                  <c:v>73.922560669826112</c:v>
                </c:pt>
                <c:pt idx="948">
                  <c:v>73.840792468878277</c:v>
                </c:pt>
                <c:pt idx="949">
                  <c:v>74.338554728214788</c:v>
                </c:pt>
                <c:pt idx="950">
                  <c:v>74.968988309750344</c:v>
                </c:pt>
                <c:pt idx="951">
                  <c:v>75.704291816825247</c:v>
                </c:pt>
                <c:pt idx="952">
                  <c:v>76.648004271777666</c:v>
                </c:pt>
                <c:pt idx="953">
                  <c:v>77.143602990244361</c:v>
                </c:pt>
                <c:pt idx="954">
                  <c:v>77.358522093171047</c:v>
                </c:pt>
                <c:pt idx="955">
                  <c:v>77.493965465219731</c:v>
                </c:pt>
                <c:pt idx="956">
                  <c:v>78.065775825653816</c:v>
                </c:pt>
                <c:pt idx="957">
                  <c:v>79.078043077957673</c:v>
                </c:pt>
                <c:pt idx="958">
                  <c:v>80.170630154570361</c:v>
                </c:pt>
                <c:pt idx="959">
                  <c:v>80.536441108199242</c:v>
                </c:pt>
                <c:pt idx="960">
                  <c:v>81.07750877573946</c:v>
                </c:pt>
                <c:pt idx="961">
                  <c:v>81.405256143017624</c:v>
                </c:pt>
                <c:pt idx="962">
                  <c:v>82.108679300112328</c:v>
                </c:pt>
                <c:pt idx="963">
                  <c:v>82.535075510078627</c:v>
                </c:pt>
                <c:pt idx="964">
                  <c:v>82.833552857055039</c:v>
                </c:pt>
                <c:pt idx="965">
                  <c:v>83.141486999938522</c:v>
                </c:pt>
                <c:pt idx="966">
                  <c:v>83.600040899956966</c:v>
                </c:pt>
                <c:pt idx="967">
                  <c:v>83.759028629969862</c:v>
                </c:pt>
                <c:pt idx="968">
                  <c:v>84.137320040978892</c:v>
                </c:pt>
                <c:pt idx="969">
                  <c:v>84.62412402868523</c:v>
                </c:pt>
                <c:pt idx="970">
                  <c:v>84.610886820079656</c:v>
                </c:pt>
                <c:pt idx="971">
                  <c:v>84.856620774055756</c:v>
                </c:pt>
                <c:pt idx="972">
                  <c:v>84.854634541839033</c:v>
                </c:pt>
                <c:pt idx="973">
                  <c:v>84.931244179287319</c:v>
                </c:pt>
                <c:pt idx="974">
                  <c:v>84.687870925501116</c:v>
                </c:pt>
                <c:pt idx="975">
                  <c:v>84.301509647850779</c:v>
                </c:pt>
                <c:pt idx="976">
                  <c:v>83.941056753495531</c:v>
                </c:pt>
                <c:pt idx="977">
                  <c:v>84.11173972744686</c:v>
                </c:pt>
                <c:pt idx="978">
                  <c:v>84.204217809212793</c:v>
                </c:pt>
                <c:pt idx="979">
                  <c:v>83.272952466448942</c:v>
                </c:pt>
                <c:pt idx="980">
                  <c:v>82.336066726514247</c:v>
                </c:pt>
                <c:pt idx="981">
                  <c:v>82.364246708559975</c:v>
                </c:pt>
                <c:pt idx="982">
                  <c:v>82.620972695991981</c:v>
                </c:pt>
                <c:pt idx="983">
                  <c:v>83.190680887194375</c:v>
                </c:pt>
                <c:pt idx="984">
                  <c:v>83.106476621036052</c:v>
                </c:pt>
                <c:pt idx="985">
                  <c:v>83.194533634725232</c:v>
                </c:pt>
                <c:pt idx="986">
                  <c:v>83.106173544307666</c:v>
                </c:pt>
                <c:pt idx="987">
                  <c:v>82.756321481015362</c:v>
                </c:pt>
                <c:pt idx="988">
                  <c:v>82.784425036710743</c:v>
                </c:pt>
                <c:pt idx="989">
                  <c:v>82.150097525697518</c:v>
                </c:pt>
                <c:pt idx="990">
                  <c:v>82.240068267988249</c:v>
                </c:pt>
                <c:pt idx="991">
                  <c:v>81.640047787591769</c:v>
                </c:pt>
                <c:pt idx="992">
                  <c:v>81.439033451314231</c:v>
                </c:pt>
                <c:pt idx="993">
                  <c:v>82.036323415919952</c:v>
                </c:pt>
                <c:pt idx="994">
                  <c:v>82.136426391143971</c:v>
                </c:pt>
                <c:pt idx="995">
                  <c:v>82.110498473800774</c:v>
                </c:pt>
                <c:pt idx="996">
                  <c:v>79.188348931660542</c:v>
                </c:pt>
                <c:pt idx="997">
                  <c:v>77.433844252162373</c:v>
                </c:pt>
                <c:pt idx="998">
                  <c:v>75.461690976513651</c:v>
                </c:pt>
                <c:pt idx="999">
                  <c:v>73.682183683559558</c:v>
                </c:pt>
                <c:pt idx="1000">
                  <c:v>72.745528578491687</c:v>
                </c:pt>
                <c:pt idx="1001">
                  <c:v>72.134870004944176</c:v>
                </c:pt>
                <c:pt idx="1002">
                  <c:v>72.508409003460926</c:v>
                </c:pt>
                <c:pt idx="1003">
                  <c:v>73.417886302422644</c:v>
                </c:pt>
                <c:pt idx="1004">
                  <c:v>74.174520411695852</c:v>
                </c:pt>
                <c:pt idx="1005">
                  <c:v>74.152164288187095</c:v>
                </c:pt>
                <c:pt idx="1006">
                  <c:v>74.400515001730966</c:v>
                </c:pt>
                <c:pt idx="1007">
                  <c:v>74.316360501211676</c:v>
                </c:pt>
                <c:pt idx="1008">
                  <c:v>74.032452350848175</c:v>
                </c:pt>
                <c:pt idx="1009">
                  <c:v>73.935716645593715</c:v>
                </c:pt>
                <c:pt idx="1010">
                  <c:v>74.147001651915602</c:v>
                </c:pt>
                <c:pt idx="1011">
                  <c:v>73.793901156340922</c:v>
                </c:pt>
                <c:pt idx="1012">
                  <c:v>72.808730809438643</c:v>
                </c:pt>
                <c:pt idx="1013">
                  <c:v>72.821111566607044</c:v>
                </c:pt>
                <c:pt idx="1014">
                  <c:v>73.381778096624927</c:v>
                </c:pt>
                <c:pt idx="1015">
                  <c:v>74.245244667637451</c:v>
                </c:pt>
                <c:pt idx="1016">
                  <c:v>74.543671267346213</c:v>
                </c:pt>
                <c:pt idx="1017">
                  <c:v>75.769569887142353</c:v>
                </c:pt>
                <c:pt idx="1018">
                  <c:v>76.621698920999648</c:v>
                </c:pt>
                <c:pt idx="1019">
                  <c:v>76.807189244699742</c:v>
                </c:pt>
                <c:pt idx="1020">
                  <c:v>77.240032471289808</c:v>
                </c:pt>
                <c:pt idx="1021">
                  <c:v>77.885022729902857</c:v>
                </c:pt>
                <c:pt idx="1022">
                  <c:v>78.699515910931993</c:v>
                </c:pt>
                <c:pt idx="1023">
                  <c:v>79.686661137652393</c:v>
                </c:pt>
                <c:pt idx="1024">
                  <c:v>80.464662796356677</c:v>
                </c:pt>
                <c:pt idx="1025">
                  <c:v>80.793263957449668</c:v>
                </c:pt>
                <c:pt idx="1026">
                  <c:v>82.049284770214769</c:v>
                </c:pt>
                <c:pt idx="1027">
                  <c:v>83.18349933915033</c:v>
                </c:pt>
                <c:pt idx="1028">
                  <c:v>83.96844953740522</c:v>
                </c:pt>
                <c:pt idx="1029">
                  <c:v>84.928914676183652</c:v>
                </c:pt>
                <c:pt idx="1030">
                  <c:v>85.79624027332855</c:v>
                </c:pt>
                <c:pt idx="1031">
                  <c:v>86.706368191329972</c:v>
                </c:pt>
                <c:pt idx="1032">
                  <c:v>87.58645773393097</c:v>
                </c:pt>
                <c:pt idx="1033">
                  <c:v>88.235520413751672</c:v>
                </c:pt>
                <c:pt idx="1034">
                  <c:v>88.689864289626172</c:v>
                </c:pt>
                <c:pt idx="1035">
                  <c:v>88.404905002738317</c:v>
                </c:pt>
                <c:pt idx="1036">
                  <c:v>88.730433501916821</c:v>
                </c:pt>
                <c:pt idx="1037">
                  <c:v>89.477303451341768</c:v>
                </c:pt>
                <c:pt idx="1038">
                  <c:v>89.844112415939236</c:v>
                </c:pt>
                <c:pt idx="1039">
                  <c:v>90.331878691157456</c:v>
                </c:pt>
                <c:pt idx="1040">
                  <c:v>90.937315083810205</c:v>
                </c:pt>
                <c:pt idx="1041">
                  <c:v>90.728120558667143</c:v>
                </c:pt>
                <c:pt idx="1042">
                  <c:v>90.938684391067</c:v>
                </c:pt>
                <c:pt idx="1043">
                  <c:v>91.554079073746891</c:v>
                </c:pt>
                <c:pt idx="1044">
                  <c:v>93.145855351622828</c:v>
                </c:pt>
                <c:pt idx="1045">
                  <c:v>94.386098746135971</c:v>
                </c:pt>
                <c:pt idx="1046">
                  <c:v>94.891269122295171</c:v>
                </c:pt>
                <c:pt idx="1047">
                  <c:v>94.908888385606616</c:v>
                </c:pt>
                <c:pt idx="1048">
                  <c:v>95.347221869924624</c:v>
                </c:pt>
                <c:pt idx="1049">
                  <c:v>95.993055308947234</c:v>
                </c:pt>
                <c:pt idx="1050">
                  <c:v>97.693138716263064</c:v>
                </c:pt>
                <c:pt idx="1051">
                  <c:v>97.914197101384133</c:v>
                </c:pt>
                <c:pt idx="1052">
                  <c:v>97.771937970968892</c:v>
                </c:pt>
                <c:pt idx="1053">
                  <c:v>97.024356579678226</c:v>
                </c:pt>
                <c:pt idx="1054">
                  <c:v>96.771049605774749</c:v>
                </c:pt>
                <c:pt idx="1055">
                  <c:v>97.424734724042324</c:v>
                </c:pt>
                <c:pt idx="1056">
                  <c:v>97.816314306829625</c:v>
                </c:pt>
                <c:pt idx="1057">
                  <c:v>98.258420014780739</c:v>
                </c:pt>
                <c:pt idx="1058">
                  <c:v>99.167894010346515</c:v>
                </c:pt>
                <c:pt idx="1059">
                  <c:v>98.985525807242553</c:v>
                </c:pt>
                <c:pt idx="1060">
                  <c:v>100.21386806506979</c:v>
                </c:pt>
                <c:pt idx="1061">
                  <c:v>103.42870764554885</c:v>
                </c:pt>
                <c:pt idx="1062">
                  <c:v>108.08209535188419</c:v>
                </c:pt>
                <c:pt idx="1063">
                  <c:v>110.26546674631894</c:v>
                </c:pt>
                <c:pt idx="1064">
                  <c:v>114.34382672242324</c:v>
                </c:pt>
                <c:pt idx="1065">
                  <c:v>118.74667870569627</c:v>
                </c:pt>
                <c:pt idx="1066">
                  <c:v>123.07667509398738</c:v>
                </c:pt>
                <c:pt idx="1067">
                  <c:v>121.12767256579116</c:v>
                </c:pt>
                <c:pt idx="1068">
                  <c:v>119.15137079605381</c:v>
                </c:pt>
                <c:pt idx="1069">
                  <c:v>118.83895955723767</c:v>
                </c:pt>
                <c:pt idx="1070">
                  <c:v>116.30427169006637</c:v>
                </c:pt>
                <c:pt idx="1071">
                  <c:v>112.95499018304646</c:v>
                </c:pt>
                <c:pt idx="1072">
                  <c:v>110.45149312813251</c:v>
                </c:pt>
                <c:pt idx="1073">
                  <c:v>111.36604518969276</c:v>
                </c:pt>
                <c:pt idx="1074">
                  <c:v>112.25223163278491</c:v>
                </c:pt>
                <c:pt idx="1075">
                  <c:v>115.26356214294943</c:v>
                </c:pt>
                <c:pt idx="1076">
                  <c:v>117.14349350006458</c:v>
                </c:pt>
                <c:pt idx="1077">
                  <c:v>120.25644545004521</c:v>
                </c:pt>
                <c:pt idx="1078">
                  <c:v>121.37351181503165</c:v>
                </c:pt>
                <c:pt idx="1079">
                  <c:v>121.76245827052215</c:v>
                </c:pt>
                <c:pt idx="1080">
                  <c:v>119.58372078936549</c:v>
                </c:pt>
                <c:pt idx="1081">
                  <c:v>117.54560455255584</c:v>
                </c:pt>
                <c:pt idx="1082">
                  <c:v>116.95892318678909</c:v>
                </c:pt>
                <c:pt idx="1083">
                  <c:v>114.05824623075236</c:v>
                </c:pt>
                <c:pt idx="1084">
                  <c:v>111.67977236152664</c:v>
                </c:pt>
                <c:pt idx="1085">
                  <c:v>110.62084065306865</c:v>
                </c:pt>
                <c:pt idx="1086">
                  <c:v>109.41458845714806</c:v>
                </c:pt>
                <c:pt idx="1087">
                  <c:v>106.83321192000363</c:v>
                </c:pt>
                <c:pt idx="1088">
                  <c:v>104.73224834400254</c:v>
                </c:pt>
                <c:pt idx="1089">
                  <c:v>103.69057384080178</c:v>
                </c:pt>
                <c:pt idx="1090">
                  <c:v>101.95940168856123</c:v>
                </c:pt>
                <c:pt idx="1091">
                  <c:v>102.69758118199286</c:v>
                </c:pt>
                <c:pt idx="1092">
                  <c:v>104.435306827395</c:v>
                </c:pt>
                <c:pt idx="1093">
                  <c:v>106.35371477917649</c:v>
                </c:pt>
                <c:pt idx="1094">
                  <c:v>106.09460034542354</c:v>
                </c:pt>
                <c:pt idx="1095">
                  <c:v>105.78122024179648</c:v>
                </c:pt>
                <c:pt idx="1096">
                  <c:v>106.20685416925753</c:v>
                </c:pt>
                <c:pt idx="1097">
                  <c:v>105.88979791848027</c:v>
                </c:pt>
                <c:pt idx="1098">
                  <c:v>103.90385854293618</c:v>
                </c:pt>
                <c:pt idx="1099">
                  <c:v>103.5997009800553</c:v>
                </c:pt>
                <c:pt idx="1100">
                  <c:v>103.5097906860387</c:v>
                </c:pt>
                <c:pt idx="1101">
                  <c:v>104.19085348022708</c:v>
                </c:pt>
                <c:pt idx="1102">
                  <c:v>105.44159743615894</c:v>
                </c:pt>
                <c:pt idx="1103">
                  <c:v>105.29111820531125</c:v>
                </c:pt>
                <c:pt idx="1104">
                  <c:v>106.86278274371787</c:v>
                </c:pt>
                <c:pt idx="1105">
                  <c:v>108.43694792060251</c:v>
                </c:pt>
                <c:pt idx="1106">
                  <c:v>110.06386354442175</c:v>
                </c:pt>
                <c:pt idx="1107">
                  <c:v>109.04570448109521</c:v>
                </c:pt>
                <c:pt idx="1108">
                  <c:v>107.11499313676664</c:v>
                </c:pt>
                <c:pt idx="1109">
                  <c:v>107.29049519573665</c:v>
                </c:pt>
                <c:pt idx="1110">
                  <c:v>107.52134663701565</c:v>
                </c:pt>
                <c:pt idx="1111">
                  <c:v>108.90094264591096</c:v>
                </c:pt>
                <c:pt idx="1112">
                  <c:v>110.68865985213766</c:v>
                </c:pt>
                <c:pt idx="1113">
                  <c:v>111.34906189649635</c:v>
                </c:pt>
                <c:pt idx="1114">
                  <c:v>110.95634332754744</c:v>
                </c:pt>
                <c:pt idx="1115">
                  <c:v>111.6354403292832</c:v>
                </c:pt>
                <c:pt idx="1116">
                  <c:v>112.23380823049823</c:v>
                </c:pt>
                <c:pt idx="1117">
                  <c:v>113.10266576134876</c:v>
                </c:pt>
                <c:pt idx="1118">
                  <c:v>113.90286603294412</c:v>
                </c:pt>
                <c:pt idx="1119">
                  <c:v>114.65500622306087</c:v>
                </c:pt>
                <c:pt idx="1120">
                  <c:v>116.20150435614259</c:v>
                </c:pt>
                <c:pt idx="1121">
                  <c:v>117.69805304929982</c:v>
                </c:pt>
                <c:pt idx="1122">
                  <c:v>119.29163713450987</c:v>
                </c:pt>
                <c:pt idx="1123">
                  <c:v>121.16314599415691</c:v>
                </c:pt>
                <c:pt idx="1124">
                  <c:v>121.47420219590983</c:v>
                </c:pt>
                <c:pt idx="1125">
                  <c:v>122.73594153713688</c:v>
                </c:pt>
                <c:pt idx="1126">
                  <c:v>123.41215907599582</c:v>
                </c:pt>
                <c:pt idx="1127">
                  <c:v>124.45551135319707</c:v>
                </c:pt>
                <c:pt idx="1128">
                  <c:v>125.87885794723795</c:v>
                </c:pt>
                <c:pt idx="1129">
                  <c:v>126.65620056306655</c:v>
                </c:pt>
                <c:pt idx="1130">
                  <c:v>126.89134039414658</c:v>
                </c:pt>
                <c:pt idx="1131">
                  <c:v>127.3559382759026</c:v>
                </c:pt>
                <c:pt idx="1132">
                  <c:v>127.25515679313182</c:v>
                </c:pt>
                <c:pt idx="1133">
                  <c:v>126.56660975519226</c:v>
                </c:pt>
                <c:pt idx="1134">
                  <c:v>126.33062682863459</c:v>
                </c:pt>
                <c:pt idx="1135">
                  <c:v>124.19743878004419</c:v>
                </c:pt>
                <c:pt idx="1136">
                  <c:v>122.41320714603094</c:v>
                </c:pt>
                <c:pt idx="1137">
                  <c:v>121.24224500222165</c:v>
                </c:pt>
                <c:pt idx="1138">
                  <c:v>119.53157150155516</c:v>
                </c:pt>
                <c:pt idx="1139">
                  <c:v>118.02210005108861</c:v>
                </c:pt>
                <c:pt idx="1140">
                  <c:v>117.82347003576203</c:v>
                </c:pt>
                <c:pt idx="1141">
                  <c:v>118.38342902503341</c:v>
                </c:pt>
                <c:pt idx="1142">
                  <c:v>119.53140031752338</c:v>
                </c:pt>
                <c:pt idx="1143">
                  <c:v>119.91198022226635</c:v>
                </c:pt>
                <c:pt idx="1144">
                  <c:v>119.87238615558644</c:v>
                </c:pt>
                <c:pt idx="1145">
                  <c:v>119.67367030891049</c:v>
                </c:pt>
                <c:pt idx="1146">
                  <c:v>120.31156921623733</c:v>
                </c:pt>
                <c:pt idx="1147">
                  <c:v>117.36509845136612</c:v>
                </c:pt>
                <c:pt idx="1148">
                  <c:v>114.71756891595628</c:v>
                </c:pt>
                <c:pt idx="1149">
                  <c:v>114.32229824116939</c:v>
                </c:pt>
                <c:pt idx="1150">
                  <c:v>114.21060876881857</c:v>
                </c:pt>
                <c:pt idx="1151">
                  <c:v>114.402426138173</c:v>
                </c:pt>
                <c:pt idx="1152">
                  <c:v>112.17569829672109</c:v>
                </c:pt>
                <c:pt idx="1153">
                  <c:v>110.67398880770476</c:v>
                </c:pt>
                <c:pt idx="1154">
                  <c:v>109.79379216539331</c:v>
                </c:pt>
                <c:pt idx="1155">
                  <c:v>110.53365451577531</c:v>
                </c:pt>
                <c:pt idx="1156">
                  <c:v>112.55455816104271</c:v>
                </c:pt>
                <c:pt idx="1157">
                  <c:v>113.27619071272989</c:v>
                </c:pt>
                <c:pt idx="1158">
                  <c:v>114.05133349891091</c:v>
                </c:pt>
                <c:pt idx="1159">
                  <c:v>113.67893344923763</c:v>
                </c:pt>
                <c:pt idx="1160">
                  <c:v>111.60625341446632</c:v>
                </c:pt>
                <c:pt idx="1161">
                  <c:v>110.59337739012642</c:v>
                </c:pt>
                <c:pt idx="1162">
                  <c:v>109.61136417308849</c:v>
                </c:pt>
                <c:pt idx="1163">
                  <c:v>109.61995492116193</c:v>
                </c:pt>
                <c:pt idx="1164">
                  <c:v>109.63796844481334</c:v>
                </c:pt>
                <c:pt idx="1165">
                  <c:v>110.19957791136933</c:v>
                </c:pt>
                <c:pt idx="1166">
                  <c:v>108.96670453795852</c:v>
                </c:pt>
                <c:pt idx="1167">
                  <c:v>108.22969317657096</c:v>
                </c:pt>
                <c:pt idx="1168">
                  <c:v>106.30678522359966</c:v>
                </c:pt>
                <c:pt idx="1169">
                  <c:v>103.81174965651977</c:v>
                </c:pt>
                <c:pt idx="1170">
                  <c:v>102.76122475956383</c:v>
                </c:pt>
                <c:pt idx="1171">
                  <c:v>102.97085733169467</c:v>
                </c:pt>
                <c:pt idx="1172">
                  <c:v>103.22260013218627</c:v>
                </c:pt>
                <c:pt idx="1173">
                  <c:v>103.77382009253039</c:v>
                </c:pt>
                <c:pt idx="1174">
                  <c:v>104.79867406477126</c:v>
                </c:pt>
                <c:pt idx="1175">
                  <c:v>104.46907184533988</c:v>
                </c:pt>
                <c:pt idx="1176">
                  <c:v>102.60335029173791</c:v>
                </c:pt>
                <c:pt idx="1177">
                  <c:v>100.43034520421654</c:v>
                </c:pt>
                <c:pt idx="1178">
                  <c:v>99.467241642951564</c:v>
                </c:pt>
                <c:pt idx="1179">
                  <c:v>98.532069150066093</c:v>
                </c:pt>
                <c:pt idx="1180">
                  <c:v>97.907448405046267</c:v>
                </c:pt>
                <c:pt idx="1181">
                  <c:v>97.053213883532379</c:v>
                </c:pt>
                <c:pt idx="1182">
                  <c:v>97.784249718472651</c:v>
                </c:pt>
                <c:pt idx="1183">
                  <c:v>98.409974802930847</c:v>
                </c:pt>
                <c:pt idx="1184">
                  <c:v>98.529982362051584</c:v>
                </c:pt>
                <c:pt idx="1185">
                  <c:v>99.309987653436096</c:v>
                </c:pt>
                <c:pt idx="1186">
                  <c:v>99.318991357405253</c:v>
                </c:pt>
                <c:pt idx="1187">
                  <c:v>98.488293950183674</c:v>
                </c:pt>
                <c:pt idx="1188">
                  <c:v>96.613805765128561</c:v>
                </c:pt>
                <c:pt idx="1189">
                  <c:v>95.556664035589989</c:v>
                </c:pt>
                <c:pt idx="1190">
                  <c:v>95.155664824912975</c:v>
                </c:pt>
                <c:pt idx="1191">
                  <c:v>94.037965377439079</c:v>
                </c:pt>
                <c:pt idx="1192">
                  <c:v>91.875575764207355</c:v>
                </c:pt>
                <c:pt idx="1193">
                  <c:v>90.709903034945143</c:v>
                </c:pt>
                <c:pt idx="1194">
                  <c:v>91.000932124461599</c:v>
                </c:pt>
                <c:pt idx="1195">
                  <c:v>91.735652487123119</c:v>
                </c:pt>
                <c:pt idx="1196">
                  <c:v>91.826956740986191</c:v>
                </c:pt>
                <c:pt idx="1197">
                  <c:v>92.127869718690334</c:v>
                </c:pt>
                <c:pt idx="1198">
                  <c:v>91.273508803083217</c:v>
                </c:pt>
                <c:pt idx="1199">
                  <c:v>90.720456162158257</c:v>
                </c:pt>
                <c:pt idx="1200">
                  <c:v>90.390319313510773</c:v>
                </c:pt>
                <c:pt idx="1201">
                  <c:v>90.231223519457529</c:v>
                </c:pt>
                <c:pt idx="1202">
                  <c:v>90.281856463620272</c:v>
                </c:pt>
                <c:pt idx="1203">
                  <c:v>88.484299524534194</c:v>
                </c:pt>
                <c:pt idx="1204">
                  <c:v>86.704009667173935</c:v>
                </c:pt>
                <c:pt idx="1205">
                  <c:v>86.483806767021747</c:v>
                </c:pt>
                <c:pt idx="1206">
                  <c:v>87.403664736915218</c:v>
                </c:pt>
                <c:pt idx="1207">
                  <c:v>88.005565315840641</c:v>
                </c:pt>
                <c:pt idx="1208">
                  <c:v>88.273895721088451</c:v>
                </c:pt>
                <c:pt idx="1209">
                  <c:v>88.995727004761903</c:v>
                </c:pt>
                <c:pt idx="1210">
                  <c:v>90.419008903333321</c:v>
                </c:pt>
                <c:pt idx="1211">
                  <c:v>91.598306232333314</c:v>
                </c:pt>
                <c:pt idx="1212">
                  <c:v>92.813814362633309</c:v>
                </c:pt>
                <c:pt idx="1213">
                  <c:v>94.633670053843318</c:v>
                </c:pt>
                <c:pt idx="1214">
                  <c:v>95.382569037690317</c:v>
                </c:pt>
                <c:pt idx="1215">
                  <c:v>95.318798326383217</c:v>
                </c:pt>
                <c:pt idx="1216">
                  <c:v>94.75515882846824</c:v>
                </c:pt>
                <c:pt idx="1217">
                  <c:v>94.876611179927764</c:v>
                </c:pt>
                <c:pt idx="1218">
                  <c:v>94.07962782594943</c:v>
                </c:pt>
                <c:pt idx="1219">
                  <c:v>93.167739478164592</c:v>
                </c:pt>
                <c:pt idx="1220">
                  <c:v>92.055417634715198</c:v>
                </c:pt>
                <c:pt idx="1221">
                  <c:v>91.840792344300638</c:v>
                </c:pt>
                <c:pt idx="1222">
                  <c:v>91.744554641010453</c:v>
                </c:pt>
                <c:pt idx="1223">
                  <c:v>91.767188248707299</c:v>
                </c:pt>
                <c:pt idx="1224">
                  <c:v>91.708031774095105</c:v>
                </c:pt>
                <c:pt idx="1225">
                  <c:v>91.723622241866579</c:v>
                </c:pt>
                <c:pt idx="1226">
                  <c:v>92.0855355693066</c:v>
                </c:pt>
                <c:pt idx="1227">
                  <c:v>92.710874898514618</c:v>
                </c:pt>
                <c:pt idx="1228">
                  <c:v>93.289612428960226</c:v>
                </c:pt>
                <c:pt idx="1229">
                  <c:v>93.29272870027215</c:v>
                </c:pt>
                <c:pt idx="1230">
                  <c:v>93.840910090190505</c:v>
                </c:pt>
                <c:pt idx="1231">
                  <c:v>94.509637063133354</c:v>
                </c:pt>
                <c:pt idx="1232">
                  <c:v>94.74374594419335</c:v>
                </c:pt>
                <c:pt idx="1233">
                  <c:v>96.179622160935338</c:v>
                </c:pt>
                <c:pt idx="1234">
                  <c:v>97.28673551265473</c:v>
                </c:pt>
                <c:pt idx="1235">
                  <c:v>97.155714858858303</c:v>
                </c:pt>
                <c:pt idx="1236">
                  <c:v>95.9240004012008</c:v>
                </c:pt>
                <c:pt idx="1237">
                  <c:v>95.421800280840557</c:v>
                </c:pt>
                <c:pt idx="1238">
                  <c:v>95.706260196588389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BF0-A3E2-D09758D9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28944"/>
        <c:axId val="574129304"/>
      </c:lineChart>
      <c:catAx>
        <c:axId val="57412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29304"/>
        <c:crosses val="autoZero"/>
        <c:auto val="1"/>
        <c:lblAlgn val="ctr"/>
        <c:lblOffset val="100"/>
        <c:noMultiLvlLbl val="0"/>
      </c:catAx>
      <c:valAx>
        <c:axId val="57412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Exponential Smoothing</a:t>
            </a:r>
            <a:r>
              <a:rPr lang="en-US"/>
              <a:t>(alpha=0.5)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'Tìm alpha'!$C$2:$C$1240</c:f>
              <c:numCache>
                <c:formatCode>General</c:formatCode>
                <c:ptCount val="1239"/>
                <c:pt idx="0">
                  <c:v>66.650000000000006</c:v>
                </c:pt>
                <c:pt idx="1">
                  <c:v>67.849999999999994</c:v>
                </c:pt>
                <c:pt idx="2">
                  <c:v>68.73</c:v>
                </c:pt>
                <c:pt idx="3">
                  <c:v>68.010000000000005</c:v>
                </c:pt>
                <c:pt idx="4">
                  <c:v>68.48</c:v>
                </c:pt>
                <c:pt idx="5">
                  <c:v>69.08</c:v>
                </c:pt>
                <c:pt idx="6">
                  <c:v>69.790000000000006</c:v>
                </c:pt>
                <c:pt idx="7">
                  <c:v>70.36</c:v>
                </c:pt>
                <c:pt idx="8">
                  <c:v>69.64</c:v>
                </c:pt>
                <c:pt idx="9">
                  <c:v>70.31</c:v>
                </c:pt>
                <c:pt idx="10">
                  <c:v>69.400000000000006</c:v>
                </c:pt>
                <c:pt idx="11">
                  <c:v>69.19</c:v>
                </c:pt>
                <c:pt idx="12">
                  <c:v>69.48</c:v>
                </c:pt>
                <c:pt idx="13">
                  <c:v>68.56</c:v>
                </c:pt>
                <c:pt idx="14">
                  <c:v>69.319999999999993</c:v>
                </c:pt>
                <c:pt idx="15">
                  <c:v>69.81</c:v>
                </c:pt>
                <c:pt idx="16">
                  <c:v>69.91</c:v>
                </c:pt>
                <c:pt idx="17">
                  <c:v>71.08</c:v>
                </c:pt>
                <c:pt idx="18">
                  <c:v>70.08</c:v>
                </c:pt>
                <c:pt idx="19">
                  <c:v>68.41</c:v>
                </c:pt>
                <c:pt idx="20">
                  <c:v>67.78</c:v>
                </c:pt>
                <c:pt idx="21">
                  <c:v>67.78</c:v>
                </c:pt>
                <c:pt idx="22">
                  <c:v>68.599999999999994</c:v>
                </c:pt>
                <c:pt idx="23">
                  <c:v>67.45</c:v>
                </c:pt>
                <c:pt idx="24">
                  <c:v>67.69</c:v>
                </c:pt>
                <c:pt idx="25">
                  <c:v>66.75</c:v>
                </c:pt>
                <c:pt idx="26">
                  <c:v>65.739999999999995</c:v>
                </c:pt>
                <c:pt idx="27">
                  <c:v>64.260000000000005</c:v>
                </c:pt>
                <c:pt idx="28">
                  <c:v>63.04</c:v>
                </c:pt>
                <c:pt idx="29">
                  <c:v>62.2</c:v>
                </c:pt>
                <c:pt idx="30">
                  <c:v>61.94</c:v>
                </c:pt>
                <c:pt idx="31">
                  <c:v>62.29</c:v>
                </c:pt>
                <c:pt idx="32">
                  <c:v>62.86</c:v>
                </c:pt>
                <c:pt idx="33">
                  <c:v>64.3</c:v>
                </c:pt>
                <c:pt idx="34">
                  <c:v>64.95</c:v>
                </c:pt>
                <c:pt idx="35">
                  <c:v>64.680000000000007</c:v>
                </c:pt>
                <c:pt idx="36">
                  <c:v>64.81</c:v>
                </c:pt>
                <c:pt idx="37">
                  <c:v>66.12</c:v>
                </c:pt>
                <c:pt idx="38">
                  <c:v>67.040000000000006</c:v>
                </c:pt>
                <c:pt idx="39">
                  <c:v>67.959999999999994</c:v>
                </c:pt>
                <c:pt idx="40">
                  <c:v>67.59</c:v>
                </c:pt>
                <c:pt idx="41">
                  <c:v>66.08</c:v>
                </c:pt>
                <c:pt idx="42">
                  <c:v>64.23</c:v>
                </c:pt>
                <c:pt idx="43">
                  <c:v>64.260000000000005</c:v>
                </c:pt>
                <c:pt idx="44">
                  <c:v>65.78</c:v>
                </c:pt>
                <c:pt idx="45">
                  <c:v>65.67</c:v>
                </c:pt>
                <c:pt idx="46">
                  <c:v>65.09</c:v>
                </c:pt>
                <c:pt idx="47">
                  <c:v>63.87</c:v>
                </c:pt>
                <c:pt idx="48">
                  <c:v>65.19</c:v>
                </c:pt>
                <c:pt idx="49">
                  <c:v>64.53</c:v>
                </c:pt>
                <c:pt idx="50">
                  <c:v>64.2</c:v>
                </c:pt>
                <c:pt idx="51">
                  <c:v>63.61</c:v>
                </c:pt>
                <c:pt idx="52">
                  <c:v>63.67</c:v>
                </c:pt>
                <c:pt idx="53">
                  <c:v>64.680000000000007</c:v>
                </c:pt>
                <c:pt idx="54">
                  <c:v>64.819999999999993</c:v>
                </c:pt>
                <c:pt idx="55">
                  <c:v>66</c:v>
                </c:pt>
                <c:pt idx="56">
                  <c:v>68.150000000000006</c:v>
                </c:pt>
                <c:pt idx="57">
                  <c:v>68.98</c:v>
                </c:pt>
                <c:pt idx="58">
                  <c:v>69.03</c:v>
                </c:pt>
                <c:pt idx="59">
                  <c:v>68.81</c:v>
                </c:pt>
                <c:pt idx="60">
                  <c:v>68.63</c:v>
                </c:pt>
                <c:pt idx="61">
                  <c:v>68.13</c:v>
                </c:pt>
                <c:pt idx="62">
                  <c:v>69.02</c:v>
                </c:pt>
                <c:pt idx="63">
                  <c:v>69.02</c:v>
                </c:pt>
                <c:pt idx="64">
                  <c:v>66.040000000000006</c:v>
                </c:pt>
                <c:pt idx="65">
                  <c:v>66.540000000000006</c:v>
                </c:pt>
                <c:pt idx="66">
                  <c:v>66.510000000000005</c:v>
                </c:pt>
                <c:pt idx="67">
                  <c:v>68.19</c:v>
                </c:pt>
                <c:pt idx="68">
                  <c:v>70.67</c:v>
                </c:pt>
                <c:pt idx="69">
                  <c:v>72.739999999999995</c:v>
                </c:pt>
                <c:pt idx="70">
                  <c:v>71.44</c:v>
                </c:pt>
                <c:pt idx="71">
                  <c:v>73.180000000000007</c:v>
                </c:pt>
                <c:pt idx="72">
                  <c:v>72.05</c:v>
                </c:pt>
                <c:pt idx="73">
                  <c:v>71.709999999999994</c:v>
                </c:pt>
                <c:pt idx="74">
                  <c:v>73.73</c:v>
                </c:pt>
                <c:pt idx="75">
                  <c:v>74.849999999999994</c:v>
                </c:pt>
                <c:pt idx="76">
                  <c:v>74.62</c:v>
                </c:pt>
                <c:pt idx="77">
                  <c:v>74.540000000000006</c:v>
                </c:pt>
                <c:pt idx="78">
                  <c:v>75.86</c:v>
                </c:pt>
                <c:pt idx="79">
                  <c:v>73.790000000000006</c:v>
                </c:pt>
                <c:pt idx="80">
                  <c:v>75.39</c:v>
                </c:pt>
                <c:pt idx="81">
                  <c:v>75.33</c:v>
                </c:pt>
                <c:pt idx="82">
                  <c:v>75.92</c:v>
                </c:pt>
                <c:pt idx="83">
                  <c:v>74.849999999999994</c:v>
                </c:pt>
                <c:pt idx="84">
                  <c:v>73.14</c:v>
                </c:pt>
                <c:pt idx="85">
                  <c:v>73.45</c:v>
                </c:pt>
                <c:pt idx="86">
                  <c:v>74.75</c:v>
                </c:pt>
                <c:pt idx="87">
                  <c:v>74.16</c:v>
                </c:pt>
                <c:pt idx="88">
                  <c:v>77.599999999999994</c:v>
                </c:pt>
                <c:pt idx="89">
                  <c:v>77.59</c:v>
                </c:pt>
                <c:pt idx="90">
                  <c:v>77.37</c:v>
                </c:pt>
                <c:pt idx="91">
                  <c:v>78.17</c:v>
                </c:pt>
                <c:pt idx="92">
                  <c:v>78.94</c:v>
                </c:pt>
                <c:pt idx="93">
                  <c:v>78.19</c:v>
                </c:pt>
                <c:pt idx="94">
                  <c:v>80.09</c:v>
                </c:pt>
                <c:pt idx="95">
                  <c:v>78.38</c:v>
                </c:pt>
                <c:pt idx="96">
                  <c:v>78.34</c:v>
                </c:pt>
                <c:pt idx="97">
                  <c:v>80.42</c:v>
                </c:pt>
                <c:pt idx="98">
                  <c:v>78.69</c:v>
                </c:pt>
                <c:pt idx="99">
                  <c:v>78.900000000000006</c:v>
                </c:pt>
                <c:pt idx="100">
                  <c:v>76.599999999999994</c:v>
                </c:pt>
                <c:pt idx="101">
                  <c:v>74.510000000000005</c:v>
                </c:pt>
                <c:pt idx="102">
                  <c:v>75.89</c:v>
                </c:pt>
                <c:pt idx="103">
                  <c:v>76.45</c:v>
                </c:pt>
                <c:pt idx="104">
                  <c:v>74.540000000000006</c:v>
                </c:pt>
                <c:pt idx="105">
                  <c:v>73.41</c:v>
                </c:pt>
                <c:pt idx="106">
                  <c:v>72.91</c:v>
                </c:pt>
                <c:pt idx="107">
                  <c:v>73.23</c:v>
                </c:pt>
                <c:pt idx="108">
                  <c:v>75.23</c:v>
                </c:pt>
                <c:pt idx="109">
                  <c:v>75.11</c:v>
                </c:pt>
                <c:pt idx="110">
                  <c:v>74.58</c:v>
                </c:pt>
                <c:pt idx="111">
                  <c:v>74.86</c:v>
                </c:pt>
                <c:pt idx="112">
                  <c:v>75.069999999999993</c:v>
                </c:pt>
                <c:pt idx="113">
                  <c:v>74.77</c:v>
                </c:pt>
                <c:pt idx="114">
                  <c:v>72.02</c:v>
                </c:pt>
                <c:pt idx="115">
                  <c:v>74.87</c:v>
                </c:pt>
                <c:pt idx="116">
                  <c:v>74.92</c:v>
                </c:pt>
                <c:pt idx="117">
                  <c:v>74.25</c:v>
                </c:pt>
                <c:pt idx="118">
                  <c:v>72.87</c:v>
                </c:pt>
                <c:pt idx="119">
                  <c:v>73.67</c:v>
                </c:pt>
                <c:pt idx="120">
                  <c:v>72.819999999999993</c:v>
                </c:pt>
                <c:pt idx="121">
                  <c:v>73.58</c:v>
                </c:pt>
                <c:pt idx="122">
                  <c:v>76.09</c:v>
                </c:pt>
                <c:pt idx="123">
                  <c:v>76.260000000000005</c:v>
                </c:pt>
                <c:pt idx="124">
                  <c:v>77.44</c:v>
                </c:pt>
                <c:pt idx="125">
                  <c:v>76.709999999999994</c:v>
                </c:pt>
                <c:pt idx="126">
                  <c:v>75.87</c:v>
                </c:pt>
                <c:pt idx="127">
                  <c:v>76.989999999999995</c:v>
                </c:pt>
                <c:pt idx="128">
                  <c:v>77.09</c:v>
                </c:pt>
                <c:pt idx="129">
                  <c:v>74.98</c:v>
                </c:pt>
                <c:pt idx="130">
                  <c:v>77.08</c:v>
                </c:pt>
                <c:pt idx="131">
                  <c:v>77.8</c:v>
                </c:pt>
                <c:pt idx="132">
                  <c:v>75.349999999999994</c:v>
                </c:pt>
                <c:pt idx="133">
                  <c:v>72.11</c:v>
                </c:pt>
                <c:pt idx="134">
                  <c:v>74.11</c:v>
                </c:pt>
                <c:pt idx="135">
                  <c:v>71.03</c:v>
                </c:pt>
                <c:pt idx="136">
                  <c:v>70.87</c:v>
                </c:pt>
                <c:pt idx="137">
                  <c:v>70.52</c:v>
                </c:pt>
                <c:pt idx="138">
                  <c:v>71.94</c:v>
                </c:pt>
                <c:pt idx="139">
                  <c:v>71.989999999999995</c:v>
                </c:pt>
                <c:pt idx="140">
                  <c:v>73.45</c:v>
                </c:pt>
                <c:pt idx="141">
                  <c:v>73.53</c:v>
                </c:pt>
                <c:pt idx="142">
                  <c:v>73.67</c:v>
                </c:pt>
                <c:pt idx="143">
                  <c:v>74.510000000000005</c:v>
                </c:pt>
                <c:pt idx="144">
                  <c:v>74.84</c:v>
                </c:pt>
                <c:pt idx="145">
                  <c:v>74.989999999999995</c:v>
                </c:pt>
                <c:pt idx="146">
                  <c:v>74.16</c:v>
                </c:pt>
                <c:pt idx="147">
                  <c:v>72.28</c:v>
                </c:pt>
                <c:pt idx="148">
                  <c:v>72.95</c:v>
                </c:pt>
                <c:pt idx="149">
                  <c:v>72.48</c:v>
                </c:pt>
                <c:pt idx="150">
                  <c:v>72.510000000000005</c:v>
                </c:pt>
                <c:pt idx="151">
                  <c:v>72.31</c:v>
                </c:pt>
                <c:pt idx="152">
                  <c:v>70.709999999999994</c:v>
                </c:pt>
                <c:pt idx="153">
                  <c:v>70.55</c:v>
                </c:pt>
                <c:pt idx="154">
                  <c:v>71</c:v>
                </c:pt>
                <c:pt idx="155">
                  <c:v>70.62</c:v>
                </c:pt>
                <c:pt idx="156">
                  <c:v>70.77</c:v>
                </c:pt>
                <c:pt idx="157">
                  <c:v>68.38</c:v>
                </c:pt>
                <c:pt idx="158">
                  <c:v>69.209999999999994</c:v>
                </c:pt>
                <c:pt idx="159">
                  <c:v>70.14</c:v>
                </c:pt>
                <c:pt idx="160">
                  <c:v>71.11</c:v>
                </c:pt>
                <c:pt idx="161">
                  <c:v>71.650000000000006</c:v>
                </c:pt>
                <c:pt idx="162">
                  <c:v>72.959999999999994</c:v>
                </c:pt>
                <c:pt idx="163">
                  <c:v>73.73</c:v>
                </c:pt>
                <c:pt idx="164">
                  <c:v>74.41</c:v>
                </c:pt>
                <c:pt idx="165">
                  <c:v>74.41</c:v>
                </c:pt>
                <c:pt idx="166">
                  <c:v>75.91</c:v>
                </c:pt>
                <c:pt idx="167">
                  <c:v>76.069999999999993</c:v>
                </c:pt>
                <c:pt idx="168">
                  <c:v>77.05</c:v>
                </c:pt>
                <c:pt idx="169">
                  <c:v>76.94</c:v>
                </c:pt>
                <c:pt idx="170">
                  <c:v>77.81</c:v>
                </c:pt>
                <c:pt idx="171">
                  <c:v>77.510000000000005</c:v>
                </c:pt>
                <c:pt idx="172">
                  <c:v>76.680000000000007</c:v>
                </c:pt>
                <c:pt idx="173">
                  <c:v>75.67</c:v>
                </c:pt>
                <c:pt idx="174">
                  <c:v>75.55</c:v>
                </c:pt>
                <c:pt idx="175">
                  <c:v>76.77</c:v>
                </c:pt>
                <c:pt idx="176">
                  <c:v>78.22</c:v>
                </c:pt>
                <c:pt idx="177">
                  <c:v>80.02</c:v>
                </c:pt>
                <c:pt idx="178">
                  <c:v>77.66</c:v>
                </c:pt>
                <c:pt idx="179">
                  <c:v>77.87</c:v>
                </c:pt>
                <c:pt idx="180">
                  <c:v>78.22</c:v>
                </c:pt>
                <c:pt idx="181">
                  <c:v>79.25</c:v>
                </c:pt>
                <c:pt idx="182">
                  <c:v>79.430000000000007</c:v>
                </c:pt>
                <c:pt idx="183">
                  <c:v>79.03</c:v>
                </c:pt>
                <c:pt idx="184">
                  <c:v>78.900000000000006</c:v>
                </c:pt>
                <c:pt idx="185">
                  <c:v>80.89</c:v>
                </c:pt>
                <c:pt idx="186">
                  <c:v>82.21</c:v>
                </c:pt>
                <c:pt idx="187">
                  <c:v>81.87</c:v>
                </c:pt>
                <c:pt idx="188">
                  <c:v>81.540000000000006</c:v>
                </c:pt>
                <c:pt idx="189">
                  <c:v>82.72</c:v>
                </c:pt>
                <c:pt idx="190">
                  <c:v>84.94</c:v>
                </c:pt>
                <c:pt idx="191">
                  <c:v>85.63</c:v>
                </c:pt>
                <c:pt idx="192">
                  <c:v>85.45</c:v>
                </c:pt>
                <c:pt idx="193">
                  <c:v>86.07</c:v>
                </c:pt>
                <c:pt idx="194">
                  <c:v>85.12</c:v>
                </c:pt>
                <c:pt idx="195">
                  <c:v>84.22</c:v>
                </c:pt>
                <c:pt idx="196">
                  <c:v>85.16</c:v>
                </c:pt>
                <c:pt idx="197">
                  <c:v>83.82</c:v>
                </c:pt>
                <c:pt idx="198">
                  <c:v>81.349999999999994</c:v>
                </c:pt>
                <c:pt idx="199">
                  <c:v>80.709999999999994</c:v>
                </c:pt>
                <c:pt idx="200">
                  <c:v>80.91</c:v>
                </c:pt>
                <c:pt idx="201">
                  <c:v>80.53</c:v>
                </c:pt>
                <c:pt idx="202">
                  <c:v>79.91</c:v>
                </c:pt>
                <c:pt idx="203">
                  <c:v>80.3</c:v>
                </c:pt>
                <c:pt idx="204">
                  <c:v>80.38</c:v>
                </c:pt>
                <c:pt idx="205">
                  <c:v>80.45</c:v>
                </c:pt>
                <c:pt idx="206">
                  <c:v>78.67</c:v>
                </c:pt>
                <c:pt idx="207">
                  <c:v>77.34</c:v>
                </c:pt>
                <c:pt idx="208">
                  <c:v>77.3</c:v>
                </c:pt>
                <c:pt idx="209">
                  <c:v>77.400000000000006</c:v>
                </c:pt>
                <c:pt idx="210">
                  <c:v>77.56</c:v>
                </c:pt>
                <c:pt idx="211">
                  <c:v>75.680000000000007</c:v>
                </c:pt>
                <c:pt idx="212">
                  <c:v>74.84</c:v>
                </c:pt>
                <c:pt idx="213">
                  <c:v>71.25</c:v>
                </c:pt>
                <c:pt idx="214">
                  <c:v>71.11</c:v>
                </c:pt>
                <c:pt idx="215">
                  <c:v>72.680000000000007</c:v>
                </c:pt>
                <c:pt idx="216">
                  <c:v>70.64</c:v>
                </c:pt>
                <c:pt idx="217">
                  <c:v>70.099999999999994</c:v>
                </c:pt>
                <c:pt idx="218">
                  <c:v>69.290000000000006</c:v>
                </c:pt>
                <c:pt idx="219">
                  <c:v>69.010000000000005</c:v>
                </c:pt>
                <c:pt idx="220">
                  <c:v>69.81</c:v>
                </c:pt>
                <c:pt idx="221">
                  <c:v>65.45</c:v>
                </c:pt>
                <c:pt idx="222">
                  <c:v>64.88</c:v>
                </c:pt>
                <c:pt idx="223">
                  <c:v>65.61</c:v>
                </c:pt>
                <c:pt idx="224">
                  <c:v>65.290000000000006</c:v>
                </c:pt>
                <c:pt idx="225">
                  <c:v>64.14</c:v>
                </c:pt>
                <c:pt idx="226">
                  <c:v>61.5</c:v>
                </c:pt>
                <c:pt idx="227">
                  <c:v>61.65</c:v>
                </c:pt>
                <c:pt idx="228">
                  <c:v>61.11</c:v>
                </c:pt>
                <c:pt idx="229">
                  <c:v>57.69</c:v>
                </c:pt>
                <c:pt idx="230">
                  <c:v>59.7</c:v>
                </c:pt>
                <c:pt idx="231">
                  <c:v>59.58</c:v>
                </c:pt>
                <c:pt idx="232">
                  <c:v>57.97</c:v>
                </c:pt>
                <c:pt idx="233">
                  <c:v>58.29</c:v>
                </c:pt>
                <c:pt idx="234">
                  <c:v>57.71</c:v>
                </c:pt>
                <c:pt idx="235">
                  <c:v>60.17</c:v>
                </c:pt>
                <c:pt idx="236">
                  <c:v>61.22</c:v>
                </c:pt>
                <c:pt idx="237">
                  <c:v>61.4</c:v>
                </c:pt>
                <c:pt idx="238">
                  <c:v>57.83</c:v>
                </c:pt>
                <c:pt idx="239">
                  <c:v>61.71</c:v>
                </c:pt>
                <c:pt idx="240">
                  <c:v>60.29</c:v>
                </c:pt>
                <c:pt idx="241">
                  <c:v>59.73</c:v>
                </c:pt>
                <c:pt idx="242">
                  <c:v>59.94</c:v>
                </c:pt>
                <c:pt idx="243">
                  <c:v>59.03</c:v>
                </c:pt>
                <c:pt idx="244">
                  <c:v>58.56</c:v>
                </c:pt>
                <c:pt idx="245">
                  <c:v>57.59</c:v>
                </c:pt>
                <c:pt idx="246">
                  <c:v>55.26</c:v>
                </c:pt>
                <c:pt idx="247">
                  <c:v>55.6</c:v>
                </c:pt>
                <c:pt idx="248">
                  <c:v>52.84</c:v>
                </c:pt>
                <c:pt idx="249">
                  <c:v>51.93</c:v>
                </c:pt>
                <c:pt idx="250">
                  <c:v>51.49</c:v>
                </c:pt>
                <c:pt idx="251">
                  <c:v>50.57</c:v>
                </c:pt>
                <c:pt idx="252">
                  <c:v>54.06</c:v>
                </c:pt>
                <c:pt idx="253">
                  <c:v>53.23</c:v>
                </c:pt>
                <c:pt idx="254">
                  <c:v>55.64</c:v>
                </c:pt>
                <c:pt idx="255">
                  <c:v>57.1</c:v>
                </c:pt>
                <c:pt idx="256">
                  <c:v>56.91</c:v>
                </c:pt>
                <c:pt idx="257">
                  <c:v>59.46</c:v>
                </c:pt>
                <c:pt idx="258">
                  <c:v>60.47</c:v>
                </c:pt>
                <c:pt idx="259">
                  <c:v>59.24</c:v>
                </c:pt>
                <c:pt idx="260">
                  <c:v>58.8</c:v>
                </c:pt>
                <c:pt idx="261">
                  <c:v>58.65</c:v>
                </c:pt>
                <c:pt idx="262">
                  <c:v>59.81</c:v>
                </c:pt>
                <c:pt idx="263">
                  <c:v>59.85</c:v>
                </c:pt>
                <c:pt idx="264">
                  <c:v>62.04</c:v>
                </c:pt>
                <c:pt idx="265">
                  <c:v>62.18</c:v>
                </c:pt>
                <c:pt idx="266">
                  <c:v>60.9</c:v>
                </c:pt>
                <c:pt idx="267">
                  <c:v>61.05</c:v>
                </c:pt>
                <c:pt idx="268">
                  <c:v>61.09</c:v>
                </c:pt>
                <c:pt idx="269">
                  <c:v>61.49</c:v>
                </c:pt>
                <c:pt idx="270">
                  <c:v>59.71</c:v>
                </c:pt>
                <c:pt idx="271">
                  <c:v>60.98</c:v>
                </c:pt>
                <c:pt idx="272">
                  <c:v>61.89</c:v>
                </c:pt>
                <c:pt idx="273">
                  <c:v>62.46</c:v>
                </c:pt>
                <c:pt idx="274">
                  <c:v>61.86</c:v>
                </c:pt>
                <c:pt idx="275">
                  <c:v>62.26</c:v>
                </c:pt>
                <c:pt idx="276">
                  <c:v>61.67</c:v>
                </c:pt>
                <c:pt idx="277">
                  <c:v>62.22</c:v>
                </c:pt>
                <c:pt idx="278">
                  <c:v>61.01</c:v>
                </c:pt>
                <c:pt idx="279">
                  <c:v>61.37</c:v>
                </c:pt>
                <c:pt idx="280">
                  <c:v>61.3</c:v>
                </c:pt>
                <c:pt idx="281">
                  <c:v>62.58</c:v>
                </c:pt>
                <c:pt idx="282">
                  <c:v>63.27</c:v>
                </c:pt>
                <c:pt idx="283">
                  <c:v>64</c:v>
                </c:pt>
                <c:pt idx="284">
                  <c:v>65.650000000000006</c:v>
                </c:pt>
                <c:pt idx="285">
                  <c:v>66.41</c:v>
                </c:pt>
                <c:pt idx="286">
                  <c:v>65.86</c:v>
                </c:pt>
                <c:pt idx="287">
                  <c:v>66.819999999999993</c:v>
                </c:pt>
                <c:pt idx="288">
                  <c:v>66.91</c:v>
                </c:pt>
                <c:pt idx="289">
                  <c:v>66.91</c:v>
                </c:pt>
                <c:pt idx="290">
                  <c:v>64.02</c:v>
                </c:pt>
                <c:pt idx="291">
                  <c:v>64.510000000000005</c:v>
                </c:pt>
                <c:pt idx="292">
                  <c:v>65.55</c:v>
                </c:pt>
                <c:pt idx="293">
                  <c:v>65.03</c:v>
                </c:pt>
                <c:pt idx="294">
                  <c:v>63.71</c:v>
                </c:pt>
                <c:pt idx="295">
                  <c:v>64.44</c:v>
                </c:pt>
                <c:pt idx="296">
                  <c:v>64.239999999999995</c:v>
                </c:pt>
                <c:pt idx="297">
                  <c:v>64.510000000000005</c:v>
                </c:pt>
                <c:pt idx="298">
                  <c:v>64.819999999999993</c:v>
                </c:pt>
                <c:pt idx="299">
                  <c:v>65.66</c:v>
                </c:pt>
                <c:pt idx="300">
                  <c:v>65.06</c:v>
                </c:pt>
                <c:pt idx="301">
                  <c:v>65.33</c:v>
                </c:pt>
                <c:pt idx="302">
                  <c:v>65.89</c:v>
                </c:pt>
                <c:pt idx="303">
                  <c:v>66.180000000000007</c:v>
                </c:pt>
                <c:pt idx="304">
                  <c:v>66.11</c:v>
                </c:pt>
                <c:pt idx="305">
                  <c:v>66.650000000000006</c:v>
                </c:pt>
                <c:pt idx="306">
                  <c:v>67.13</c:v>
                </c:pt>
                <c:pt idx="307">
                  <c:v>68.349999999999994</c:v>
                </c:pt>
                <c:pt idx="308">
                  <c:v>68.3</c:v>
                </c:pt>
                <c:pt idx="309">
                  <c:v>66.290000000000006</c:v>
                </c:pt>
                <c:pt idx="310">
                  <c:v>67.37</c:v>
                </c:pt>
                <c:pt idx="311">
                  <c:v>67.510000000000005</c:v>
                </c:pt>
                <c:pt idx="312">
                  <c:v>67.349999999999994</c:v>
                </c:pt>
                <c:pt idx="313">
                  <c:v>66.08</c:v>
                </c:pt>
                <c:pt idx="314">
                  <c:v>67.930000000000007</c:v>
                </c:pt>
                <c:pt idx="315">
                  <c:v>69.08</c:v>
                </c:pt>
                <c:pt idx="316">
                  <c:v>69.680000000000007</c:v>
                </c:pt>
                <c:pt idx="317">
                  <c:v>69.209999999999994</c:v>
                </c:pt>
                <c:pt idx="318">
                  <c:v>69.8</c:v>
                </c:pt>
                <c:pt idx="319">
                  <c:v>69.930000000000007</c:v>
                </c:pt>
                <c:pt idx="320">
                  <c:v>71.12</c:v>
                </c:pt>
                <c:pt idx="321">
                  <c:v>71.02</c:v>
                </c:pt>
                <c:pt idx="322">
                  <c:v>71.63</c:v>
                </c:pt>
                <c:pt idx="323">
                  <c:v>71.3</c:v>
                </c:pt>
                <c:pt idx="324">
                  <c:v>71.569999999999993</c:v>
                </c:pt>
                <c:pt idx="325">
                  <c:v>70.900000000000006</c:v>
                </c:pt>
                <c:pt idx="326">
                  <c:v>70.739999999999995</c:v>
                </c:pt>
                <c:pt idx="327">
                  <c:v>71.14</c:v>
                </c:pt>
                <c:pt idx="328">
                  <c:v>70.709999999999994</c:v>
                </c:pt>
                <c:pt idx="329">
                  <c:v>70.709999999999994</c:v>
                </c:pt>
                <c:pt idx="330">
                  <c:v>74.39</c:v>
                </c:pt>
                <c:pt idx="331">
                  <c:v>73.59</c:v>
                </c:pt>
                <c:pt idx="332">
                  <c:v>74.94</c:v>
                </c:pt>
                <c:pt idx="333">
                  <c:v>71.03</c:v>
                </c:pt>
                <c:pt idx="334">
                  <c:v>71.22</c:v>
                </c:pt>
                <c:pt idx="335">
                  <c:v>72.19</c:v>
                </c:pt>
                <c:pt idx="336">
                  <c:v>72.010000000000005</c:v>
                </c:pt>
                <c:pt idx="337">
                  <c:v>70.56</c:v>
                </c:pt>
                <c:pt idx="338">
                  <c:v>71.95</c:v>
                </c:pt>
                <c:pt idx="339">
                  <c:v>71.95</c:v>
                </c:pt>
                <c:pt idx="340">
                  <c:v>70.98</c:v>
                </c:pt>
                <c:pt idx="341">
                  <c:v>71.09</c:v>
                </c:pt>
                <c:pt idx="342">
                  <c:v>70.61</c:v>
                </c:pt>
                <c:pt idx="343">
                  <c:v>71.63</c:v>
                </c:pt>
                <c:pt idx="344">
                  <c:v>72.349999999999994</c:v>
                </c:pt>
                <c:pt idx="345">
                  <c:v>72.53</c:v>
                </c:pt>
                <c:pt idx="346">
                  <c:v>73.09</c:v>
                </c:pt>
                <c:pt idx="347">
                  <c:v>74.7</c:v>
                </c:pt>
                <c:pt idx="348">
                  <c:v>73.94</c:v>
                </c:pt>
                <c:pt idx="349">
                  <c:v>73.209999999999994</c:v>
                </c:pt>
                <c:pt idx="350">
                  <c:v>72.94</c:v>
                </c:pt>
                <c:pt idx="351">
                  <c:v>71.94</c:v>
                </c:pt>
                <c:pt idx="352">
                  <c:v>68.37</c:v>
                </c:pt>
                <c:pt idx="353">
                  <c:v>67.98</c:v>
                </c:pt>
                <c:pt idx="354">
                  <c:v>70.19</c:v>
                </c:pt>
                <c:pt idx="355">
                  <c:v>70.64</c:v>
                </c:pt>
                <c:pt idx="356">
                  <c:v>69.55</c:v>
                </c:pt>
                <c:pt idx="357">
                  <c:v>66.78</c:v>
                </c:pt>
                <c:pt idx="358">
                  <c:v>63.16</c:v>
                </c:pt>
                <c:pt idx="359">
                  <c:v>63.56</c:v>
                </c:pt>
                <c:pt idx="360">
                  <c:v>62.14</c:v>
                </c:pt>
                <c:pt idx="361">
                  <c:v>62.77</c:v>
                </c:pt>
                <c:pt idx="362">
                  <c:v>64.099999999999994</c:v>
                </c:pt>
                <c:pt idx="363">
                  <c:v>64.31</c:v>
                </c:pt>
                <c:pt idx="364">
                  <c:v>63.56</c:v>
                </c:pt>
                <c:pt idx="365">
                  <c:v>61.66</c:v>
                </c:pt>
                <c:pt idx="366">
                  <c:v>63.28</c:v>
                </c:pt>
                <c:pt idx="367">
                  <c:v>63.13</c:v>
                </c:pt>
                <c:pt idx="368">
                  <c:v>62.56</c:v>
                </c:pt>
                <c:pt idx="369">
                  <c:v>63.35</c:v>
                </c:pt>
                <c:pt idx="370">
                  <c:v>62.85</c:v>
                </c:pt>
                <c:pt idx="371">
                  <c:v>65.44</c:v>
                </c:pt>
                <c:pt idx="372">
                  <c:v>65.989999999999995</c:v>
                </c:pt>
                <c:pt idx="373">
                  <c:v>65.16</c:v>
                </c:pt>
                <c:pt idx="374">
                  <c:v>66.239999999999995</c:v>
                </c:pt>
                <c:pt idx="375">
                  <c:v>66.849999999999994</c:v>
                </c:pt>
                <c:pt idx="376">
                  <c:v>66.78</c:v>
                </c:pt>
                <c:pt idx="377">
                  <c:v>67.52</c:v>
                </c:pt>
                <c:pt idx="378">
                  <c:v>65.099999999999994</c:v>
                </c:pt>
                <c:pt idx="379">
                  <c:v>62.72</c:v>
                </c:pt>
                <c:pt idx="380">
                  <c:v>63.53</c:v>
                </c:pt>
                <c:pt idx="381">
                  <c:v>63.62</c:v>
                </c:pt>
                <c:pt idx="382">
                  <c:v>64.23</c:v>
                </c:pt>
                <c:pt idx="383">
                  <c:v>64.89</c:v>
                </c:pt>
                <c:pt idx="384">
                  <c:v>64.3</c:v>
                </c:pt>
                <c:pt idx="385">
                  <c:v>66.41</c:v>
                </c:pt>
                <c:pt idx="386">
                  <c:v>67.64</c:v>
                </c:pt>
                <c:pt idx="387">
                  <c:v>66.650000000000006</c:v>
                </c:pt>
                <c:pt idx="388">
                  <c:v>66.86</c:v>
                </c:pt>
                <c:pt idx="389">
                  <c:v>65.87</c:v>
                </c:pt>
                <c:pt idx="390">
                  <c:v>63.67</c:v>
                </c:pt>
                <c:pt idx="391">
                  <c:v>60.7</c:v>
                </c:pt>
                <c:pt idx="392">
                  <c:v>61.04</c:v>
                </c:pt>
                <c:pt idx="393">
                  <c:v>61.96</c:v>
                </c:pt>
                <c:pt idx="394">
                  <c:v>62.28</c:v>
                </c:pt>
                <c:pt idx="395">
                  <c:v>63.83</c:v>
                </c:pt>
                <c:pt idx="396">
                  <c:v>63.47</c:v>
                </c:pt>
                <c:pt idx="397">
                  <c:v>62.46</c:v>
                </c:pt>
                <c:pt idx="398">
                  <c:v>62.29</c:v>
                </c:pt>
                <c:pt idx="399">
                  <c:v>62.55</c:v>
                </c:pt>
                <c:pt idx="400">
                  <c:v>64.069999999999993</c:v>
                </c:pt>
                <c:pt idx="401">
                  <c:v>62.9</c:v>
                </c:pt>
                <c:pt idx="402">
                  <c:v>61.12</c:v>
                </c:pt>
                <c:pt idx="403">
                  <c:v>59.32</c:v>
                </c:pt>
                <c:pt idx="404">
                  <c:v>58.63</c:v>
                </c:pt>
                <c:pt idx="405">
                  <c:v>55.03</c:v>
                </c:pt>
                <c:pt idx="406">
                  <c:v>56.29</c:v>
                </c:pt>
                <c:pt idx="407">
                  <c:v>57.37</c:v>
                </c:pt>
                <c:pt idx="408">
                  <c:v>57.13</c:v>
                </c:pt>
                <c:pt idx="409">
                  <c:v>59.9</c:v>
                </c:pt>
                <c:pt idx="410">
                  <c:v>57.86</c:v>
                </c:pt>
                <c:pt idx="411">
                  <c:v>57.37</c:v>
                </c:pt>
                <c:pt idx="412">
                  <c:v>59</c:v>
                </c:pt>
                <c:pt idx="413">
                  <c:v>59.79</c:v>
                </c:pt>
                <c:pt idx="414">
                  <c:v>59.03</c:v>
                </c:pt>
                <c:pt idx="415">
                  <c:v>60.6</c:v>
                </c:pt>
                <c:pt idx="416">
                  <c:v>59.81</c:v>
                </c:pt>
                <c:pt idx="417">
                  <c:v>58.64</c:v>
                </c:pt>
                <c:pt idx="418">
                  <c:v>58.64</c:v>
                </c:pt>
                <c:pt idx="419">
                  <c:v>58.44</c:v>
                </c:pt>
                <c:pt idx="420">
                  <c:v>60.42</c:v>
                </c:pt>
                <c:pt idx="421">
                  <c:v>60.59</c:v>
                </c:pt>
                <c:pt idx="422">
                  <c:v>61.04</c:v>
                </c:pt>
                <c:pt idx="423">
                  <c:v>58.55</c:v>
                </c:pt>
                <c:pt idx="424">
                  <c:v>57.93</c:v>
                </c:pt>
                <c:pt idx="425">
                  <c:v>60.68</c:v>
                </c:pt>
                <c:pt idx="426">
                  <c:v>62.7</c:v>
                </c:pt>
                <c:pt idx="427">
                  <c:v>61.28</c:v>
                </c:pt>
                <c:pt idx="428">
                  <c:v>63.99</c:v>
                </c:pt>
                <c:pt idx="429">
                  <c:v>64.67</c:v>
                </c:pt>
                <c:pt idx="430">
                  <c:v>63.02</c:v>
                </c:pt>
                <c:pt idx="431">
                  <c:v>60.76</c:v>
                </c:pt>
                <c:pt idx="432">
                  <c:v>61.25</c:v>
                </c:pt>
                <c:pt idx="433">
                  <c:v>68.42</c:v>
                </c:pt>
                <c:pt idx="434">
                  <c:v>65.59</c:v>
                </c:pt>
                <c:pt idx="435">
                  <c:v>64.290000000000006</c:v>
                </c:pt>
                <c:pt idx="436">
                  <c:v>64.25</c:v>
                </c:pt>
                <c:pt idx="437">
                  <c:v>65.23</c:v>
                </c:pt>
                <c:pt idx="438">
                  <c:v>64.66</c:v>
                </c:pt>
                <c:pt idx="439">
                  <c:v>64.13</c:v>
                </c:pt>
                <c:pt idx="440">
                  <c:v>62.41</c:v>
                </c:pt>
                <c:pt idx="441">
                  <c:v>62.08</c:v>
                </c:pt>
                <c:pt idx="442">
                  <c:v>62.48</c:v>
                </c:pt>
                <c:pt idx="443">
                  <c:v>60.99</c:v>
                </c:pt>
                <c:pt idx="444">
                  <c:v>60.06</c:v>
                </c:pt>
                <c:pt idx="445">
                  <c:v>57.92</c:v>
                </c:pt>
                <c:pt idx="446">
                  <c:v>58.01</c:v>
                </c:pt>
                <c:pt idx="447">
                  <c:v>59.13</c:v>
                </c:pt>
                <c:pt idx="448">
                  <c:v>59.46</c:v>
                </c:pt>
                <c:pt idx="449">
                  <c:v>58.14</c:v>
                </c:pt>
                <c:pt idx="450">
                  <c:v>59.7</c:v>
                </c:pt>
                <c:pt idx="451">
                  <c:v>59.08</c:v>
                </c:pt>
                <c:pt idx="452">
                  <c:v>60.59</c:v>
                </c:pt>
                <c:pt idx="453">
                  <c:v>58.81</c:v>
                </c:pt>
                <c:pt idx="454">
                  <c:v>59.19</c:v>
                </c:pt>
                <c:pt idx="455">
                  <c:v>59.3</c:v>
                </c:pt>
                <c:pt idx="456">
                  <c:v>59.35</c:v>
                </c:pt>
                <c:pt idx="457">
                  <c:v>59.96</c:v>
                </c:pt>
                <c:pt idx="458">
                  <c:v>58.95</c:v>
                </c:pt>
                <c:pt idx="459">
                  <c:v>60.5</c:v>
                </c:pt>
                <c:pt idx="460">
                  <c:v>60.52</c:v>
                </c:pt>
                <c:pt idx="461">
                  <c:v>61.71</c:v>
                </c:pt>
                <c:pt idx="462">
                  <c:v>62.06</c:v>
                </c:pt>
                <c:pt idx="463">
                  <c:v>60.39</c:v>
                </c:pt>
                <c:pt idx="464">
                  <c:v>61.05</c:v>
                </c:pt>
                <c:pt idx="465">
                  <c:v>60.22</c:v>
                </c:pt>
                <c:pt idx="466">
                  <c:v>59.3</c:v>
                </c:pt>
                <c:pt idx="467">
                  <c:v>60.17</c:v>
                </c:pt>
                <c:pt idx="468">
                  <c:v>62.52</c:v>
                </c:pt>
                <c:pt idx="469">
                  <c:v>62.72</c:v>
                </c:pt>
                <c:pt idx="470">
                  <c:v>62.11</c:v>
                </c:pt>
                <c:pt idx="471">
                  <c:v>62.6</c:v>
                </c:pt>
                <c:pt idx="472">
                  <c:v>62</c:v>
                </c:pt>
                <c:pt idx="473">
                  <c:v>62.58</c:v>
                </c:pt>
                <c:pt idx="474">
                  <c:v>62.19</c:v>
                </c:pt>
                <c:pt idx="475">
                  <c:v>62.27</c:v>
                </c:pt>
                <c:pt idx="476">
                  <c:v>62.46</c:v>
                </c:pt>
                <c:pt idx="477">
                  <c:v>63.32</c:v>
                </c:pt>
                <c:pt idx="478">
                  <c:v>62.82</c:v>
                </c:pt>
                <c:pt idx="479">
                  <c:v>62.37</c:v>
                </c:pt>
                <c:pt idx="480">
                  <c:v>63.8</c:v>
                </c:pt>
                <c:pt idx="481">
                  <c:v>64.989999999999995</c:v>
                </c:pt>
                <c:pt idx="482">
                  <c:v>64.83</c:v>
                </c:pt>
                <c:pt idx="483">
                  <c:v>64.67</c:v>
                </c:pt>
                <c:pt idx="484">
                  <c:v>64.819999999999993</c:v>
                </c:pt>
                <c:pt idx="485">
                  <c:v>65.03</c:v>
                </c:pt>
                <c:pt idx="486">
                  <c:v>64.680000000000007</c:v>
                </c:pt>
                <c:pt idx="487">
                  <c:v>64.5</c:v>
                </c:pt>
                <c:pt idx="488">
                  <c:v>63.2</c:v>
                </c:pt>
                <c:pt idx="489">
                  <c:v>62.95</c:v>
                </c:pt>
                <c:pt idx="490">
                  <c:v>65.25</c:v>
                </c:pt>
                <c:pt idx="491">
                  <c:v>65.67</c:v>
                </c:pt>
                <c:pt idx="492">
                  <c:v>66.5</c:v>
                </c:pt>
                <c:pt idx="493">
                  <c:v>66.44</c:v>
                </c:pt>
                <c:pt idx="494">
                  <c:v>66.569999999999993</c:v>
                </c:pt>
                <c:pt idx="495">
                  <c:v>65.37</c:v>
                </c:pt>
                <c:pt idx="496">
                  <c:v>66.67</c:v>
                </c:pt>
                <c:pt idx="497">
                  <c:v>67.44</c:v>
                </c:pt>
                <c:pt idx="498">
                  <c:v>68.040000000000006</c:v>
                </c:pt>
                <c:pt idx="499">
                  <c:v>68.989999999999995</c:v>
                </c:pt>
                <c:pt idx="500">
                  <c:v>69.12</c:v>
                </c:pt>
                <c:pt idx="501">
                  <c:v>69.7</c:v>
                </c:pt>
                <c:pt idx="502">
                  <c:v>68.66</c:v>
                </c:pt>
                <c:pt idx="503">
                  <c:v>67.489999999999995</c:v>
                </c:pt>
                <c:pt idx="504">
                  <c:v>69.260000000000005</c:v>
                </c:pt>
                <c:pt idx="505">
                  <c:v>69.260000000000005</c:v>
                </c:pt>
                <c:pt idx="506">
                  <c:v>69.260000000000005</c:v>
                </c:pt>
                <c:pt idx="507">
                  <c:v>68.91</c:v>
                </c:pt>
                <c:pt idx="508">
                  <c:v>68.3</c:v>
                </c:pt>
                <c:pt idx="509">
                  <c:v>67.77</c:v>
                </c:pt>
                <c:pt idx="510">
                  <c:v>67.77</c:v>
                </c:pt>
                <c:pt idx="511">
                  <c:v>67.05</c:v>
                </c:pt>
                <c:pt idx="512">
                  <c:v>69.08</c:v>
                </c:pt>
                <c:pt idx="513">
                  <c:v>70.25</c:v>
                </c:pt>
                <c:pt idx="514">
                  <c:v>68.739999999999995</c:v>
                </c:pt>
                <c:pt idx="515">
                  <c:v>67.31</c:v>
                </c:pt>
                <c:pt idx="516">
                  <c:v>66.58</c:v>
                </c:pt>
                <c:pt idx="517">
                  <c:v>66.77</c:v>
                </c:pt>
                <c:pt idx="518">
                  <c:v>64.14</c:v>
                </c:pt>
                <c:pt idx="519">
                  <c:v>64.45</c:v>
                </c:pt>
                <c:pt idx="520">
                  <c:v>63.29</c:v>
                </c:pt>
                <c:pt idx="521">
                  <c:v>64.63</c:v>
                </c:pt>
                <c:pt idx="522">
                  <c:v>64.05</c:v>
                </c:pt>
                <c:pt idx="523">
                  <c:v>64.63</c:v>
                </c:pt>
                <c:pt idx="524">
                  <c:v>63.66</c:v>
                </c:pt>
                <c:pt idx="525">
                  <c:v>62.11</c:v>
                </c:pt>
                <c:pt idx="526">
                  <c:v>61.26</c:v>
                </c:pt>
                <c:pt idx="527">
                  <c:v>59.34</c:v>
                </c:pt>
                <c:pt idx="528">
                  <c:v>58.54</c:v>
                </c:pt>
                <c:pt idx="529">
                  <c:v>59.37</c:v>
                </c:pt>
                <c:pt idx="530">
                  <c:v>59.46</c:v>
                </c:pt>
                <c:pt idx="531">
                  <c:v>57.72</c:v>
                </c:pt>
                <c:pt idx="532">
                  <c:v>57.77</c:v>
                </c:pt>
                <c:pt idx="533">
                  <c:v>54</c:v>
                </c:pt>
                <c:pt idx="534">
                  <c:v>53.9</c:v>
                </c:pt>
                <c:pt idx="535">
                  <c:v>55.36</c:v>
                </c:pt>
                <c:pt idx="536">
                  <c:v>55.18</c:v>
                </c:pt>
                <c:pt idx="537">
                  <c:v>54.53</c:v>
                </c:pt>
                <c:pt idx="538">
                  <c:v>53.39</c:v>
                </c:pt>
                <c:pt idx="539">
                  <c:v>54</c:v>
                </c:pt>
                <c:pt idx="540">
                  <c:v>55.54</c:v>
                </c:pt>
                <c:pt idx="541">
                  <c:v>56.34</c:v>
                </c:pt>
                <c:pt idx="542">
                  <c:v>57.37</c:v>
                </c:pt>
                <c:pt idx="543">
                  <c:v>57.83</c:v>
                </c:pt>
                <c:pt idx="544">
                  <c:v>57.35</c:v>
                </c:pt>
                <c:pt idx="545">
                  <c:v>59.72</c:v>
                </c:pt>
                <c:pt idx="546">
                  <c:v>59.72</c:v>
                </c:pt>
                <c:pt idx="547">
                  <c:v>58.6</c:v>
                </c:pt>
                <c:pt idx="548">
                  <c:v>56.04</c:v>
                </c:pt>
                <c:pt idx="549">
                  <c:v>56.71</c:v>
                </c:pt>
                <c:pt idx="550">
                  <c:v>54.96</c:v>
                </c:pt>
                <c:pt idx="551">
                  <c:v>52.19</c:v>
                </c:pt>
                <c:pt idx="552">
                  <c:v>51.31</c:v>
                </c:pt>
                <c:pt idx="553">
                  <c:v>52.52</c:v>
                </c:pt>
                <c:pt idx="554">
                  <c:v>52.24</c:v>
                </c:pt>
                <c:pt idx="555">
                  <c:v>51.86</c:v>
                </c:pt>
                <c:pt idx="556">
                  <c:v>51.29</c:v>
                </c:pt>
                <c:pt idx="557">
                  <c:v>45.6</c:v>
                </c:pt>
                <c:pt idx="558">
                  <c:v>35.33</c:v>
                </c:pt>
                <c:pt idx="559">
                  <c:v>36.659999999999997</c:v>
                </c:pt>
                <c:pt idx="560">
                  <c:v>34.450000000000003</c:v>
                </c:pt>
                <c:pt idx="561">
                  <c:v>31.05</c:v>
                </c:pt>
                <c:pt idx="562">
                  <c:v>33</c:v>
                </c:pt>
                <c:pt idx="563">
                  <c:v>28.04</c:v>
                </c:pt>
                <c:pt idx="564">
                  <c:v>28.04</c:v>
                </c:pt>
                <c:pt idx="565">
                  <c:v>26.93</c:v>
                </c:pt>
                <c:pt idx="566">
                  <c:v>23.3</c:v>
                </c:pt>
                <c:pt idx="567">
                  <c:v>25.4</c:v>
                </c:pt>
                <c:pt idx="568">
                  <c:v>25.06</c:v>
                </c:pt>
                <c:pt idx="569">
                  <c:v>23.75</c:v>
                </c:pt>
                <c:pt idx="570">
                  <c:v>25.62</c:v>
                </c:pt>
                <c:pt idx="571">
                  <c:v>23.55</c:v>
                </c:pt>
                <c:pt idx="572">
                  <c:v>22.39</c:v>
                </c:pt>
                <c:pt idx="573">
                  <c:v>19.07</c:v>
                </c:pt>
                <c:pt idx="574">
                  <c:v>19.190000000000001</c:v>
                </c:pt>
                <c:pt idx="575">
                  <c:v>14.97</c:v>
                </c:pt>
                <c:pt idx="576">
                  <c:v>20.239999999999998</c:v>
                </c:pt>
                <c:pt idx="577">
                  <c:v>24.33</c:v>
                </c:pt>
                <c:pt idx="578">
                  <c:v>22.58</c:v>
                </c:pt>
                <c:pt idx="579">
                  <c:v>22.1</c:v>
                </c:pt>
                <c:pt idx="580">
                  <c:v>25.22</c:v>
                </c:pt>
                <c:pt idx="581">
                  <c:v>20.23</c:v>
                </c:pt>
                <c:pt idx="582">
                  <c:v>21.74</c:v>
                </c:pt>
                <c:pt idx="583">
                  <c:v>19.8</c:v>
                </c:pt>
                <c:pt idx="584">
                  <c:v>18.690000000000001</c:v>
                </c:pt>
                <c:pt idx="585">
                  <c:v>19.75</c:v>
                </c:pt>
                <c:pt idx="586">
                  <c:v>17.36</c:v>
                </c:pt>
                <c:pt idx="587">
                  <c:v>9.1199999999999992</c:v>
                </c:pt>
                <c:pt idx="588">
                  <c:v>13.77</c:v>
                </c:pt>
                <c:pt idx="589">
                  <c:v>15.06</c:v>
                </c:pt>
                <c:pt idx="590">
                  <c:v>15.87</c:v>
                </c:pt>
                <c:pt idx="591">
                  <c:v>15.17</c:v>
                </c:pt>
                <c:pt idx="592">
                  <c:v>15.6</c:v>
                </c:pt>
                <c:pt idx="593">
                  <c:v>17.86</c:v>
                </c:pt>
                <c:pt idx="594">
                  <c:v>18.11</c:v>
                </c:pt>
                <c:pt idx="595">
                  <c:v>18.489999999999998</c:v>
                </c:pt>
                <c:pt idx="596">
                  <c:v>20.399999999999999</c:v>
                </c:pt>
                <c:pt idx="597">
                  <c:v>25.46</c:v>
                </c:pt>
                <c:pt idx="598">
                  <c:v>24.2</c:v>
                </c:pt>
                <c:pt idx="599">
                  <c:v>24.23</c:v>
                </c:pt>
                <c:pt idx="600">
                  <c:v>25.53</c:v>
                </c:pt>
                <c:pt idx="601">
                  <c:v>26.67</c:v>
                </c:pt>
                <c:pt idx="602">
                  <c:v>27.89</c:v>
                </c:pt>
                <c:pt idx="603">
                  <c:v>29.87</c:v>
                </c:pt>
                <c:pt idx="604">
                  <c:v>30.95</c:v>
                </c:pt>
                <c:pt idx="605">
                  <c:v>33.299999999999997</c:v>
                </c:pt>
                <c:pt idx="606">
                  <c:v>33.06</c:v>
                </c:pt>
                <c:pt idx="607">
                  <c:v>34.76</c:v>
                </c:pt>
                <c:pt idx="608">
                  <c:v>34.78</c:v>
                </c:pt>
                <c:pt idx="609">
                  <c:v>33.799999999999997</c:v>
                </c:pt>
                <c:pt idx="610">
                  <c:v>33.950000000000003</c:v>
                </c:pt>
                <c:pt idx="611">
                  <c:v>32.729999999999997</c:v>
                </c:pt>
                <c:pt idx="612">
                  <c:v>33.979999999999997</c:v>
                </c:pt>
                <c:pt idx="613">
                  <c:v>34.15</c:v>
                </c:pt>
                <c:pt idx="614">
                  <c:v>36.74</c:v>
                </c:pt>
                <c:pt idx="615">
                  <c:v>37.72</c:v>
                </c:pt>
                <c:pt idx="616">
                  <c:v>37.979999999999997</c:v>
                </c:pt>
                <c:pt idx="617">
                  <c:v>38.409999999999997</c:v>
                </c:pt>
                <c:pt idx="618">
                  <c:v>41</c:v>
                </c:pt>
                <c:pt idx="619">
                  <c:v>39.659999999999997</c:v>
                </c:pt>
                <c:pt idx="620">
                  <c:v>40.450000000000003</c:v>
                </c:pt>
                <c:pt idx="621">
                  <c:v>41.18</c:v>
                </c:pt>
                <c:pt idx="622">
                  <c:v>37.76</c:v>
                </c:pt>
                <c:pt idx="623">
                  <c:v>38.54</c:v>
                </c:pt>
                <c:pt idx="624">
                  <c:v>39.44</c:v>
                </c:pt>
                <c:pt idx="625">
                  <c:v>40.75</c:v>
                </c:pt>
                <c:pt idx="626">
                  <c:v>40.47</c:v>
                </c:pt>
                <c:pt idx="627">
                  <c:v>41.75</c:v>
                </c:pt>
                <c:pt idx="628">
                  <c:v>42.33</c:v>
                </c:pt>
                <c:pt idx="629">
                  <c:v>43.2</c:v>
                </c:pt>
                <c:pt idx="630">
                  <c:v>42.72</c:v>
                </c:pt>
                <c:pt idx="631">
                  <c:v>40.4</c:v>
                </c:pt>
                <c:pt idx="632">
                  <c:v>41.18</c:v>
                </c:pt>
                <c:pt idx="633">
                  <c:v>40.97</c:v>
                </c:pt>
                <c:pt idx="634">
                  <c:v>41.58</c:v>
                </c:pt>
                <c:pt idx="635">
                  <c:v>41.64</c:v>
                </c:pt>
                <c:pt idx="636">
                  <c:v>42.18</c:v>
                </c:pt>
                <c:pt idx="637">
                  <c:v>43.19</c:v>
                </c:pt>
                <c:pt idx="638">
                  <c:v>42.92</c:v>
                </c:pt>
                <c:pt idx="639">
                  <c:v>42.73</c:v>
                </c:pt>
                <c:pt idx="640">
                  <c:v>43.28</c:v>
                </c:pt>
                <c:pt idx="641">
                  <c:v>43.67</c:v>
                </c:pt>
                <c:pt idx="642">
                  <c:v>42.35</c:v>
                </c:pt>
                <c:pt idx="643">
                  <c:v>43.27</c:v>
                </c:pt>
                <c:pt idx="644">
                  <c:v>42.85</c:v>
                </c:pt>
                <c:pt idx="645">
                  <c:v>42.97</c:v>
                </c:pt>
                <c:pt idx="646">
                  <c:v>43.96</c:v>
                </c:pt>
                <c:pt idx="647">
                  <c:v>43.71</c:v>
                </c:pt>
                <c:pt idx="648">
                  <c:v>43.53</c:v>
                </c:pt>
                <c:pt idx="649">
                  <c:v>43.3</c:v>
                </c:pt>
                <c:pt idx="650">
                  <c:v>44.31</c:v>
                </c:pt>
                <c:pt idx="651">
                  <c:v>43.98</c:v>
                </c:pt>
                <c:pt idx="652">
                  <c:v>42.96</c:v>
                </c:pt>
                <c:pt idx="653">
                  <c:v>43.29</c:v>
                </c:pt>
                <c:pt idx="654">
                  <c:v>43.39</c:v>
                </c:pt>
                <c:pt idx="655">
                  <c:v>43.11</c:v>
                </c:pt>
                <c:pt idx="656">
                  <c:v>43.51</c:v>
                </c:pt>
                <c:pt idx="657">
                  <c:v>42.98</c:v>
                </c:pt>
                <c:pt idx="658">
                  <c:v>43.13</c:v>
                </c:pt>
                <c:pt idx="659">
                  <c:v>43.76</c:v>
                </c:pt>
                <c:pt idx="660">
                  <c:v>43.99</c:v>
                </c:pt>
                <c:pt idx="661">
                  <c:v>44.92</c:v>
                </c:pt>
                <c:pt idx="662">
                  <c:v>45.04</c:v>
                </c:pt>
                <c:pt idx="663">
                  <c:v>44.07</c:v>
                </c:pt>
                <c:pt idx="664">
                  <c:v>44.19</c:v>
                </c:pt>
                <c:pt idx="665">
                  <c:v>43.68</c:v>
                </c:pt>
                <c:pt idx="666">
                  <c:v>45.09</c:v>
                </c:pt>
                <c:pt idx="667">
                  <c:v>44.87</c:v>
                </c:pt>
                <c:pt idx="668">
                  <c:v>44.86</c:v>
                </c:pt>
                <c:pt idx="669">
                  <c:v>44.91</c:v>
                </c:pt>
                <c:pt idx="670">
                  <c:v>45.34</c:v>
                </c:pt>
                <c:pt idx="671">
                  <c:v>45.21</c:v>
                </c:pt>
                <c:pt idx="672">
                  <c:v>44.56</c:v>
                </c:pt>
                <c:pt idx="673">
                  <c:v>43.94</c:v>
                </c:pt>
                <c:pt idx="674">
                  <c:v>44.43</c:v>
                </c:pt>
                <c:pt idx="675">
                  <c:v>46.01</c:v>
                </c:pt>
                <c:pt idx="676">
                  <c:v>45.79</c:v>
                </c:pt>
                <c:pt idx="677">
                  <c:v>44.84</c:v>
                </c:pt>
                <c:pt idx="678">
                  <c:v>45.22</c:v>
                </c:pt>
                <c:pt idx="679">
                  <c:v>45.72</c:v>
                </c:pt>
                <c:pt idx="680">
                  <c:v>42.7</c:v>
                </c:pt>
                <c:pt idx="681">
                  <c:v>42.72</c:v>
                </c:pt>
                <c:pt idx="682">
                  <c:v>41.1</c:v>
                </c:pt>
                <c:pt idx="683">
                  <c:v>40.67</c:v>
                </c:pt>
                <c:pt idx="684">
                  <c:v>38.53</c:v>
                </c:pt>
                <c:pt idx="685">
                  <c:v>39.979999999999997</c:v>
                </c:pt>
                <c:pt idx="686">
                  <c:v>39.270000000000003</c:v>
                </c:pt>
                <c:pt idx="687">
                  <c:v>38.799999999999997</c:v>
                </c:pt>
                <c:pt idx="688">
                  <c:v>38.57</c:v>
                </c:pt>
                <c:pt idx="689">
                  <c:v>39.54</c:v>
                </c:pt>
                <c:pt idx="690">
                  <c:v>41.23</c:v>
                </c:pt>
                <c:pt idx="691">
                  <c:v>42.35</c:v>
                </c:pt>
                <c:pt idx="692">
                  <c:v>42.16</c:v>
                </c:pt>
                <c:pt idx="693">
                  <c:v>40.369999999999997</c:v>
                </c:pt>
                <c:pt idx="694">
                  <c:v>40.840000000000003</c:v>
                </c:pt>
                <c:pt idx="695">
                  <c:v>41.09</c:v>
                </c:pt>
                <c:pt idx="696">
                  <c:v>41.24</c:v>
                </c:pt>
                <c:pt idx="697">
                  <c:v>40.909999999999997</c:v>
                </c:pt>
                <c:pt idx="698">
                  <c:v>41.59</c:v>
                </c:pt>
                <c:pt idx="699">
                  <c:v>40.33</c:v>
                </c:pt>
                <c:pt idx="700">
                  <c:v>40.299999999999997</c:v>
                </c:pt>
                <c:pt idx="701">
                  <c:v>39.75</c:v>
                </c:pt>
                <c:pt idx="702">
                  <c:v>38</c:v>
                </c:pt>
                <c:pt idx="703">
                  <c:v>39.78</c:v>
                </c:pt>
                <c:pt idx="704">
                  <c:v>41.27</c:v>
                </c:pt>
                <c:pt idx="705">
                  <c:v>40.619999999999997</c:v>
                </c:pt>
                <c:pt idx="706">
                  <c:v>42</c:v>
                </c:pt>
                <c:pt idx="707">
                  <c:v>41.63</c:v>
                </c:pt>
                <c:pt idx="708">
                  <c:v>40.5</c:v>
                </c:pt>
                <c:pt idx="709">
                  <c:v>41.34</c:v>
                </c:pt>
                <c:pt idx="710">
                  <c:v>41.81</c:v>
                </c:pt>
                <c:pt idx="711">
                  <c:v>41.61</c:v>
                </c:pt>
                <c:pt idx="712">
                  <c:v>41.34</c:v>
                </c:pt>
                <c:pt idx="713">
                  <c:v>41.29</c:v>
                </c:pt>
                <c:pt idx="714">
                  <c:v>41.62</c:v>
                </c:pt>
                <c:pt idx="715">
                  <c:v>40.090000000000003</c:v>
                </c:pt>
                <c:pt idx="716">
                  <c:v>41.28</c:v>
                </c:pt>
                <c:pt idx="717">
                  <c:v>40.71</c:v>
                </c:pt>
                <c:pt idx="718">
                  <c:v>39.06</c:v>
                </c:pt>
                <c:pt idx="719">
                  <c:v>39.72</c:v>
                </c:pt>
                <c:pt idx="720">
                  <c:v>37.86</c:v>
                </c:pt>
                <c:pt idx="721">
                  <c:v>36.56</c:v>
                </c:pt>
                <c:pt idx="722">
                  <c:v>36.33</c:v>
                </c:pt>
                <c:pt idx="723">
                  <c:v>37.78</c:v>
                </c:pt>
                <c:pt idx="724">
                  <c:v>38.17</c:v>
                </c:pt>
                <c:pt idx="725">
                  <c:v>39.68</c:v>
                </c:pt>
                <c:pt idx="726">
                  <c:v>39.47</c:v>
                </c:pt>
                <c:pt idx="727">
                  <c:v>38.08</c:v>
                </c:pt>
                <c:pt idx="728">
                  <c:v>40.93</c:v>
                </c:pt>
                <c:pt idx="729">
                  <c:v>42.25</c:v>
                </c:pt>
                <c:pt idx="730">
                  <c:v>42.5</c:v>
                </c:pt>
                <c:pt idx="731">
                  <c:v>42.16</c:v>
                </c:pt>
                <c:pt idx="732">
                  <c:v>41.51</c:v>
                </c:pt>
                <c:pt idx="733">
                  <c:v>42.71</c:v>
                </c:pt>
                <c:pt idx="734">
                  <c:v>42.54</c:v>
                </c:pt>
                <c:pt idx="735">
                  <c:v>42.91</c:v>
                </c:pt>
                <c:pt idx="736">
                  <c:v>43.09</c:v>
                </c:pt>
                <c:pt idx="737">
                  <c:v>43.79</c:v>
                </c:pt>
                <c:pt idx="738">
                  <c:v>45</c:v>
                </c:pt>
                <c:pt idx="739">
                  <c:v>46.63</c:v>
                </c:pt>
                <c:pt idx="740">
                  <c:v>47.3</c:v>
                </c:pt>
                <c:pt idx="741">
                  <c:v>46.32</c:v>
                </c:pt>
                <c:pt idx="742">
                  <c:v>46.88</c:v>
                </c:pt>
                <c:pt idx="743">
                  <c:v>46.84</c:v>
                </c:pt>
                <c:pt idx="744">
                  <c:v>47.03</c:v>
                </c:pt>
                <c:pt idx="745">
                  <c:v>47.8</c:v>
                </c:pt>
                <c:pt idx="746">
                  <c:v>48.37</c:v>
                </c:pt>
                <c:pt idx="747">
                  <c:v>49.1</c:v>
                </c:pt>
                <c:pt idx="748">
                  <c:v>48.63</c:v>
                </c:pt>
                <c:pt idx="749">
                  <c:v>48.84</c:v>
                </c:pt>
                <c:pt idx="750">
                  <c:v>48.81</c:v>
                </c:pt>
                <c:pt idx="751">
                  <c:v>50.33</c:v>
                </c:pt>
                <c:pt idx="752">
                  <c:v>50.01</c:v>
                </c:pt>
                <c:pt idx="753">
                  <c:v>50.27</c:v>
                </c:pt>
                <c:pt idx="754">
                  <c:v>50.77</c:v>
                </c:pt>
                <c:pt idx="755">
                  <c:v>50.83</c:v>
                </c:pt>
                <c:pt idx="756">
                  <c:v>51.2</c:v>
                </c:pt>
                <c:pt idx="757">
                  <c:v>52.17</c:v>
                </c:pt>
                <c:pt idx="758">
                  <c:v>50.61</c:v>
                </c:pt>
                <c:pt idx="759">
                  <c:v>49.88</c:v>
                </c:pt>
                <c:pt idx="760">
                  <c:v>51.05</c:v>
                </c:pt>
                <c:pt idx="761">
                  <c:v>50.88</c:v>
                </c:pt>
                <c:pt idx="762">
                  <c:v>50.88</c:v>
                </c:pt>
                <c:pt idx="763">
                  <c:v>50.44</c:v>
                </c:pt>
                <c:pt idx="764">
                  <c:v>50.74</c:v>
                </c:pt>
                <c:pt idx="765">
                  <c:v>51.22</c:v>
                </c:pt>
                <c:pt idx="766">
                  <c:v>50.37</c:v>
                </c:pt>
                <c:pt idx="767">
                  <c:v>53.16</c:v>
                </c:pt>
                <c:pt idx="768">
                  <c:v>53.8</c:v>
                </c:pt>
                <c:pt idx="769">
                  <c:v>53.7</c:v>
                </c:pt>
                <c:pt idx="770">
                  <c:v>55.51</c:v>
                </c:pt>
                <c:pt idx="771">
                  <c:v>54.84</c:v>
                </c:pt>
                <c:pt idx="772">
                  <c:v>55.98</c:v>
                </c:pt>
                <c:pt idx="773">
                  <c:v>55.52</c:v>
                </c:pt>
                <c:pt idx="774">
                  <c:v>55.76</c:v>
                </c:pt>
                <c:pt idx="775">
                  <c:v>54.8</c:v>
                </c:pt>
                <c:pt idx="776">
                  <c:v>54.21</c:v>
                </c:pt>
                <c:pt idx="777">
                  <c:v>55.38</c:v>
                </c:pt>
                <c:pt idx="778">
                  <c:v>55.66</c:v>
                </c:pt>
                <c:pt idx="779">
                  <c:v>55.68</c:v>
                </c:pt>
                <c:pt idx="780">
                  <c:v>55.22</c:v>
                </c:pt>
                <c:pt idx="781">
                  <c:v>55.44</c:v>
                </c:pt>
                <c:pt idx="782">
                  <c:v>55.26</c:v>
                </c:pt>
                <c:pt idx="783">
                  <c:v>55.07</c:v>
                </c:pt>
                <c:pt idx="784">
                  <c:v>54.87</c:v>
                </c:pt>
                <c:pt idx="785">
                  <c:v>55.25</c:v>
                </c:pt>
                <c:pt idx="786">
                  <c:v>56.42</c:v>
                </c:pt>
                <c:pt idx="787">
                  <c:v>57.62</c:v>
                </c:pt>
                <c:pt idx="788">
                  <c:v>58.61</c:v>
                </c:pt>
                <c:pt idx="789">
                  <c:v>58.98</c:v>
                </c:pt>
                <c:pt idx="790">
                  <c:v>59.48</c:v>
                </c:pt>
                <c:pt idx="791">
                  <c:v>60.17</c:v>
                </c:pt>
                <c:pt idx="792">
                  <c:v>60.74</c:v>
                </c:pt>
                <c:pt idx="793">
                  <c:v>61.17</c:v>
                </c:pt>
                <c:pt idx="794">
                  <c:v>61.09</c:v>
                </c:pt>
                <c:pt idx="795">
                  <c:v>62.47</c:v>
                </c:pt>
                <c:pt idx="796">
                  <c:v>63.58</c:v>
                </c:pt>
                <c:pt idx="797">
                  <c:v>63.96</c:v>
                </c:pt>
                <c:pt idx="798">
                  <c:v>65.02</c:v>
                </c:pt>
                <c:pt idx="799">
                  <c:v>64.09</c:v>
                </c:pt>
                <c:pt idx="800">
                  <c:v>62.84</c:v>
                </c:pt>
                <c:pt idx="801">
                  <c:v>64.73</c:v>
                </c:pt>
                <c:pt idx="802">
                  <c:v>65.16</c:v>
                </c:pt>
                <c:pt idx="803">
                  <c:v>66.849999999999994</c:v>
                </c:pt>
                <c:pt idx="804">
                  <c:v>66.69</c:v>
                </c:pt>
                <c:pt idx="805">
                  <c:v>65.86</c:v>
                </c:pt>
                <c:pt idx="806">
                  <c:v>64.56</c:v>
                </c:pt>
                <c:pt idx="807">
                  <c:v>63.17</c:v>
                </c:pt>
                <c:pt idx="808">
                  <c:v>64.7</c:v>
                </c:pt>
                <c:pt idx="809">
                  <c:v>67.319999999999993</c:v>
                </c:pt>
                <c:pt idx="810">
                  <c:v>69.95</c:v>
                </c:pt>
                <c:pt idx="811">
                  <c:v>68</c:v>
                </c:pt>
                <c:pt idx="812">
                  <c:v>67.03</c:v>
                </c:pt>
                <c:pt idx="813">
                  <c:v>67.53</c:v>
                </c:pt>
                <c:pt idx="814">
                  <c:v>69.34</c:v>
                </c:pt>
                <c:pt idx="815">
                  <c:v>68.87</c:v>
                </c:pt>
                <c:pt idx="816">
                  <c:v>68.78</c:v>
                </c:pt>
                <c:pt idx="817">
                  <c:v>67.95</c:v>
                </c:pt>
                <c:pt idx="818">
                  <c:v>67.73</c:v>
                </c:pt>
                <c:pt idx="819">
                  <c:v>62.11</c:v>
                </c:pt>
                <c:pt idx="820">
                  <c:v>64</c:v>
                </c:pt>
                <c:pt idx="821">
                  <c:v>63.89</c:v>
                </c:pt>
                <c:pt idx="822">
                  <c:v>59.96</c:v>
                </c:pt>
                <c:pt idx="823">
                  <c:v>63.7</c:v>
                </c:pt>
                <c:pt idx="824">
                  <c:v>61.21</c:v>
                </c:pt>
                <c:pt idx="825">
                  <c:v>63.77</c:v>
                </c:pt>
                <c:pt idx="826">
                  <c:v>64.06</c:v>
                </c:pt>
                <c:pt idx="827">
                  <c:v>63.28</c:v>
                </c:pt>
                <c:pt idx="828">
                  <c:v>63.52</c:v>
                </c:pt>
                <c:pt idx="829">
                  <c:v>63.85</c:v>
                </c:pt>
                <c:pt idx="830">
                  <c:v>61.47</c:v>
                </c:pt>
                <c:pt idx="831">
                  <c:v>61.86</c:v>
                </c:pt>
                <c:pt idx="832">
                  <c:v>62.09</c:v>
                </c:pt>
                <c:pt idx="833">
                  <c:v>61.89</c:v>
                </c:pt>
                <c:pt idx="834">
                  <c:v>62.38</c:v>
                </c:pt>
                <c:pt idx="835">
                  <c:v>62.83</c:v>
                </c:pt>
                <c:pt idx="836">
                  <c:v>66.11</c:v>
                </c:pt>
                <c:pt idx="837">
                  <c:v>66.13</c:v>
                </c:pt>
                <c:pt idx="838">
                  <c:v>65.98</c:v>
                </c:pt>
                <c:pt idx="839">
                  <c:v>66.540000000000006</c:v>
                </c:pt>
                <c:pt idx="840">
                  <c:v>65.34</c:v>
                </c:pt>
                <c:pt idx="841">
                  <c:v>64.02</c:v>
                </c:pt>
                <c:pt idx="842">
                  <c:v>65.069999999999993</c:v>
                </c:pt>
                <c:pt idx="843">
                  <c:v>65.75</c:v>
                </c:pt>
                <c:pt idx="844">
                  <c:v>65.5</c:v>
                </c:pt>
                <c:pt idx="845">
                  <c:v>66.25</c:v>
                </c:pt>
                <c:pt idx="846">
                  <c:v>67.08</c:v>
                </c:pt>
                <c:pt idx="847">
                  <c:v>68.260000000000005</c:v>
                </c:pt>
                <c:pt idx="848">
                  <c:v>67.73</c:v>
                </c:pt>
                <c:pt idx="849">
                  <c:v>68.91</c:v>
                </c:pt>
                <c:pt idx="850">
                  <c:v>69.709999999999994</c:v>
                </c:pt>
                <c:pt idx="851">
                  <c:v>68.62</c:v>
                </c:pt>
                <c:pt idx="852">
                  <c:v>68.73</c:v>
                </c:pt>
                <c:pt idx="853">
                  <c:v>68.61</c:v>
                </c:pt>
                <c:pt idx="854">
                  <c:v>68.83</c:v>
                </c:pt>
                <c:pt idx="855">
                  <c:v>69.62</c:v>
                </c:pt>
                <c:pt idx="856">
                  <c:v>67.36</c:v>
                </c:pt>
                <c:pt idx="857">
                  <c:v>69.239999999999995</c:v>
                </c:pt>
                <c:pt idx="858">
                  <c:v>69.62</c:v>
                </c:pt>
                <c:pt idx="859">
                  <c:v>69.010000000000005</c:v>
                </c:pt>
                <c:pt idx="860">
                  <c:v>66.88</c:v>
                </c:pt>
                <c:pt idx="861">
                  <c:v>65.180000000000007</c:v>
                </c:pt>
                <c:pt idx="862">
                  <c:v>66.72</c:v>
                </c:pt>
                <c:pt idx="863">
                  <c:v>68.59</c:v>
                </c:pt>
                <c:pt idx="864">
                  <c:v>68.8</c:v>
                </c:pt>
                <c:pt idx="865">
                  <c:v>68.930000000000007</c:v>
                </c:pt>
                <c:pt idx="866">
                  <c:v>69.430000000000007</c:v>
                </c:pt>
                <c:pt idx="867">
                  <c:v>69.36</c:v>
                </c:pt>
                <c:pt idx="868">
                  <c:v>70.03</c:v>
                </c:pt>
                <c:pt idx="869">
                  <c:v>70.599999999999994</c:v>
                </c:pt>
                <c:pt idx="870">
                  <c:v>70.709999999999994</c:v>
                </c:pt>
                <c:pt idx="871">
                  <c:v>71.3</c:v>
                </c:pt>
                <c:pt idx="872">
                  <c:v>70.89</c:v>
                </c:pt>
                <c:pt idx="873">
                  <c:v>71.39</c:v>
                </c:pt>
                <c:pt idx="874">
                  <c:v>71.31</c:v>
                </c:pt>
                <c:pt idx="875">
                  <c:v>71.650000000000006</c:v>
                </c:pt>
                <c:pt idx="876">
                  <c:v>72.05</c:v>
                </c:pt>
                <c:pt idx="877">
                  <c:v>72.27</c:v>
                </c:pt>
                <c:pt idx="878">
                  <c:v>73.38</c:v>
                </c:pt>
                <c:pt idx="879">
                  <c:v>73.88</c:v>
                </c:pt>
                <c:pt idx="880">
                  <c:v>72.92</c:v>
                </c:pt>
                <c:pt idx="881">
                  <c:v>73.099999999999994</c:v>
                </c:pt>
                <c:pt idx="882">
                  <c:v>74.489999999999995</c:v>
                </c:pt>
                <c:pt idx="883">
                  <c:v>74.92</c:v>
                </c:pt>
                <c:pt idx="884">
                  <c:v>75.22</c:v>
                </c:pt>
                <c:pt idx="885">
                  <c:v>75.95</c:v>
                </c:pt>
                <c:pt idx="886">
                  <c:v>76.45</c:v>
                </c:pt>
                <c:pt idx="887">
                  <c:v>74.78</c:v>
                </c:pt>
                <c:pt idx="888">
                  <c:v>75.38</c:v>
                </c:pt>
                <c:pt idx="889">
                  <c:v>76.94</c:v>
                </c:pt>
                <c:pt idx="890">
                  <c:v>76.69</c:v>
                </c:pt>
                <c:pt idx="891">
                  <c:v>77.510000000000005</c:v>
                </c:pt>
                <c:pt idx="892">
                  <c:v>78.34</c:v>
                </c:pt>
                <c:pt idx="893">
                  <c:v>75.81</c:v>
                </c:pt>
                <c:pt idx="894">
                  <c:v>74.31</c:v>
                </c:pt>
                <c:pt idx="895">
                  <c:v>75.069999999999993</c:v>
                </c:pt>
                <c:pt idx="896">
                  <c:v>77.14</c:v>
                </c:pt>
                <c:pt idx="897">
                  <c:v>76.77</c:v>
                </c:pt>
                <c:pt idx="898">
                  <c:v>77.5</c:v>
                </c:pt>
                <c:pt idx="899">
                  <c:v>75.739999999999995</c:v>
                </c:pt>
                <c:pt idx="900">
                  <c:v>74.53</c:v>
                </c:pt>
                <c:pt idx="901">
                  <c:v>74.459999999999994</c:v>
                </c:pt>
                <c:pt idx="902">
                  <c:v>69.33</c:v>
                </c:pt>
                <c:pt idx="903">
                  <c:v>70.03</c:v>
                </c:pt>
                <c:pt idx="904">
                  <c:v>72.540000000000006</c:v>
                </c:pt>
                <c:pt idx="905">
                  <c:v>74.25</c:v>
                </c:pt>
                <c:pt idx="906">
                  <c:v>74.86</c:v>
                </c:pt>
                <c:pt idx="907">
                  <c:v>74.790000000000006</c:v>
                </c:pt>
                <c:pt idx="908">
                  <c:v>74.87</c:v>
                </c:pt>
                <c:pt idx="909">
                  <c:v>75.09</c:v>
                </c:pt>
                <c:pt idx="910">
                  <c:v>76.3</c:v>
                </c:pt>
                <c:pt idx="911">
                  <c:v>77.72</c:v>
                </c:pt>
                <c:pt idx="912">
                  <c:v>73.91</c:v>
                </c:pt>
                <c:pt idx="913">
                  <c:v>73.239999999999995</c:v>
                </c:pt>
                <c:pt idx="914">
                  <c:v>70.989999999999995</c:v>
                </c:pt>
                <c:pt idx="915">
                  <c:v>72.14</c:v>
                </c:pt>
                <c:pt idx="916">
                  <c:v>71.02</c:v>
                </c:pt>
                <c:pt idx="917">
                  <c:v>69.650000000000006</c:v>
                </c:pt>
                <c:pt idx="918">
                  <c:v>71.14</c:v>
                </c:pt>
                <c:pt idx="919">
                  <c:v>71.989999999999995</c:v>
                </c:pt>
                <c:pt idx="920">
                  <c:v>71.790000000000006</c:v>
                </c:pt>
                <c:pt idx="921">
                  <c:v>70.900000000000006</c:v>
                </c:pt>
                <c:pt idx="922">
                  <c:v>70.069999999999993</c:v>
                </c:pt>
                <c:pt idx="923">
                  <c:v>69.400000000000006</c:v>
                </c:pt>
                <c:pt idx="924">
                  <c:v>68.61</c:v>
                </c:pt>
                <c:pt idx="925">
                  <c:v>66.8</c:v>
                </c:pt>
                <c:pt idx="926">
                  <c:v>65.510000000000005</c:v>
                </c:pt>
                <c:pt idx="927">
                  <c:v>69.069999999999993</c:v>
                </c:pt>
                <c:pt idx="928">
                  <c:v>71.209999999999994</c:v>
                </c:pt>
                <c:pt idx="929">
                  <c:v>72.12</c:v>
                </c:pt>
                <c:pt idx="930">
                  <c:v>70.42</c:v>
                </c:pt>
                <c:pt idx="931">
                  <c:v>72.260000000000005</c:v>
                </c:pt>
                <c:pt idx="932">
                  <c:v>73.45</c:v>
                </c:pt>
                <c:pt idx="933">
                  <c:v>71.989999999999995</c:v>
                </c:pt>
                <c:pt idx="934">
                  <c:v>73.56</c:v>
                </c:pt>
                <c:pt idx="935">
                  <c:v>73.069999999999993</c:v>
                </c:pt>
                <c:pt idx="936">
                  <c:v>72.430000000000007</c:v>
                </c:pt>
                <c:pt idx="937">
                  <c:v>71.52</c:v>
                </c:pt>
                <c:pt idx="938">
                  <c:v>72.36</c:v>
                </c:pt>
                <c:pt idx="939">
                  <c:v>71.319999999999993</c:v>
                </c:pt>
                <c:pt idx="940">
                  <c:v>72.44</c:v>
                </c:pt>
                <c:pt idx="941">
                  <c:v>72.97</c:v>
                </c:pt>
                <c:pt idx="942">
                  <c:v>73.05</c:v>
                </c:pt>
                <c:pt idx="943">
                  <c:v>74.84</c:v>
                </c:pt>
                <c:pt idx="944">
                  <c:v>75.14</c:v>
                </c:pt>
                <c:pt idx="945">
                  <c:v>74.64</c:v>
                </c:pt>
                <c:pt idx="946">
                  <c:v>73.59</c:v>
                </c:pt>
                <c:pt idx="947">
                  <c:v>73.650000000000006</c:v>
                </c:pt>
                <c:pt idx="948">
                  <c:v>75.5</c:v>
                </c:pt>
                <c:pt idx="949">
                  <c:v>76.44</c:v>
                </c:pt>
                <c:pt idx="950">
                  <c:v>77.42</c:v>
                </c:pt>
                <c:pt idx="951">
                  <c:v>78.849999999999994</c:v>
                </c:pt>
                <c:pt idx="952">
                  <c:v>78.3</c:v>
                </c:pt>
                <c:pt idx="953">
                  <c:v>77.86</c:v>
                </c:pt>
                <c:pt idx="954">
                  <c:v>77.81</c:v>
                </c:pt>
                <c:pt idx="955">
                  <c:v>79.400000000000006</c:v>
                </c:pt>
                <c:pt idx="956">
                  <c:v>81.44</c:v>
                </c:pt>
                <c:pt idx="957">
                  <c:v>82.72</c:v>
                </c:pt>
                <c:pt idx="958">
                  <c:v>81.39</c:v>
                </c:pt>
                <c:pt idx="959">
                  <c:v>82.34</c:v>
                </c:pt>
                <c:pt idx="960">
                  <c:v>82.17</c:v>
                </c:pt>
                <c:pt idx="961">
                  <c:v>83.75</c:v>
                </c:pt>
                <c:pt idx="962">
                  <c:v>83.53</c:v>
                </c:pt>
                <c:pt idx="963">
                  <c:v>83.53</c:v>
                </c:pt>
                <c:pt idx="964">
                  <c:v>83.86</c:v>
                </c:pt>
                <c:pt idx="965">
                  <c:v>84.67</c:v>
                </c:pt>
                <c:pt idx="966">
                  <c:v>84.13</c:v>
                </c:pt>
                <c:pt idx="967">
                  <c:v>85.02</c:v>
                </c:pt>
                <c:pt idx="968">
                  <c:v>85.76</c:v>
                </c:pt>
                <c:pt idx="969">
                  <c:v>84.58</c:v>
                </c:pt>
                <c:pt idx="970">
                  <c:v>85.43</c:v>
                </c:pt>
                <c:pt idx="971">
                  <c:v>84.85</c:v>
                </c:pt>
                <c:pt idx="972">
                  <c:v>85.11</c:v>
                </c:pt>
                <c:pt idx="973">
                  <c:v>84.12</c:v>
                </c:pt>
                <c:pt idx="974">
                  <c:v>83.4</c:v>
                </c:pt>
                <c:pt idx="975">
                  <c:v>83.1</c:v>
                </c:pt>
                <c:pt idx="976">
                  <c:v>84.51</c:v>
                </c:pt>
                <c:pt idx="977">
                  <c:v>84.42</c:v>
                </c:pt>
                <c:pt idx="978">
                  <c:v>81.099999999999994</c:v>
                </c:pt>
                <c:pt idx="979">
                  <c:v>80.150000000000006</c:v>
                </c:pt>
                <c:pt idx="980">
                  <c:v>82.43</c:v>
                </c:pt>
                <c:pt idx="981">
                  <c:v>83.22</c:v>
                </c:pt>
                <c:pt idx="982">
                  <c:v>84.52</c:v>
                </c:pt>
                <c:pt idx="983">
                  <c:v>82.91</c:v>
                </c:pt>
                <c:pt idx="984">
                  <c:v>83.4</c:v>
                </c:pt>
                <c:pt idx="985">
                  <c:v>82.9</c:v>
                </c:pt>
                <c:pt idx="986">
                  <c:v>81.94</c:v>
                </c:pt>
                <c:pt idx="987">
                  <c:v>82.85</c:v>
                </c:pt>
                <c:pt idx="988">
                  <c:v>80.67</c:v>
                </c:pt>
                <c:pt idx="989">
                  <c:v>82.45</c:v>
                </c:pt>
                <c:pt idx="990">
                  <c:v>80.239999999999995</c:v>
                </c:pt>
                <c:pt idx="991">
                  <c:v>80.97</c:v>
                </c:pt>
                <c:pt idx="992">
                  <c:v>83.43</c:v>
                </c:pt>
                <c:pt idx="993">
                  <c:v>82.37</c:v>
                </c:pt>
                <c:pt idx="994">
                  <c:v>82.05</c:v>
                </c:pt>
                <c:pt idx="995">
                  <c:v>72.37</c:v>
                </c:pt>
                <c:pt idx="996">
                  <c:v>73.34</c:v>
                </c:pt>
                <c:pt idx="997">
                  <c:v>70.86</c:v>
                </c:pt>
                <c:pt idx="998">
                  <c:v>69.53</c:v>
                </c:pt>
                <c:pt idx="999">
                  <c:v>70.56</c:v>
                </c:pt>
                <c:pt idx="1000">
                  <c:v>70.709999999999994</c:v>
                </c:pt>
                <c:pt idx="1001">
                  <c:v>73.38</c:v>
                </c:pt>
                <c:pt idx="1002">
                  <c:v>75.540000000000006</c:v>
                </c:pt>
                <c:pt idx="1003">
                  <c:v>75.94</c:v>
                </c:pt>
                <c:pt idx="1004">
                  <c:v>74.099999999999994</c:v>
                </c:pt>
                <c:pt idx="1005">
                  <c:v>74.98</c:v>
                </c:pt>
                <c:pt idx="1006">
                  <c:v>74.12</c:v>
                </c:pt>
                <c:pt idx="1007">
                  <c:v>73.37</c:v>
                </c:pt>
                <c:pt idx="1008">
                  <c:v>73.709999999999994</c:v>
                </c:pt>
                <c:pt idx="1009">
                  <c:v>74.64</c:v>
                </c:pt>
                <c:pt idx="1010">
                  <c:v>72.97</c:v>
                </c:pt>
                <c:pt idx="1011">
                  <c:v>70.510000000000005</c:v>
                </c:pt>
                <c:pt idx="1012">
                  <c:v>72.849999999999994</c:v>
                </c:pt>
                <c:pt idx="1013">
                  <c:v>74.69</c:v>
                </c:pt>
                <c:pt idx="1014">
                  <c:v>76.260000000000005</c:v>
                </c:pt>
                <c:pt idx="1015">
                  <c:v>75.239999999999995</c:v>
                </c:pt>
                <c:pt idx="1016">
                  <c:v>78.63</c:v>
                </c:pt>
                <c:pt idx="1017">
                  <c:v>78.61</c:v>
                </c:pt>
                <c:pt idx="1018">
                  <c:v>77.239999999999995</c:v>
                </c:pt>
                <c:pt idx="1019">
                  <c:v>78.25</c:v>
                </c:pt>
                <c:pt idx="1020">
                  <c:v>79.39</c:v>
                </c:pt>
                <c:pt idx="1021">
                  <c:v>80.599999999999994</c:v>
                </c:pt>
                <c:pt idx="1022">
                  <c:v>81.99</c:v>
                </c:pt>
                <c:pt idx="1023">
                  <c:v>82.28</c:v>
                </c:pt>
                <c:pt idx="1024">
                  <c:v>81.56</c:v>
                </c:pt>
                <c:pt idx="1025">
                  <c:v>84.98</c:v>
                </c:pt>
                <c:pt idx="1026">
                  <c:v>85.83</c:v>
                </c:pt>
                <c:pt idx="1027">
                  <c:v>85.8</c:v>
                </c:pt>
                <c:pt idx="1028">
                  <c:v>87.17</c:v>
                </c:pt>
                <c:pt idx="1029">
                  <c:v>87.82</c:v>
                </c:pt>
                <c:pt idx="1030">
                  <c:v>88.83</c:v>
                </c:pt>
                <c:pt idx="1031">
                  <c:v>89.64</c:v>
                </c:pt>
                <c:pt idx="1032">
                  <c:v>89.75</c:v>
                </c:pt>
                <c:pt idx="1033">
                  <c:v>89.75</c:v>
                </c:pt>
                <c:pt idx="1034">
                  <c:v>87.74</c:v>
                </c:pt>
                <c:pt idx="1035">
                  <c:v>89.49</c:v>
                </c:pt>
                <c:pt idx="1036">
                  <c:v>91.22</c:v>
                </c:pt>
                <c:pt idx="1037">
                  <c:v>90.7</c:v>
                </c:pt>
                <c:pt idx="1038">
                  <c:v>91.47</c:v>
                </c:pt>
                <c:pt idx="1039">
                  <c:v>92.35</c:v>
                </c:pt>
                <c:pt idx="1040">
                  <c:v>90.24</c:v>
                </c:pt>
                <c:pt idx="1041">
                  <c:v>91.43</c:v>
                </c:pt>
                <c:pt idx="1042">
                  <c:v>92.99</c:v>
                </c:pt>
                <c:pt idx="1043">
                  <c:v>96.86</c:v>
                </c:pt>
                <c:pt idx="1044">
                  <c:v>97.28</c:v>
                </c:pt>
                <c:pt idx="1045">
                  <c:v>96.07</c:v>
                </c:pt>
                <c:pt idx="1046">
                  <c:v>94.95</c:v>
                </c:pt>
                <c:pt idx="1047">
                  <c:v>96.37</c:v>
                </c:pt>
                <c:pt idx="1048">
                  <c:v>97.5</c:v>
                </c:pt>
                <c:pt idx="1049">
                  <c:v>101.66</c:v>
                </c:pt>
                <c:pt idx="1050">
                  <c:v>98.43</c:v>
                </c:pt>
                <c:pt idx="1051">
                  <c:v>97.44</c:v>
                </c:pt>
                <c:pt idx="1052">
                  <c:v>95.28</c:v>
                </c:pt>
                <c:pt idx="1053">
                  <c:v>96.18</c:v>
                </c:pt>
                <c:pt idx="1054">
                  <c:v>98.95</c:v>
                </c:pt>
                <c:pt idx="1055">
                  <c:v>98.73</c:v>
                </c:pt>
                <c:pt idx="1056">
                  <c:v>99.29</c:v>
                </c:pt>
                <c:pt idx="1057">
                  <c:v>101.29</c:v>
                </c:pt>
                <c:pt idx="1058">
                  <c:v>98.56</c:v>
                </c:pt>
                <c:pt idx="1059">
                  <c:v>103.08</c:v>
                </c:pt>
                <c:pt idx="1060">
                  <c:v>110.93</c:v>
                </c:pt>
                <c:pt idx="1061">
                  <c:v>118.94</c:v>
                </c:pt>
                <c:pt idx="1062">
                  <c:v>115.36</c:v>
                </c:pt>
                <c:pt idx="1063">
                  <c:v>123.86</c:v>
                </c:pt>
                <c:pt idx="1064">
                  <c:v>129.02000000000001</c:v>
                </c:pt>
                <c:pt idx="1065">
                  <c:v>133.18</c:v>
                </c:pt>
                <c:pt idx="1066">
                  <c:v>116.58</c:v>
                </c:pt>
                <c:pt idx="1067">
                  <c:v>114.54</c:v>
                </c:pt>
                <c:pt idx="1068">
                  <c:v>118.11</c:v>
                </c:pt>
                <c:pt idx="1069">
                  <c:v>110.39</c:v>
                </c:pt>
                <c:pt idx="1070">
                  <c:v>105.14</c:v>
                </c:pt>
                <c:pt idx="1071">
                  <c:v>104.61</c:v>
                </c:pt>
                <c:pt idx="1072">
                  <c:v>113.5</c:v>
                </c:pt>
                <c:pt idx="1073">
                  <c:v>114.32</c:v>
                </c:pt>
                <c:pt idx="1074">
                  <c:v>122.29</c:v>
                </c:pt>
                <c:pt idx="1075">
                  <c:v>121.53</c:v>
                </c:pt>
                <c:pt idx="1076">
                  <c:v>127.52</c:v>
                </c:pt>
                <c:pt idx="1077">
                  <c:v>123.98</c:v>
                </c:pt>
                <c:pt idx="1078">
                  <c:v>122.67</c:v>
                </c:pt>
                <c:pt idx="1079">
                  <c:v>114.5</c:v>
                </c:pt>
                <c:pt idx="1080">
                  <c:v>112.79</c:v>
                </c:pt>
                <c:pt idx="1081">
                  <c:v>115.59</c:v>
                </c:pt>
                <c:pt idx="1082">
                  <c:v>107.29</c:v>
                </c:pt>
                <c:pt idx="1083">
                  <c:v>106.13</c:v>
                </c:pt>
                <c:pt idx="1084">
                  <c:v>108.15</c:v>
                </c:pt>
                <c:pt idx="1085">
                  <c:v>106.6</c:v>
                </c:pt>
                <c:pt idx="1086">
                  <c:v>100.81</c:v>
                </c:pt>
                <c:pt idx="1087">
                  <c:v>99.83</c:v>
                </c:pt>
                <c:pt idx="1088">
                  <c:v>101.26</c:v>
                </c:pt>
                <c:pt idx="1089">
                  <c:v>97.92</c:v>
                </c:pt>
                <c:pt idx="1090">
                  <c:v>104.42</c:v>
                </c:pt>
                <c:pt idx="1091">
                  <c:v>108.49</c:v>
                </c:pt>
                <c:pt idx="1092">
                  <c:v>110.83</c:v>
                </c:pt>
                <c:pt idx="1093">
                  <c:v>105.49</c:v>
                </c:pt>
                <c:pt idx="1094">
                  <c:v>105.05</c:v>
                </c:pt>
                <c:pt idx="1095">
                  <c:v>107.2</c:v>
                </c:pt>
                <c:pt idx="1096">
                  <c:v>105.15</c:v>
                </c:pt>
                <c:pt idx="1097">
                  <c:v>99.27</c:v>
                </c:pt>
                <c:pt idx="1098">
                  <c:v>102.89</c:v>
                </c:pt>
                <c:pt idx="1099">
                  <c:v>103.3</c:v>
                </c:pt>
                <c:pt idx="1100">
                  <c:v>105.78</c:v>
                </c:pt>
                <c:pt idx="1101">
                  <c:v>108.36</c:v>
                </c:pt>
                <c:pt idx="1102">
                  <c:v>104.94</c:v>
                </c:pt>
                <c:pt idx="1103">
                  <c:v>110.53</c:v>
                </c:pt>
                <c:pt idx="1104">
                  <c:v>112.11</c:v>
                </c:pt>
                <c:pt idx="1105">
                  <c:v>113.86</c:v>
                </c:pt>
                <c:pt idx="1106">
                  <c:v>106.67</c:v>
                </c:pt>
                <c:pt idx="1107">
                  <c:v>102.61</c:v>
                </c:pt>
                <c:pt idx="1108">
                  <c:v>107.7</c:v>
                </c:pt>
                <c:pt idx="1109">
                  <c:v>108.06</c:v>
                </c:pt>
                <c:pt idx="1110">
                  <c:v>112.12</c:v>
                </c:pt>
                <c:pt idx="1111">
                  <c:v>114.86</c:v>
                </c:pt>
                <c:pt idx="1112">
                  <c:v>112.89</c:v>
                </c:pt>
                <c:pt idx="1113">
                  <c:v>110.04</c:v>
                </c:pt>
                <c:pt idx="1114">
                  <c:v>113.22</c:v>
                </c:pt>
                <c:pt idx="1115">
                  <c:v>113.63</c:v>
                </c:pt>
                <c:pt idx="1116">
                  <c:v>115.13</c:v>
                </c:pt>
                <c:pt idx="1117">
                  <c:v>115.77</c:v>
                </c:pt>
                <c:pt idx="1118">
                  <c:v>116.41</c:v>
                </c:pt>
                <c:pt idx="1119">
                  <c:v>119.81</c:v>
                </c:pt>
                <c:pt idx="1120">
                  <c:v>121.19</c:v>
                </c:pt>
                <c:pt idx="1121">
                  <c:v>123.01</c:v>
                </c:pt>
                <c:pt idx="1122">
                  <c:v>125.53</c:v>
                </c:pt>
                <c:pt idx="1123">
                  <c:v>122.2</c:v>
                </c:pt>
                <c:pt idx="1124">
                  <c:v>125.68</c:v>
                </c:pt>
                <c:pt idx="1125">
                  <c:v>124.99</c:v>
                </c:pt>
                <c:pt idx="1126">
                  <c:v>126.89</c:v>
                </c:pt>
                <c:pt idx="1127">
                  <c:v>129.19999999999999</c:v>
                </c:pt>
                <c:pt idx="1128">
                  <c:v>128.47</c:v>
                </c:pt>
                <c:pt idx="1129">
                  <c:v>127.44</c:v>
                </c:pt>
                <c:pt idx="1130">
                  <c:v>128.44</c:v>
                </c:pt>
                <c:pt idx="1131">
                  <c:v>127.02</c:v>
                </c:pt>
                <c:pt idx="1132">
                  <c:v>124.96</c:v>
                </c:pt>
                <c:pt idx="1133">
                  <c:v>125.78</c:v>
                </c:pt>
                <c:pt idx="1134">
                  <c:v>119.22</c:v>
                </c:pt>
                <c:pt idx="1135">
                  <c:v>118.25</c:v>
                </c:pt>
                <c:pt idx="1136">
                  <c:v>118.51</c:v>
                </c:pt>
                <c:pt idx="1137">
                  <c:v>115.54</c:v>
                </c:pt>
                <c:pt idx="1138">
                  <c:v>114.5</c:v>
                </c:pt>
                <c:pt idx="1139">
                  <c:v>117.36</c:v>
                </c:pt>
                <c:pt idx="1140">
                  <c:v>119.69</c:v>
                </c:pt>
                <c:pt idx="1141">
                  <c:v>122.21</c:v>
                </c:pt>
                <c:pt idx="1142">
                  <c:v>120.8</c:v>
                </c:pt>
                <c:pt idx="1143">
                  <c:v>119.78</c:v>
                </c:pt>
                <c:pt idx="1144">
                  <c:v>119.21</c:v>
                </c:pt>
                <c:pt idx="1145">
                  <c:v>121.8</c:v>
                </c:pt>
                <c:pt idx="1146">
                  <c:v>110.49</c:v>
                </c:pt>
                <c:pt idx="1147">
                  <c:v>108.54</c:v>
                </c:pt>
                <c:pt idx="1148">
                  <c:v>113.4</c:v>
                </c:pt>
                <c:pt idx="1149">
                  <c:v>113.95</c:v>
                </c:pt>
                <c:pt idx="1150">
                  <c:v>114.85</c:v>
                </c:pt>
                <c:pt idx="1151">
                  <c:v>106.98</c:v>
                </c:pt>
                <c:pt idx="1152">
                  <c:v>107.17</c:v>
                </c:pt>
                <c:pt idx="1153">
                  <c:v>107.74</c:v>
                </c:pt>
                <c:pt idx="1154">
                  <c:v>112.26</c:v>
                </c:pt>
                <c:pt idx="1155">
                  <c:v>117.27</c:v>
                </c:pt>
                <c:pt idx="1156">
                  <c:v>114.96</c:v>
                </c:pt>
                <c:pt idx="1157">
                  <c:v>115.86</c:v>
                </c:pt>
                <c:pt idx="1158">
                  <c:v>112.81</c:v>
                </c:pt>
                <c:pt idx="1159">
                  <c:v>106.77</c:v>
                </c:pt>
                <c:pt idx="1160">
                  <c:v>108.23</c:v>
                </c:pt>
                <c:pt idx="1161">
                  <c:v>107.32</c:v>
                </c:pt>
                <c:pt idx="1162">
                  <c:v>109.64</c:v>
                </c:pt>
                <c:pt idx="1163">
                  <c:v>109.68</c:v>
                </c:pt>
                <c:pt idx="1164">
                  <c:v>111.51</c:v>
                </c:pt>
                <c:pt idx="1165">
                  <c:v>106.09</c:v>
                </c:pt>
                <c:pt idx="1166">
                  <c:v>106.51</c:v>
                </c:pt>
                <c:pt idx="1167">
                  <c:v>101.82</c:v>
                </c:pt>
                <c:pt idx="1168">
                  <c:v>97.99</c:v>
                </c:pt>
                <c:pt idx="1169">
                  <c:v>100.31</c:v>
                </c:pt>
                <c:pt idx="1170">
                  <c:v>103.46</c:v>
                </c:pt>
                <c:pt idx="1171">
                  <c:v>103.81</c:v>
                </c:pt>
                <c:pt idx="1172">
                  <c:v>105.06</c:v>
                </c:pt>
                <c:pt idx="1173">
                  <c:v>107.19</c:v>
                </c:pt>
                <c:pt idx="1174">
                  <c:v>103.7</c:v>
                </c:pt>
                <c:pt idx="1175">
                  <c:v>98.25</c:v>
                </c:pt>
                <c:pt idx="1176">
                  <c:v>95.36</c:v>
                </c:pt>
                <c:pt idx="1177">
                  <c:v>97.22</c:v>
                </c:pt>
                <c:pt idx="1178">
                  <c:v>96.35</c:v>
                </c:pt>
                <c:pt idx="1179">
                  <c:v>96.45</c:v>
                </c:pt>
                <c:pt idx="1180">
                  <c:v>95.06</c:v>
                </c:pt>
                <c:pt idx="1181">
                  <c:v>99.49</c:v>
                </c:pt>
                <c:pt idx="1182">
                  <c:v>99.87</c:v>
                </c:pt>
                <c:pt idx="1183">
                  <c:v>98.81</c:v>
                </c:pt>
                <c:pt idx="1184">
                  <c:v>101.13</c:v>
                </c:pt>
                <c:pt idx="1185">
                  <c:v>99.34</c:v>
                </c:pt>
                <c:pt idx="1186">
                  <c:v>96.55</c:v>
                </c:pt>
                <c:pt idx="1187">
                  <c:v>92.24</c:v>
                </c:pt>
                <c:pt idx="1188">
                  <c:v>93.09</c:v>
                </c:pt>
                <c:pt idx="1189">
                  <c:v>94.22</c:v>
                </c:pt>
                <c:pt idx="1190">
                  <c:v>91.43</c:v>
                </c:pt>
                <c:pt idx="1191">
                  <c:v>86.83</c:v>
                </c:pt>
                <c:pt idx="1192">
                  <c:v>87.99</c:v>
                </c:pt>
                <c:pt idx="1193">
                  <c:v>91.68</c:v>
                </c:pt>
                <c:pt idx="1194">
                  <c:v>93.45</c:v>
                </c:pt>
                <c:pt idx="1195">
                  <c:v>92.04</c:v>
                </c:pt>
                <c:pt idx="1196">
                  <c:v>92.83</c:v>
                </c:pt>
                <c:pt idx="1197">
                  <c:v>89.28</c:v>
                </c:pt>
                <c:pt idx="1198">
                  <c:v>89.43</c:v>
                </c:pt>
                <c:pt idx="1199">
                  <c:v>89.62</c:v>
                </c:pt>
                <c:pt idx="1200">
                  <c:v>89.86</c:v>
                </c:pt>
                <c:pt idx="1201">
                  <c:v>90.4</c:v>
                </c:pt>
                <c:pt idx="1202">
                  <c:v>84.29</c:v>
                </c:pt>
                <c:pt idx="1203">
                  <c:v>82.55</c:v>
                </c:pt>
                <c:pt idx="1204">
                  <c:v>85.97</c:v>
                </c:pt>
                <c:pt idx="1205">
                  <c:v>89.55</c:v>
                </c:pt>
                <c:pt idx="1206">
                  <c:v>89.41</c:v>
                </c:pt>
                <c:pt idx="1207">
                  <c:v>88.9</c:v>
                </c:pt>
                <c:pt idx="1208">
                  <c:v>90.68</c:v>
                </c:pt>
                <c:pt idx="1209">
                  <c:v>93.74</c:v>
                </c:pt>
                <c:pt idx="1210">
                  <c:v>94.35</c:v>
                </c:pt>
                <c:pt idx="1211">
                  <c:v>95.65</c:v>
                </c:pt>
                <c:pt idx="1212">
                  <c:v>98.88</c:v>
                </c:pt>
                <c:pt idx="1213">
                  <c:v>97.13</c:v>
                </c:pt>
                <c:pt idx="1214">
                  <c:v>95.17</c:v>
                </c:pt>
                <c:pt idx="1215">
                  <c:v>93.44</c:v>
                </c:pt>
                <c:pt idx="1216">
                  <c:v>95.16</c:v>
                </c:pt>
                <c:pt idx="1217">
                  <c:v>92.22</c:v>
                </c:pt>
                <c:pt idx="1218">
                  <c:v>91.04</c:v>
                </c:pt>
                <c:pt idx="1219">
                  <c:v>89.46</c:v>
                </c:pt>
                <c:pt idx="1220">
                  <c:v>91.34</c:v>
                </c:pt>
                <c:pt idx="1221">
                  <c:v>91.52</c:v>
                </c:pt>
                <c:pt idx="1222">
                  <c:v>91.82</c:v>
                </c:pt>
                <c:pt idx="1223">
                  <c:v>91.57</c:v>
                </c:pt>
                <c:pt idx="1224">
                  <c:v>91.76</c:v>
                </c:pt>
                <c:pt idx="1225">
                  <c:v>92.93</c:v>
                </c:pt>
                <c:pt idx="1226">
                  <c:v>94.17</c:v>
                </c:pt>
                <c:pt idx="1227">
                  <c:v>94.64</c:v>
                </c:pt>
                <c:pt idx="1228">
                  <c:v>93.3</c:v>
                </c:pt>
                <c:pt idx="1229">
                  <c:v>95.12</c:v>
                </c:pt>
                <c:pt idx="1230">
                  <c:v>96.07</c:v>
                </c:pt>
                <c:pt idx="1231">
                  <c:v>95.29</c:v>
                </c:pt>
                <c:pt idx="1232">
                  <c:v>99.53</c:v>
                </c:pt>
                <c:pt idx="1233">
                  <c:v>99.87</c:v>
                </c:pt>
                <c:pt idx="1234">
                  <c:v>96.85</c:v>
                </c:pt>
                <c:pt idx="1235">
                  <c:v>93.05</c:v>
                </c:pt>
                <c:pt idx="1236">
                  <c:v>94.25</c:v>
                </c:pt>
                <c:pt idx="1237">
                  <c:v>96.37</c:v>
                </c:pt>
                <c:pt idx="1238">
                  <c:v>93.59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8F2-8E79-CAF7B8C71B9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'Tìm alpha'!$I$2:$I$1240</c:f>
              <c:numCache>
                <c:formatCode>General</c:formatCode>
                <c:ptCount val="1239"/>
                <c:pt idx="0">
                  <c:v>#N/A</c:v>
                </c:pt>
                <c:pt idx="1">
                  <c:v>66.650000000000006</c:v>
                </c:pt>
                <c:pt idx="2">
                  <c:v>67.25</c:v>
                </c:pt>
                <c:pt idx="3">
                  <c:v>67.990000000000009</c:v>
                </c:pt>
                <c:pt idx="4">
                  <c:v>68</c:v>
                </c:pt>
                <c:pt idx="5">
                  <c:v>68.240000000000009</c:v>
                </c:pt>
                <c:pt idx="6">
                  <c:v>68.66</c:v>
                </c:pt>
                <c:pt idx="7" formatCode="0.00">
                  <c:v>69.224999999999994</c:v>
                </c:pt>
                <c:pt idx="8" formatCode="0.00">
                  <c:v>69.79249999999999</c:v>
                </c:pt>
                <c:pt idx="9" formatCode="0.00">
                  <c:v>69.716250000000002</c:v>
                </c:pt>
                <c:pt idx="10" formatCode="0.00">
                  <c:v>70.013125000000002</c:v>
                </c:pt>
                <c:pt idx="11" formatCode="0.00">
                  <c:v>69.706562500000004</c:v>
                </c:pt>
                <c:pt idx="12" formatCode="0.00">
                  <c:v>69.448281250000008</c:v>
                </c:pt>
                <c:pt idx="13" formatCode="0.00">
                  <c:v>69.464140624999999</c:v>
                </c:pt>
                <c:pt idx="14" formatCode="0.00">
                  <c:v>69.012070312500001</c:v>
                </c:pt>
                <c:pt idx="15" formatCode="0.00">
                  <c:v>69.16603515624999</c:v>
                </c:pt>
                <c:pt idx="16" formatCode="0.00">
                  <c:v>69.488017578124996</c:v>
                </c:pt>
                <c:pt idx="17" formatCode="0.00">
                  <c:v>69.699008789062503</c:v>
                </c:pt>
                <c:pt idx="18" formatCode="0.00">
                  <c:v>70.389504394531258</c:v>
                </c:pt>
                <c:pt idx="19" formatCode="0.00">
                  <c:v>70.234752197265635</c:v>
                </c:pt>
                <c:pt idx="20" formatCode="0.00">
                  <c:v>69.322376098632816</c:v>
                </c:pt>
                <c:pt idx="21" formatCode="0.00">
                  <c:v>68.551188049316409</c:v>
                </c:pt>
                <c:pt idx="22" formatCode="0.00">
                  <c:v>68.165594024658205</c:v>
                </c:pt>
                <c:pt idx="23" formatCode="0.00">
                  <c:v>68.382797012329092</c:v>
                </c:pt>
                <c:pt idx="24" formatCode="0.00">
                  <c:v>67.916398506164541</c:v>
                </c:pt>
                <c:pt idx="25" formatCode="0.00">
                  <c:v>67.803199253082269</c:v>
                </c:pt>
                <c:pt idx="26" formatCode="0.00">
                  <c:v>67.276599626541127</c:v>
                </c:pt>
                <c:pt idx="27" formatCode="0.00">
                  <c:v>66.508299813270554</c:v>
                </c:pt>
                <c:pt idx="28" formatCode="0.00">
                  <c:v>65.384149906635287</c:v>
                </c:pt>
                <c:pt idx="29" formatCode="0.00">
                  <c:v>64.212074953317639</c:v>
                </c:pt>
                <c:pt idx="30" formatCode="0.00">
                  <c:v>63.206037476658821</c:v>
                </c:pt>
                <c:pt idx="31" formatCode="0.00">
                  <c:v>62.573018738329409</c:v>
                </c:pt>
                <c:pt idx="32" formatCode="0.00">
                  <c:v>62.431509369164701</c:v>
                </c:pt>
                <c:pt idx="33" formatCode="0.00">
                  <c:v>62.64575468458235</c:v>
                </c:pt>
                <c:pt idx="34" formatCode="0.00">
                  <c:v>63.47287734229117</c:v>
                </c:pt>
                <c:pt idx="35" formatCode="0.00">
                  <c:v>64.211438671145586</c:v>
                </c:pt>
                <c:pt idx="36" formatCode="0.00">
                  <c:v>64.44571933557279</c:v>
                </c:pt>
                <c:pt idx="37" formatCode="0.00">
                  <c:v>64.627859667786396</c:v>
                </c:pt>
                <c:pt idx="38" formatCode="0.00">
                  <c:v>65.3739298338932</c:v>
                </c:pt>
                <c:pt idx="39" formatCode="0.00">
                  <c:v>66.206964916946603</c:v>
                </c:pt>
                <c:pt idx="40" formatCode="0.00">
                  <c:v>67.083482458473298</c:v>
                </c:pt>
                <c:pt idx="41" formatCode="0.00">
                  <c:v>67.336741229236651</c:v>
                </c:pt>
                <c:pt idx="42" formatCode="0.00">
                  <c:v>66.708370614618332</c:v>
                </c:pt>
                <c:pt idx="43" formatCode="0.00">
                  <c:v>65.469185307309175</c:v>
                </c:pt>
                <c:pt idx="44" formatCode="0.00">
                  <c:v>64.864592653654597</c:v>
                </c:pt>
                <c:pt idx="45" formatCode="0.00">
                  <c:v>65.322296326827299</c:v>
                </c:pt>
                <c:pt idx="46" formatCode="0.00">
                  <c:v>65.49614816341365</c:v>
                </c:pt>
                <c:pt idx="47" formatCode="0.00">
                  <c:v>65.293074081706834</c:v>
                </c:pt>
                <c:pt idx="48" formatCode="0.00">
                  <c:v>64.581537040853419</c:v>
                </c:pt>
                <c:pt idx="49" formatCode="0.00">
                  <c:v>64.885768520426709</c:v>
                </c:pt>
                <c:pt idx="50" formatCode="0.00">
                  <c:v>64.707884260213348</c:v>
                </c:pt>
                <c:pt idx="51" formatCode="0.00">
                  <c:v>64.453942130106668</c:v>
                </c:pt>
                <c:pt idx="52" formatCode="0.00">
                  <c:v>64.031971065053341</c:v>
                </c:pt>
                <c:pt idx="53" formatCode="0.00">
                  <c:v>63.850985532526671</c:v>
                </c:pt>
                <c:pt idx="54" formatCode="0.00">
                  <c:v>64.265492766263336</c:v>
                </c:pt>
                <c:pt idx="55" formatCode="0.00">
                  <c:v>64.542746383131657</c:v>
                </c:pt>
                <c:pt idx="56" formatCode="0.00">
                  <c:v>65.271373191565829</c:v>
                </c:pt>
                <c:pt idx="57" formatCode="0.00">
                  <c:v>66.710686595782917</c:v>
                </c:pt>
                <c:pt idx="58" formatCode="0.00">
                  <c:v>67.845343297891461</c:v>
                </c:pt>
                <c:pt idx="59" formatCode="0.00">
                  <c:v>68.437671648945724</c:v>
                </c:pt>
                <c:pt idx="60" formatCode="0.00">
                  <c:v>68.623835824472863</c:v>
                </c:pt>
                <c:pt idx="61" formatCode="0.00">
                  <c:v>68.626917912236422</c:v>
                </c:pt>
                <c:pt idx="62" formatCode="0.00">
                  <c:v>68.378458956118209</c:v>
                </c:pt>
                <c:pt idx="63" formatCode="0.00">
                  <c:v>68.699229478059095</c:v>
                </c:pt>
                <c:pt idx="64" formatCode="0.00">
                  <c:v>68.859614739029553</c:v>
                </c:pt>
                <c:pt idx="65" formatCode="0.00">
                  <c:v>67.449807369514787</c:v>
                </c:pt>
                <c:pt idx="66" formatCode="0.00">
                  <c:v>66.994903684757389</c:v>
                </c:pt>
                <c:pt idx="67" formatCode="0.00">
                  <c:v>66.75245184237869</c:v>
                </c:pt>
                <c:pt idx="68" formatCode="0.00">
                  <c:v>67.471225921189344</c:v>
                </c:pt>
                <c:pt idx="69" formatCode="0.00">
                  <c:v>69.070612960594673</c:v>
                </c:pt>
                <c:pt idx="70" formatCode="0.00">
                  <c:v>70.905306480297327</c:v>
                </c:pt>
                <c:pt idx="71" formatCode="0.00">
                  <c:v>71.172653240148662</c:v>
                </c:pt>
                <c:pt idx="72" formatCode="0.00">
                  <c:v>72.176326620074335</c:v>
                </c:pt>
                <c:pt idx="73" formatCode="0.00">
                  <c:v>72.113163310037166</c:v>
                </c:pt>
                <c:pt idx="74" formatCode="0.00">
                  <c:v>71.91158165501858</c:v>
                </c:pt>
                <c:pt idx="75" formatCode="0.00">
                  <c:v>72.820790827509285</c:v>
                </c:pt>
                <c:pt idx="76" formatCode="0.00">
                  <c:v>73.83539541375464</c:v>
                </c:pt>
                <c:pt idx="77" formatCode="0.00">
                  <c:v>74.227697706877322</c:v>
                </c:pt>
                <c:pt idx="78" formatCode="0.00">
                  <c:v>74.383848853438664</c:v>
                </c:pt>
                <c:pt idx="79" formatCode="0.00">
                  <c:v>75.121924426719332</c:v>
                </c:pt>
                <c:pt idx="80" formatCode="0.00">
                  <c:v>74.455962213359669</c:v>
                </c:pt>
                <c:pt idx="81" formatCode="0.00">
                  <c:v>74.922981106679828</c:v>
                </c:pt>
                <c:pt idx="82" formatCode="0.00">
                  <c:v>75.12649055333992</c:v>
                </c:pt>
                <c:pt idx="83" formatCode="0.00">
                  <c:v>75.523245276669968</c:v>
                </c:pt>
                <c:pt idx="84" formatCode="0.00">
                  <c:v>75.186622638334981</c:v>
                </c:pt>
                <c:pt idx="85" formatCode="0.00">
                  <c:v>74.163311319167491</c:v>
                </c:pt>
                <c:pt idx="86" formatCode="0.00">
                  <c:v>73.806655659583754</c:v>
                </c:pt>
                <c:pt idx="87" formatCode="0.00">
                  <c:v>74.278327829791877</c:v>
                </c:pt>
                <c:pt idx="88" formatCode="0.00">
                  <c:v>74.219163914895944</c:v>
                </c:pt>
                <c:pt idx="89" formatCode="0.00">
                  <c:v>75.909581957447969</c:v>
                </c:pt>
                <c:pt idx="90" formatCode="0.00">
                  <c:v>76.749790978723979</c:v>
                </c:pt>
                <c:pt idx="91" formatCode="0.00">
                  <c:v>77.059895489361992</c:v>
                </c:pt>
                <c:pt idx="92" formatCode="0.00">
                  <c:v>77.61494774468099</c:v>
                </c:pt>
                <c:pt idx="93" formatCode="0.00">
                  <c:v>78.277473872340494</c:v>
                </c:pt>
                <c:pt idx="94" formatCode="0.00">
                  <c:v>78.233736936170246</c:v>
                </c:pt>
                <c:pt idx="95" formatCode="0.00">
                  <c:v>79.161868468085117</c:v>
                </c:pt>
                <c:pt idx="96" formatCode="0.00">
                  <c:v>78.770934234042556</c:v>
                </c:pt>
                <c:pt idx="97" formatCode="0.00">
                  <c:v>78.55546711702128</c:v>
                </c:pt>
                <c:pt idx="98" formatCode="0.00">
                  <c:v>79.487733558510641</c:v>
                </c:pt>
                <c:pt idx="99" formatCode="0.00">
                  <c:v>79.088866779255312</c:v>
                </c:pt>
                <c:pt idx="100" formatCode="0.00">
                  <c:v>78.994433389627659</c:v>
                </c:pt>
                <c:pt idx="101" formatCode="0.00">
                  <c:v>77.797216694813827</c:v>
                </c:pt>
                <c:pt idx="102" formatCode="0.00">
                  <c:v>76.153608347406916</c:v>
                </c:pt>
                <c:pt idx="103" formatCode="0.00">
                  <c:v>76.021804173703458</c:v>
                </c:pt>
                <c:pt idx="104" formatCode="0.00">
                  <c:v>76.235902086851723</c:v>
                </c:pt>
                <c:pt idx="105" formatCode="0.00">
                  <c:v>75.387951043425858</c:v>
                </c:pt>
                <c:pt idx="106" formatCode="0.00">
                  <c:v>74.398975521712927</c:v>
                </c:pt>
                <c:pt idx="107" formatCode="0.00">
                  <c:v>73.654487760856455</c:v>
                </c:pt>
                <c:pt idx="108" formatCode="0.00">
                  <c:v>73.442243880428236</c:v>
                </c:pt>
                <c:pt idx="109" formatCode="0.00">
                  <c:v>74.336121940214127</c:v>
                </c:pt>
                <c:pt idx="110" formatCode="0.00">
                  <c:v>74.72306097010707</c:v>
                </c:pt>
                <c:pt idx="111" formatCode="0.00">
                  <c:v>74.651530485053541</c:v>
                </c:pt>
                <c:pt idx="112" formatCode="0.00">
                  <c:v>74.755765242526763</c:v>
                </c:pt>
                <c:pt idx="113" formatCode="0.00">
                  <c:v>74.912882621263378</c:v>
                </c:pt>
                <c:pt idx="114" formatCode="0.00">
                  <c:v>74.841441310631694</c:v>
                </c:pt>
                <c:pt idx="115" formatCode="0.00">
                  <c:v>73.430720655315838</c:v>
                </c:pt>
                <c:pt idx="116" formatCode="0.00">
                  <c:v>74.150360327657921</c:v>
                </c:pt>
                <c:pt idx="117" formatCode="0.00">
                  <c:v>74.535180163828954</c:v>
                </c:pt>
                <c:pt idx="118" formatCode="0.00">
                  <c:v>74.392590081914477</c:v>
                </c:pt>
                <c:pt idx="119" formatCode="0.00">
                  <c:v>73.631295040957241</c:v>
                </c:pt>
                <c:pt idx="120" formatCode="0.00">
                  <c:v>73.650647520478628</c:v>
                </c:pt>
                <c:pt idx="121" formatCode="0.00">
                  <c:v>73.235323760239311</c:v>
                </c:pt>
                <c:pt idx="122" formatCode="0.00">
                  <c:v>73.407661880119662</c:v>
                </c:pt>
                <c:pt idx="123" formatCode="0.00">
                  <c:v>74.748830940059833</c:v>
                </c:pt>
                <c:pt idx="124" formatCode="0.00">
                  <c:v>75.504415470029926</c:v>
                </c:pt>
                <c:pt idx="125" formatCode="0.00">
                  <c:v>76.472207735014962</c:v>
                </c:pt>
                <c:pt idx="126" formatCode="0.00">
                  <c:v>76.591103867507485</c:v>
                </c:pt>
                <c:pt idx="127" formatCode="0.00">
                  <c:v>76.230551933753745</c:v>
                </c:pt>
                <c:pt idx="128" formatCode="0.00">
                  <c:v>76.61027596687687</c:v>
                </c:pt>
                <c:pt idx="129" formatCode="0.00">
                  <c:v>76.85013798343843</c:v>
                </c:pt>
                <c:pt idx="130" formatCode="0.00">
                  <c:v>75.91506899171921</c:v>
                </c:pt>
                <c:pt idx="131" formatCode="0.00">
                  <c:v>76.497534495859611</c:v>
                </c:pt>
                <c:pt idx="132" formatCode="0.00">
                  <c:v>77.148767247929811</c:v>
                </c:pt>
                <c:pt idx="133" formatCode="0.00">
                  <c:v>76.249383623964903</c:v>
                </c:pt>
                <c:pt idx="134" formatCode="0.00">
                  <c:v>74.179691811982451</c:v>
                </c:pt>
                <c:pt idx="135" formatCode="0.00">
                  <c:v>74.144845905991218</c:v>
                </c:pt>
                <c:pt idx="136" formatCode="0.00">
                  <c:v>72.58742295299561</c:v>
                </c:pt>
                <c:pt idx="137" formatCode="0.00">
                  <c:v>71.728711476497807</c:v>
                </c:pt>
                <c:pt idx="138" formatCode="0.00">
                  <c:v>71.124355738248909</c:v>
                </c:pt>
                <c:pt idx="139" formatCode="0.00">
                  <c:v>71.532177869124453</c:v>
                </c:pt>
                <c:pt idx="140" formatCode="0.00">
                  <c:v>71.761088934562224</c:v>
                </c:pt>
                <c:pt idx="141" formatCode="0.00">
                  <c:v>72.605544467281106</c:v>
                </c:pt>
                <c:pt idx="142" formatCode="0.00">
                  <c:v>73.067772233640554</c:v>
                </c:pt>
                <c:pt idx="143" formatCode="0.00">
                  <c:v>73.368886116820278</c:v>
                </c:pt>
                <c:pt idx="144" formatCode="0.00">
                  <c:v>73.939443058410149</c:v>
                </c:pt>
                <c:pt idx="145" formatCode="0.00">
                  <c:v>74.389721529205076</c:v>
                </c:pt>
                <c:pt idx="146" formatCode="0.00">
                  <c:v>74.689860764602543</c:v>
                </c:pt>
                <c:pt idx="147" formatCode="0.00">
                  <c:v>74.42493038230127</c:v>
                </c:pt>
                <c:pt idx="148" formatCode="0.00">
                  <c:v>73.352465191150628</c:v>
                </c:pt>
                <c:pt idx="149" formatCode="0.00">
                  <c:v>73.151232595575323</c:v>
                </c:pt>
                <c:pt idx="150" formatCode="0.00">
                  <c:v>72.81561629778767</c:v>
                </c:pt>
                <c:pt idx="151" formatCode="0.00">
                  <c:v>72.662808148893845</c:v>
                </c:pt>
                <c:pt idx="152" formatCode="0.00">
                  <c:v>72.486404074446924</c:v>
                </c:pt>
                <c:pt idx="153" formatCode="0.00">
                  <c:v>71.598202037223459</c:v>
                </c:pt>
                <c:pt idx="154" formatCode="0.00">
                  <c:v>71.074101018611728</c:v>
                </c:pt>
                <c:pt idx="155" formatCode="0.00">
                  <c:v>71.037050509305857</c:v>
                </c:pt>
                <c:pt idx="156" formatCode="0.00">
                  <c:v>70.828525254652931</c:v>
                </c:pt>
                <c:pt idx="157" formatCode="0.00">
                  <c:v>70.79926262732647</c:v>
                </c:pt>
                <c:pt idx="158" formatCode="0.00">
                  <c:v>69.589631313663233</c:v>
                </c:pt>
                <c:pt idx="159" formatCode="0.00">
                  <c:v>69.399815656831606</c:v>
                </c:pt>
                <c:pt idx="160" formatCode="0.00">
                  <c:v>69.769907828415796</c:v>
                </c:pt>
                <c:pt idx="161" formatCode="0.00">
                  <c:v>70.439953914207905</c:v>
                </c:pt>
                <c:pt idx="162" formatCode="0.00">
                  <c:v>71.044976957103955</c:v>
                </c:pt>
                <c:pt idx="163" formatCode="0.00">
                  <c:v>72.002488478551982</c:v>
                </c:pt>
                <c:pt idx="164" formatCode="0.00">
                  <c:v>72.866244239276</c:v>
                </c:pt>
                <c:pt idx="165" formatCode="0.00">
                  <c:v>73.638122119637998</c:v>
                </c:pt>
                <c:pt idx="166" formatCode="0.00">
                  <c:v>74.02406105981899</c:v>
                </c:pt>
                <c:pt idx="167" formatCode="0.00">
                  <c:v>74.967030529909493</c:v>
                </c:pt>
                <c:pt idx="168" formatCode="0.00">
                  <c:v>75.518515264954743</c:v>
                </c:pt>
                <c:pt idx="169" formatCode="0.00">
                  <c:v>76.284257632477363</c:v>
                </c:pt>
                <c:pt idx="170" formatCode="0.00">
                  <c:v>76.61212881623868</c:v>
                </c:pt>
                <c:pt idx="171" formatCode="0.00">
                  <c:v>77.211064408119341</c:v>
                </c:pt>
                <c:pt idx="172" formatCode="0.00">
                  <c:v>77.360532204059666</c:v>
                </c:pt>
                <c:pt idx="173" formatCode="0.00">
                  <c:v>77.020266102029836</c:v>
                </c:pt>
                <c:pt idx="174" formatCode="0.00">
                  <c:v>76.345133051014926</c:v>
                </c:pt>
                <c:pt idx="175" formatCode="0.00">
                  <c:v>75.947566525507455</c:v>
                </c:pt>
                <c:pt idx="176" formatCode="0.00">
                  <c:v>76.358783262753718</c:v>
                </c:pt>
                <c:pt idx="177" formatCode="0.00">
                  <c:v>77.289391631376859</c:v>
                </c:pt>
                <c:pt idx="178" formatCode="0.00">
                  <c:v>78.654695815688427</c:v>
                </c:pt>
                <c:pt idx="179" formatCode="0.00">
                  <c:v>78.157347907844212</c:v>
                </c:pt>
                <c:pt idx="180" formatCode="0.00">
                  <c:v>78.013673953922108</c:v>
                </c:pt>
                <c:pt idx="181" formatCode="0.00">
                  <c:v>78.116836976961054</c:v>
                </c:pt>
                <c:pt idx="182" formatCode="0.00">
                  <c:v>78.683418488480527</c:v>
                </c:pt>
                <c:pt idx="183" formatCode="0.00">
                  <c:v>79.056709244240267</c:v>
                </c:pt>
                <c:pt idx="184" formatCode="0.00">
                  <c:v>79.043354622120134</c:v>
                </c:pt>
                <c:pt idx="185" formatCode="0.00">
                  <c:v>78.971677311060063</c:v>
                </c:pt>
                <c:pt idx="186" formatCode="0.00">
                  <c:v>79.930838655530039</c:v>
                </c:pt>
                <c:pt idx="187" formatCode="0.00">
                  <c:v>81.070419327765023</c:v>
                </c:pt>
                <c:pt idx="188" formatCode="0.00">
                  <c:v>81.470209663882514</c:v>
                </c:pt>
                <c:pt idx="189" formatCode="0.00">
                  <c:v>81.505104831941253</c:v>
                </c:pt>
                <c:pt idx="190" formatCode="0.00">
                  <c:v>82.112552415970626</c:v>
                </c:pt>
                <c:pt idx="191" formatCode="0.00">
                  <c:v>83.526276207985319</c:v>
                </c:pt>
                <c:pt idx="192" formatCode="0.00">
                  <c:v>84.578138103992657</c:v>
                </c:pt>
                <c:pt idx="193" formatCode="0.00">
                  <c:v>85.01406905199633</c:v>
                </c:pt>
                <c:pt idx="194" formatCode="0.00">
                  <c:v>85.542034525998162</c:v>
                </c:pt>
                <c:pt idx="195" formatCode="0.00">
                  <c:v>85.331017262999083</c:v>
                </c:pt>
                <c:pt idx="196" formatCode="0.00">
                  <c:v>84.775508631499548</c:v>
                </c:pt>
                <c:pt idx="197" formatCode="0.00">
                  <c:v>84.967754315749772</c:v>
                </c:pt>
                <c:pt idx="198" formatCode="0.00">
                  <c:v>84.393877157874883</c:v>
                </c:pt>
                <c:pt idx="199" formatCode="0.00">
                  <c:v>82.871938578937431</c:v>
                </c:pt>
                <c:pt idx="200" formatCode="0.00">
                  <c:v>81.790969289468705</c:v>
                </c:pt>
                <c:pt idx="201" formatCode="0.00">
                  <c:v>81.350484644734351</c:v>
                </c:pt>
                <c:pt idx="202" formatCode="0.00">
                  <c:v>80.940242322367169</c:v>
                </c:pt>
                <c:pt idx="203" formatCode="0.00">
                  <c:v>80.425121161183583</c:v>
                </c:pt>
                <c:pt idx="204" formatCode="0.00">
                  <c:v>80.36256058059179</c:v>
                </c:pt>
                <c:pt idx="205" formatCode="0.00">
                  <c:v>80.371280290295886</c:v>
                </c:pt>
                <c:pt idx="206" formatCode="0.00">
                  <c:v>80.410640145147937</c:v>
                </c:pt>
                <c:pt idx="207" formatCode="0.00">
                  <c:v>79.540320072573962</c:v>
                </c:pt>
                <c:pt idx="208" formatCode="0.00">
                  <c:v>78.440160036286983</c:v>
                </c:pt>
                <c:pt idx="209" formatCode="0.00">
                  <c:v>77.870080018143483</c:v>
                </c:pt>
                <c:pt idx="210" formatCode="0.00">
                  <c:v>77.635040009071744</c:v>
                </c:pt>
                <c:pt idx="211" formatCode="0.00">
                  <c:v>77.59752000453588</c:v>
                </c:pt>
                <c:pt idx="212" formatCode="0.00">
                  <c:v>76.638760002267944</c:v>
                </c:pt>
                <c:pt idx="213" formatCode="0.00">
                  <c:v>75.739380001133981</c:v>
                </c:pt>
                <c:pt idx="214" formatCode="0.00">
                  <c:v>73.49469000056699</c:v>
                </c:pt>
                <c:pt idx="215" formatCode="0.00">
                  <c:v>72.302345000283495</c:v>
                </c:pt>
                <c:pt idx="216" formatCode="0.00">
                  <c:v>72.491172500141744</c:v>
                </c:pt>
                <c:pt idx="217" formatCode="0.00">
                  <c:v>71.565586250070879</c:v>
                </c:pt>
                <c:pt idx="218" formatCode="0.00">
                  <c:v>70.832793125035437</c:v>
                </c:pt>
                <c:pt idx="219" formatCode="0.00">
                  <c:v>70.061396562517729</c:v>
                </c:pt>
                <c:pt idx="220" formatCode="0.00">
                  <c:v>69.535698281258874</c:v>
                </c:pt>
                <c:pt idx="221" formatCode="0.00">
                  <c:v>69.672849140629438</c:v>
                </c:pt>
                <c:pt idx="222" formatCode="0.00">
                  <c:v>67.561424570314728</c:v>
                </c:pt>
                <c:pt idx="223" formatCode="0.00">
                  <c:v>66.220712285157362</c:v>
                </c:pt>
                <c:pt idx="224" formatCode="0.00">
                  <c:v>65.915356142578673</c:v>
                </c:pt>
                <c:pt idx="225" formatCode="0.00">
                  <c:v>65.602678071289347</c:v>
                </c:pt>
                <c:pt idx="226" formatCode="0.00">
                  <c:v>64.871339035644667</c:v>
                </c:pt>
                <c:pt idx="227" formatCode="0.00">
                  <c:v>63.185669517822333</c:v>
                </c:pt>
                <c:pt idx="228" formatCode="0.00">
                  <c:v>62.41783475891117</c:v>
                </c:pt>
                <c:pt idx="229" formatCode="0.00">
                  <c:v>61.763917379455584</c:v>
                </c:pt>
                <c:pt idx="230" formatCode="0.00">
                  <c:v>59.726958689727795</c:v>
                </c:pt>
                <c:pt idx="231" formatCode="0.00">
                  <c:v>59.713479344863899</c:v>
                </c:pt>
                <c:pt idx="232" formatCode="0.00">
                  <c:v>59.646739672431949</c:v>
                </c:pt>
                <c:pt idx="233" formatCode="0.00">
                  <c:v>58.808369836215974</c:v>
                </c:pt>
                <c:pt idx="234" formatCode="0.00">
                  <c:v>58.549184918107983</c:v>
                </c:pt>
                <c:pt idx="235" formatCode="0.00">
                  <c:v>58.129592459053995</c:v>
                </c:pt>
                <c:pt idx="236" formatCode="0.00">
                  <c:v>59.149796229526999</c:v>
                </c:pt>
                <c:pt idx="237" formatCode="0.00">
                  <c:v>60.184898114763499</c:v>
                </c:pt>
                <c:pt idx="238" formatCode="0.00">
                  <c:v>60.792449057381745</c:v>
                </c:pt>
                <c:pt idx="239" formatCode="0.00">
                  <c:v>59.311224528690872</c:v>
                </c:pt>
                <c:pt idx="240" formatCode="0.00">
                  <c:v>60.51061226434544</c:v>
                </c:pt>
                <c:pt idx="241" formatCode="0.00">
                  <c:v>60.400306132172716</c:v>
                </c:pt>
                <c:pt idx="242" formatCode="0.00">
                  <c:v>60.065153066086353</c:v>
                </c:pt>
                <c:pt idx="243" formatCode="0.00">
                  <c:v>60.002576533043175</c:v>
                </c:pt>
                <c:pt idx="244" formatCode="0.00">
                  <c:v>59.516288266521585</c:v>
                </c:pt>
                <c:pt idx="245" formatCode="0.00">
                  <c:v>59.038144133260793</c:v>
                </c:pt>
                <c:pt idx="246" formatCode="0.00">
                  <c:v>58.314072066630402</c:v>
                </c:pt>
                <c:pt idx="247" formatCode="0.00">
                  <c:v>56.787036033315204</c:v>
                </c:pt>
                <c:pt idx="248" formatCode="0.00">
                  <c:v>56.193518016657606</c:v>
                </c:pt>
                <c:pt idx="249" formatCode="0.00">
                  <c:v>54.516759008328805</c:v>
                </c:pt>
                <c:pt idx="250" formatCode="0.00">
                  <c:v>53.223379504164399</c:v>
                </c:pt>
                <c:pt idx="251" formatCode="0.00">
                  <c:v>52.356689752082204</c:v>
                </c:pt>
                <c:pt idx="252" formatCode="0.00">
                  <c:v>51.463344876041106</c:v>
                </c:pt>
                <c:pt idx="253" formatCode="0.00">
                  <c:v>52.761672438020554</c:v>
                </c:pt>
                <c:pt idx="254" formatCode="0.00">
                  <c:v>52.995836219010272</c:v>
                </c:pt>
                <c:pt idx="255" formatCode="0.00">
                  <c:v>54.317918109505136</c:v>
                </c:pt>
                <c:pt idx="256" formatCode="0.00">
                  <c:v>55.708959054752569</c:v>
                </c:pt>
                <c:pt idx="257" formatCode="0.00">
                  <c:v>56.309479527376283</c:v>
                </c:pt>
                <c:pt idx="258" formatCode="0.00">
                  <c:v>57.884739763688145</c:v>
                </c:pt>
                <c:pt idx="259" formatCode="0.00">
                  <c:v>59.177369881844072</c:v>
                </c:pt>
                <c:pt idx="260" formatCode="0.00">
                  <c:v>59.208684940922041</c:v>
                </c:pt>
                <c:pt idx="261" formatCode="0.00">
                  <c:v>59.004342470461019</c:v>
                </c:pt>
                <c:pt idx="262" formatCode="0.00">
                  <c:v>58.827171235230509</c:v>
                </c:pt>
                <c:pt idx="263" formatCode="0.00">
                  <c:v>59.318585617615256</c:v>
                </c:pt>
                <c:pt idx="264" formatCode="0.00">
                  <c:v>59.584292808807632</c:v>
                </c:pt>
                <c:pt idx="265" formatCode="0.00">
                  <c:v>60.812146404403819</c:v>
                </c:pt>
                <c:pt idx="266" formatCode="0.00">
                  <c:v>61.496073202201913</c:v>
                </c:pt>
                <c:pt idx="267" formatCode="0.00">
                  <c:v>61.198036601100952</c:v>
                </c:pt>
                <c:pt idx="268" formatCode="0.00">
                  <c:v>61.124018300550475</c:v>
                </c:pt>
                <c:pt idx="269" formatCode="0.00">
                  <c:v>61.107009150275239</c:v>
                </c:pt>
                <c:pt idx="270" formatCode="0.00">
                  <c:v>61.298504575137621</c:v>
                </c:pt>
                <c:pt idx="271" formatCode="0.00">
                  <c:v>60.504252287568811</c:v>
                </c:pt>
                <c:pt idx="272" formatCode="0.00">
                  <c:v>60.742126143784404</c:v>
                </c:pt>
                <c:pt idx="273" formatCode="0.00">
                  <c:v>61.316063071892202</c:v>
                </c:pt>
                <c:pt idx="274" formatCode="0.00">
                  <c:v>61.888031535946098</c:v>
                </c:pt>
                <c:pt idx="275" formatCode="0.00">
                  <c:v>61.874015767973049</c:v>
                </c:pt>
                <c:pt idx="276" formatCode="0.00">
                  <c:v>62.06700788398652</c:v>
                </c:pt>
                <c:pt idx="277" formatCode="0.00">
                  <c:v>61.868503941993261</c:v>
                </c:pt>
                <c:pt idx="278" formatCode="0.00">
                  <c:v>62.044251970996626</c:v>
                </c:pt>
                <c:pt idx="279" formatCode="0.00">
                  <c:v>61.527125985498316</c:v>
                </c:pt>
                <c:pt idx="280" formatCode="0.00">
                  <c:v>61.44856299274916</c:v>
                </c:pt>
                <c:pt idx="281" formatCode="0.00">
                  <c:v>61.374281496374579</c:v>
                </c:pt>
                <c:pt idx="282" formatCode="0.00">
                  <c:v>61.977140748187288</c:v>
                </c:pt>
                <c:pt idx="283" formatCode="0.00">
                  <c:v>62.623570374093646</c:v>
                </c:pt>
                <c:pt idx="284" formatCode="0.00">
                  <c:v>63.311785187046823</c:v>
                </c:pt>
                <c:pt idx="285" formatCode="0.00">
                  <c:v>64.480892593523407</c:v>
                </c:pt>
                <c:pt idx="286" formatCode="0.00">
                  <c:v>65.445446296761702</c:v>
                </c:pt>
                <c:pt idx="287" formatCode="0.00">
                  <c:v>65.652723148380858</c:v>
                </c:pt>
                <c:pt idx="288" formatCode="0.00">
                  <c:v>66.236361574190425</c:v>
                </c:pt>
                <c:pt idx="289" formatCode="0.00">
                  <c:v>66.573180787095211</c:v>
                </c:pt>
                <c:pt idx="290" formatCode="0.00">
                  <c:v>66.741590393547597</c:v>
                </c:pt>
                <c:pt idx="291" formatCode="0.00">
                  <c:v>65.380795196773789</c:v>
                </c:pt>
                <c:pt idx="292" formatCode="0.00">
                  <c:v>64.945397598386904</c:v>
                </c:pt>
                <c:pt idx="293" formatCode="0.00">
                  <c:v>65.247698799193444</c:v>
                </c:pt>
                <c:pt idx="294" formatCode="0.00">
                  <c:v>65.138849399596722</c:v>
                </c:pt>
                <c:pt idx="295" formatCode="0.00">
                  <c:v>64.424424699798365</c:v>
                </c:pt>
                <c:pt idx="296" formatCode="0.00">
                  <c:v>64.432212349899174</c:v>
                </c:pt>
                <c:pt idx="297" formatCode="0.00">
                  <c:v>64.336106174949578</c:v>
                </c:pt>
                <c:pt idx="298" formatCode="0.00">
                  <c:v>64.423053087474784</c:v>
                </c:pt>
                <c:pt idx="299" formatCode="0.00">
                  <c:v>64.621526543737389</c:v>
                </c:pt>
                <c:pt idx="300" formatCode="0.00">
                  <c:v>65.140763271868693</c:v>
                </c:pt>
                <c:pt idx="301" formatCode="0.00">
                  <c:v>65.100381635934355</c:v>
                </c:pt>
                <c:pt idx="302" formatCode="0.00">
                  <c:v>65.215190817967169</c:v>
                </c:pt>
                <c:pt idx="303" formatCode="0.00">
                  <c:v>65.552595408983592</c:v>
                </c:pt>
                <c:pt idx="304" formatCode="0.00">
                  <c:v>65.866297704491799</c:v>
                </c:pt>
                <c:pt idx="305" formatCode="0.00">
                  <c:v>65.988148852245899</c:v>
                </c:pt>
                <c:pt idx="306" formatCode="0.00">
                  <c:v>66.319074426122953</c:v>
                </c:pt>
                <c:pt idx="307" formatCode="0.00">
                  <c:v>66.724537213061467</c:v>
                </c:pt>
                <c:pt idx="308" formatCode="0.00">
                  <c:v>67.537268606530731</c:v>
                </c:pt>
                <c:pt idx="309" formatCode="0.00">
                  <c:v>67.918634303265364</c:v>
                </c:pt>
                <c:pt idx="310" formatCode="0.00">
                  <c:v>67.104317151632685</c:v>
                </c:pt>
                <c:pt idx="311" formatCode="0.00">
                  <c:v>67.237158575816352</c:v>
                </c:pt>
                <c:pt idx="312" formatCode="0.00">
                  <c:v>67.373579287908171</c:v>
                </c:pt>
                <c:pt idx="313" formatCode="0.00">
                  <c:v>67.361789643954083</c:v>
                </c:pt>
                <c:pt idx="314" formatCode="0.00">
                  <c:v>66.720894821977041</c:v>
                </c:pt>
                <c:pt idx="315" formatCode="0.00">
                  <c:v>67.325447410988517</c:v>
                </c:pt>
                <c:pt idx="316" formatCode="0.00">
                  <c:v>68.202723705494265</c:v>
                </c:pt>
                <c:pt idx="317" formatCode="0.00">
                  <c:v>68.941361852747136</c:v>
                </c:pt>
                <c:pt idx="318" formatCode="0.00">
                  <c:v>69.075680926373565</c:v>
                </c:pt>
                <c:pt idx="319" formatCode="0.00">
                  <c:v>69.437840463186774</c:v>
                </c:pt>
                <c:pt idx="320" formatCode="0.00">
                  <c:v>69.68392023159339</c:v>
                </c:pt>
                <c:pt idx="321" formatCode="0.00">
                  <c:v>70.401960115796697</c:v>
                </c:pt>
                <c:pt idx="322" formatCode="0.00">
                  <c:v>70.710980057898354</c:v>
                </c:pt>
                <c:pt idx="323" formatCode="0.00">
                  <c:v>71.170490028949175</c:v>
                </c:pt>
                <c:pt idx="324" formatCode="0.00">
                  <c:v>71.235245014474586</c:v>
                </c:pt>
                <c:pt idx="325" formatCode="0.00">
                  <c:v>71.402622507237282</c:v>
                </c:pt>
                <c:pt idx="326" formatCode="0.00">
                  <c:v>71.151311253618644</c:v>
                </c:pt>
                <c:pt idx="327" formatCode="0.00">
                  <c:v>70.945655626809327</c:v>
                </c:pt>
                <c:pt idx="328" formatCode="0.00">
                  <c:v>71.042827813404671</c:v>
                </c:pt>
                <c:pt idx="329" formatCode="0.00">
                  <c:v>70.876413906702339</c:v>
                </c:pt>
                <c:pt idx="330" formatCode="0.00">
                  <c:v>70.793206953351159</c:v>
                </c:pt>
                <c:pt idx="331" formatCode="0.00">
                  <c:v>72.591603476675573</c:v>
                </c:pt>
                <c:pt idx="332" formatCode="0.00">
                  <c:v>73.090801738337788</c:v>
                </c:pt>
                <c:pt idx="333" formatCode="0.00">
                  <c:v>74.0154008691689</c:v>
                </c:pt>
                <c:pt idx="334" formatCode="0.00">
                  <c:v>72.522700434584451</c:v>
                </c:pt>
                <c:pt idx="335" formatCode="0.00">
                  <c:v>71.871350217292218</c:v>
                </c:pt>
                <c:pt idx="336" formatCode="0.00">
                  <c:v>72.030675108646108</c:v>
                </c:pt>
                <c:pt idx="337" formatCode="0.00">
                  <c:v>72.020337554323049</c:v>
                </c:pt>
                <c:pt idx="338" formatCode="0.00">
                  <c:v>71.290168777161526</c:v>
                </c:pt>
                <c:pt idx="339" formatCode="0.00">
                  <c:v>71.620084388580764</c:v>
                </c:pt>
                <c:pt idx="340" formatCode="0.00">
                  <c:v>71.785042194290384</c:v>
                </c:pt>
                <c:pt idx="341" formatCode="0.00">
                  <c:v>71.382521097145201</c:v>
                </c:pt>
                <c:pt idx="342" formatCode="0.00">
                  <c:v>71.236260548572602</c:v>
                </c:pt>
                <c:pt idx="343" formatCode="0.00">
                  <c:v>70.923130274286308</c:v>
                </c:pt>
                <c:pt idx="344" formatCode="0.00">
                  <c:v>71.276565137143152</c:v>
                </c:pt>
                <c:pt idx="345" formatCode="0.00">
                  <c:v>71.813282568571566</c:v>
                </c:pt>
                <c:pt idx="346" formatCode="0.00">
                  <c:v>72.171641284285784</c:v>
                </c:pt>
                <c:pt idx="347" formatCode="0.00">
                  <c:v>72.630820642142893</c:v>
                </c:pt>
                <c:pt idx="348" formatCode="0.00">
                  <c:v>73.665410321071448</c:v>
                </c:pt>
                <c:pt idx="349" formatCode="0.00">
                  <c:v>73.802705160535723</c:v>
                </c:pt>
                <c:pt idx="350" formatCode="0.00">
                  <c:v>73.506352580267858</c:v>
                </c:pt>
                <c:pt idx="351" formatCode="0.00">
                  <c:v>73.223176290133921</c:v>
                </c:pt>
                <c:pt idx="352" formatCode="0.00">
                  <c:v>72.581588145066959</c:v>
                </c:pt>
                <c:pt idx="353" formatCode="0.00">
                  <c:v>70.475794072533489</c:v>
                </c:pt>
                <c:pt idx="354" formatCode="0.00">
                  <c:v>69.227897036266739</c:v>
                </c:pt>
                <c:pt idx="355" formatCode="0.00">
                  <c:v>69.708948518133369</c:v>
                </c:pt>
                <c:pt idx="356" formatCode="0.00">
                  <c:v>70.174474259066685</c:v>
                </c:pt>
                <c:pt idx="357" formatCode="0.00">
                  <c:v>69.862237129533341</c:v>
                </c:pt>
                <c:pt idx="358" formatCode="0.00">
                  <c:v>68.321118564766664</c:v>
                </c:pt>
                <c:pt idx="359" formatCode="0.00">
                  <c:v>65.74055928238333</c:v>
                </c:pt>
                <c:pt idx="360" formatCode="0.00">
                  <c:v>64.650279641191673</c:v>
                </c:pt>
                <c:pt idx="361" formatCode="0.00">
                  <c:v>63.395139820595837</c:v>
                </c:pt>
                <c:pt idx="362" formatCode="0.00">
                  <c:v>63.08256991029792</c:v>
                </c:pt>
                <c:pt idx="363" formatCode="0.00">
                  <c:v>63.591284955148957</c:v>
                </c:pt>
                <c:pt idx="364" formatCode="0.00">
                  <c:v>63.950642477574476</c:v>
                </c:pt>
                <c:pt idx="365" formatCode="0.00">
                  <c:v>63.755321238787239</c:v>
                </c:pt>
                <c:pt idx="366" formatCode="0.00">
                  <c:v>62.707660619393621</c:v>
                </c:pt>
                <c:pt idx="367" formatCode="0.00">
                  <c:v>62.993830309696811</c:v>
                </c:pt>
                <c:pt idx="368" formatCode="0.00">
                  <c:v>63.061915154848407</c:v>
                </c:pt>
                <c:pt idx="369" formatCode="0.00">
                  <c:v>62.810957577424205</c:v>
                </c:pt>
                <c:pt idx="370" formatCode="0.00">
                  <c:v>63.080478788712099</c:v>
                </c:pt>
                <c:pt idx="371" formatCode="0.00">
                  <c:v>62.965239394356047</c:v>
                </c:pt>
                <c:pt idx="372" formatCode="0.00">
                  <c:v>64.202619697178022</c:v>
                </c:pt>
                <c:pt idx="373" formatCode="0.00">
                  <c:v>65.096309848589016</c:v>
                </c:pt>
                <c:pt idx="374" formatCode="0.00">
                  <c:v>65.128154924294506</c:v>
                </c:pt>
                <c:pt idx="375" formatCode="0.00">
                  <c:v>65.684077462147258</c:v>
                </c:pt>
                <c:pt idx="376" formatCode="0.00">
                  <c:v>66.267038731073626</c:v>
                </c:pt>
                <c:pt idx="377" formatCode="0.00">
                  <c:v>66.523519365536814</c:v>
                </c:pt>
                <c:pt idx="378" formatCode="0.00">
                  <c:v>67.021759682768405</c:v>
                </c:pt>
                <c:pt idx="379" formatCode="0.00">
                  <c:v>66.060879841384207</c:v>
                </c:pt>
                <c:pt idx="380" formatCode="0.00">
                  <c:v>64.390439920692103</c:v>
                </c:pt>
                <c:pt idx="381" formatCode="0.00">
                  <c:v>63.960219960346052</c:v>
                </c:pt>
                <c:pt idx="382" formatCode="0.00">
                  <c:v>63.790109980173028</c:v>
                </c:pt>
                <c:pt idx="383" formatCode="0.00">
                  <c:v>64.010054990086516</c:v>
                </c:pt>
                <c:pt idx="384" formatCode="0.00">
                  <c:v>64.450027495043258</c:v>
                </c:pt>
                <c:pt idx="385" formatCode="0.00">
                  <c:v>64.375013747521621</c:v>
                </c:pt>
                <c:pt idx="386" formatCode="0.00">
                  <c:v>65.392506873760809</c:v>
                </c:pt>
                <c:pt idx="387" formatCode="0.00">
                  <c:v>66.516253436880405</c:v>
                </c:pt>
                <c:pt idx="388" formatCode="0.00">
                  <c:v>66.583126718440212</c:v>
                </c:pt>
                <c:pt idx="389" formatCode="0.00">
                  <c:v>66.721563359220113</c:v>
                </c:pt>
                <c:pt idx="390" formatCode="0.00">
                  <c:v>66.295781679610059</c:v>
                </c:pt>
                <c:pt idx="391" formatCode="0.00">
                  <c:v>64.982890839805037</c:v>
                </c:pt>
                <c:pt idx="392" formatCode="0.00">
                  <c:v>62.84144541990252</c:v>
                </c:pt>
                <c:pt idx="393" formatCode="0.00">
                  <c:v>61.94072270995126</c:v>
                </c:pt>
                <c:pt idx="394" formatCode="0.00">
                  <c:v>61.950361354975627</c:v>
                </c:pt>
                <c:pt idx="395" formatCode="0.00">
                  <c:v>62.115180677487814</c:v>
                </c:pt>
                <c:pt idx="396" formatCode="0.00">
                  <c:v>62.972590338743906</c:v>
                </c:pt>
                <c:pt idx="397" formatCode="0.00">
                  <c:v>63.221295169371956</c:v>
                </c:pt>
                <c:pt idx="398" formatCode="0.00">
                  <c:v>62.840647584685982</c:v>
                </c:pt>
                <c:pt idx="399" formatCode="0.00">
                  <c:v>62.565323792342994</c:v>
                </c:pt>
                <c:pt idx="400" formatCode="0.00">
                  <c:v>62.557661896171496</c:v>
                </c:pt>
                <c:pt idx="401" formatCode="0.00">
                  <c:v>63.313830948085744</c:v>
                </c:pt>
                <c:pt idx="402" formatCode="0.00">
                  <c:v>63.106915474042871</c:v>
                </c:pt>
                <c:pt idx="403" formatCode="0.00">
                  <c:v>62.113457737021434</c:v>
                </c:pt>
                <c:pt idx="404" formatCode="0.00">
                  <c:v>60.716728868510714</c:v>
                </c:pt>
                <c:pt idx="405" formatCode="0.00">
                  <c:v>59.673364434255362</c:v>
                </c:pt>
                <c:pt idx="406" formatCode="0.00">
                  <c:v>57.351682217127681</c:v>
                </c:pt>
                <c:pt idx="407" formatCode="0.00">
                  <c:v>56.82084110856384</c:v>
                </c:pt>
                <c:pt idx="408" formatCode="0.00">
                  <c:v>57.095420554281915</c:v>
                </c:pt>
                <c:pt idx="409" formatCode="0.00">
                  <c:v>57.112710277140962</c:v>
                </c:pt>
                <c:pt idx="410" formatCode="0.00">
                  <c:v>58.506355138570484</c:v>
                </c:pt>
                <c:pt idx="411" formatCode="0.00">
                  <c:v>58.183177569285242</c:v>
                </c:pt>
                <c:pt idx="412" formatCode="0.00">
                  <c:v>57.77658878464262</c:v>
                </c:pt>
                <c:pt idx="413" formatCode="0.00">
                  <c:v>58.388294392321313</c:v>
                </c:pt>
                <c:pt idx="414" formatCode="0.00">
                  <c:v>59.089147196160653</c:v>
                </c:pt>
                <c:pt idx="415" formatCode="0.00">
                  <c:v>59.059573598080327</c:v>
                </c:pt>
                <c:pt idx="416" formatCode="0.00">
                  <c:v>59.829786799040164</c:v>
                </c:pt>
                <c:pt idx="417" formatCode="0.00">
                  <c:v>59.819893399520083</c:v>
                </c:pt>
                <c:pt idx="418" formatCode="0.00">
                  <c:v>59.229946699760042</c:v>
                </c:pt>
                <c:pt idx="419" formatCode="0.00">
                  <c:v>58.934973349880025</c:v>
                </c:pt>
                <c:pt idx="420" formatCode="0.00">
                  <c:v>58.687486674940011</c:v>
                </c:pt>
                <c:pt idx="421" formatCode="0.00">
                  <c:v>59.55374333747001</c:v>
                </c:pt>
                <c:pt idx="422" formatCode="0.00">
                  <c:v>60.071871668735007</c:v>
                </c:pt>
                <c:pt idx="423" formatCode="0.00">
                  <c:v>60.555935834367503</c:v>
                </c:pt>
                <c:pt idx="424" formatCode="0.00">
                  <c:v>59.55296791718375</c:v>
                </c:pt>
                <c:pt idx="425" formatCode="0.00">
                  <c:v>58.741483958591871</c:v>
                </c:pt>
                <c:pt idx="426" formatCode="0.00">
                  <c:v>59.710741979295932</c:v>
                </c:pt>
                <c:pt idx="427" formatCode="0.00">
                  <c:v>61.205370989647967</c:v>
                </c:pt>
                <c:pt idx="428" formatCode="0.00">
                  <c:v>61.242685494823988</c:v>
                </c:pt>
                <c:pt idx="429" formatCode="0.00">
                  <c:v>62.616342747411991</c:v>
                </c:pt>
                <c:pt idx="430" formatCode="0.00">
                  <c:v>63.643171373705997</c:v>
                </c:pt>
                <c:pt idx="431" formatCode="0.00">
                  <c:v>63.331585686853003</c:v>
                </c:pt>
                <c:pt idx="432" formatCode="0.00">
                  <c:v>62.045792843426497</c:v>
                </c:pt>
                <c:pt idx="433" formatCode="0.00">
                  <c:v>61.647896421713249</c:v>
                </c:pt>
                <c:pt idx="434" formatCode="0.00">
                  <c:v>65.033948210856622</c:v>
                </c:pt>
                <c:pt idx="435" formatCode="0.00">
                  <c:v>65.311974105428305</c:v>
                </c:pt>
                <c:pt idx="436" formatCode="0.00">
                  <c:v>64.800987052714163</c:v>
                </c:pt>
                <c:pt idx="437" formatCode="0.00">
                  <c:v>64.525493526357081</c:v>
                </c:pt>
                <c:pt idx="438" formatCode="0.00">
                  <c:v>64.87774676317855</c:v>
                </c:pt>
                <c:pt idx="439" formatCode="0.00">
                  <c:v>64.768873381589273</c:v>
                </c:pt>
                <c:pt idx="440" formatCode="0.00">
                  <c:v>64.449436690794641</c:v>
                </c:pt>
                <c:pt idx="441" formatCode="0.00">
                  <c:v>63.429718345397319</c:v>
                </c:pt>
                <c:pt idx="442" formatCode="0.00">
                  <c:v>62.754859172698659</c:v>
                </c:pt>
                <c:pt idx="443" formatCode="0.00">
                  <c:v>62.617429586349331</c:v>
                </c:pt>
                <c:pt idx="444" formatCode="0.00">
                  <c:v>61.803714793174663</c:v>
                </c:pt>
                <c:pt idx="445" formatCode="0.00">
                  <c:v>60.931857396587333</c:v>
                </c:pt>
                <c:pt idx="446" formatCode="0.00">
                  <c:v>59.425928698293667</c:v>
                </c:pt>
                <c:pt idx="447" formatCode="0.00">
                  <c:v>58.717964349146833</c:v>
                </c:pt>
                <c:pt idx="448" formatCode="0.00">
                  <c:v>58.923982174573418</c:v>
                </c:pt>
                <c:pt idx="449" formatCode="0.00">
                  <c:v>59.191991087286709</c:v>
                </c:pt>
                <c:pt idx="450" formatCode="0.00">
                  <c:v>58.665995543643355</c:v>
                </c:pt>
                <c:pt idx="451" formatCode="0.00">
                  <c:v>59.182997771821675</c:v>
                </c:pt>
                <c:pt idx="452" formatCode="0.00">
                  <c:v>59.131498885910837</c:v>
                </c:pt>
                <c:pt idx="453" formatCode="0.00">
                  <c:v>59.860749442955424</c:v>
                </c:pt>
                <c:pt idx="454" formatCode="0.00">
                  <c:v>59.335374721477713</c:v>
                </c:pt>
                <c:pt idx="455" formatCode="0.00">
                  <c:v>59.262687360738852</c:v>
                </c:pt>
                <c:pt idx="456" formatCode="0.00">
                  <c:v>59.281343680369424</c:v>
                </c:pt>
                <c:pt idx="457" formatCode="0.00">
                  <c:v>59.315671840184713</c:v>
                </c:pt>
                <c:pt idx="458" formatCode="0.00">
                  <c:v>59.637835920092357</c:v>
                </c:pt>
                <c:pt idx="459" formatCode="0.00">
                  <c:v>59.29391796004618</c:v>
                </c:pt>
                <c:pt idx="460" formatCode="0.00">
                  <c:v>59.896958980023086</c:v>
                </c:pt>
                <c:pt idx="461" formatCode="0.00">
                  <c:v>60.208479490011541</c:v>
                </c:pt>
                <c:pt idx="462" formatCode="0.00">
                  <c:v>60.959239745005775</c:v>
                </c:pt>
                <c:pt idx="463" formatCode="0.00">
                  <c:v>61.509619872502888</c:v>
                </c:pt>
                <c:pt idx="464" formatCode="0.00">
                  <c:v>60.949809936251441</c:v>
                </c:pt>
                <c:pt idx="465" formatCode="0.00">
                  <c:v>60.999904968125719</c:v>
                </c:pt>
                <c:pt idx="466" formatCode="0.00">
                  <c:v>60.609952484062859</c:v>
                </c:pt>
                <c:pt idx="467" formatCode="0.00">
                  <c:v>59.954976242031428</c:v>
                </c:pt>
                <c:pt idx="468" formatCode="0.00">
                  <c:v>60.062488121015718</c:v>
                </c:pt>
                <c:pt idx="469" formatCode="0.00">
                  <c:v>61.291244060507864</c:v>
                </c:pt>
                <c:pt idx="470" formatCode="0.00">
                  <c:v>62.005622030253932</c:v>
                </c:pt>
                <c:pt idx="471" formatCode="0.00">
                  <c:v>62.057811015126966</c:v>
                </c:pt>
                <c:pt idx="472" formatCode="0.00">
                  <c:v>62.328905507563483</c:v>
                </c:pt>
                <c:pt idx="473" formatCode="0.00">
                  <c:v>62.164452753781745</c:v>
                </c:pt>
                <c:pt idx="474" formatCode="0.00">
                  <c:v>62.372226376890872</c:v>
                </c:pt>
                <c:pt idx="475" formatCode="0.00">
                  <c:v>62.281113188445431</c:v>
                </c:pt>
                <c:pt idx="476" formatCode="0.00">
                  <c:v>62.275556594222721</c:v>
                </c:pt>
                <c:pt idx="477" formatCode="0.00">
                  <c:v>62.367778297111357</c:v>
                </c:pt>
                <c:pt idx="478" formatCode="0.00">
                  <c:v>62.843889148555675</c:v>
                </c:pt>
                <c:pt idx="479" formatCode="0.00">
                  <c:v>62.831944574277841</c:v>
                </c:pt>
                <c:pt idx="480" formatCode="0.00">
                  <c:v>62.600972287138916</c:v>
                </c:pt>
                <c:pt idx="481" formatCode="0.00">
                  <c:v>63.200486143569456</c:v>
                </c:pt>
                <c:pt idx="482" formatCode="0.00">
                  <c:v>64.095243071784722</c:v>
                </c:pt>
                <c:pt idx="483" formatCode="0.00">
                  <c:v>64.462621535892367</c:v>
                </c:pt>
                <c:pt idx="484" formatCode="0.00">
                  <c:v>64.566310767946192</c:v>
                </c:pt>
                <c:pt idx="485" formatCode="0.00">
                  <c:v>64.693155383973092</c:v>
                </c:pt>
                <c:pt idx="486" formatCode="0.00">
                  <c:v>64.861577691986554</c:v>
                </c:pt>
                <c:pt idx="487" formatCode="0.00">
                  <c:v>64.77078884599328</c:v>
                </c:pt>
                <c:pt idx="488" formatCode="0.00">
                  <c:v>64.63539442299664</c:v>
                </c:pt>
                <c:pt idx="489" formatCode="0.00">
                  <c:v>63.917697211498322</c:v>
                </c:pt>
                <c:pt idx="490" formatCode="0.00">
                  <c:v>63.433848605749162</c:v>
                </c:pt>
                <c:pt idx="491" formatCode="0.00">
                  <c:v>64.341924302874588</c:v>
                </c:pt>
                <c:pt idx="492" formatCode="0.00">
                  <c:v>65.005962151437302</c:v>
                </c:pt>
                <c:pt idx="493" formatCode="0.00">
                  <c:v>65.752981075718651</c:v>
                </c:pt>
                <c:pt idx="494" formatCode="0.00">
                  <c:v>66.096490537859324</c:v>
                </c:pt>
                <c:pt idx="495" formatCode="0.00">
                  <c:v>66.333245268929659</c:v>
                </c:pt>
                <c:pt idx="496" formatCode="0.00">
                  <c:v>65.851622634464832</c:v>
                </c:pt>
                <c:pt idx="497" formatCode="0.00">
                  <c:v>66.260811317232424</c:v>
                </c:pt>
                <c:pt idx="498" formatCode="0.00">
                  <c:v>66.850405658616211</c:v>
                </c:pt>
                <c:pt idx="499" formatCode="0.00">
                  <c:v>67.445202829308101</c:v>
                </c:pt>
                <c:pt idx="500" formatCode="0.00">
                  <c:v>68.217601414654041</c:v>
                </c:pt>
                <c:pt idx="501" formatCode="0.00">
                  <c:v>68.668800707327023</c:v>
                </c:pt>
                <c:pt idx="502" formatCode="0.00">
                  <c:v>69.184400353663506</c:v>
                </c:pt>
                <c:pt idx="503" formatCode="0.00">
                  <c:v>68.922200176831751</c:v>
                </c:pt>
                <c:pt idx="504" formatCode="0.00">
                  <c:v>68.206100088415866</c:v>
                </c:pt>
                <c:pt idx="505" formatCode="0.00">
                  <c:v>68.733050044207943</c:v>
                </c:pt>
                <c:pt idx="506" formatCode="0.00">
                  <c:v>68.996525022103981</c:v>
                </c:pt>
                <c:pt idx="507" formatCode="0.00">
                  <c:v>69.128262511051986</c:v>
                </c:pt>
                <c:pt idx="508" formatCode="0.00">
                  <c:v>69.019131255525991</c:v>
                </c:pt>
                <c:pt idx="509" formatCode="0.00">
                  <c:v>68.659565627762987</c:v>
                </c:pt>
                <c:pt idx="510" formatCode="0.00">
                  <c:v>68.214782813881499</c:v>
                </c:pt>
                <c:pt idx="511" formatCode="0.00">
                  <c:v>67.992391406940754</c:v>
                </c:pt>
                <c:pt idx="512" formatCode="0.00">
                  <c:v>67.521195703470369</c:v>
                </c:pt>
                <c:pt idx="513" formatCode="0.00">
                  <c:v>68.300597851735176</c:v>
                </c:pt>
                <c:pt idx="514" formatCode="0.00">
                  <c:v>69.275298925867588</c:v>
                </c:pt>
                <c:pt idx="515" formatCode="0.00">
                  <c:v>69.007649462933784</c:v>
                </c:pt>
                <c:pt idx="516" formatCode="0.00">
                  <c:v>68.158824731466893</c:v>
                </c:pt>
                <c:pt idx="517" formatCode="0.00">
                  <c:v>67.369412365733439</c:v>
                </c:pt>
                <c:pt idx="518" formatCode="0.00">
                  <c:v>67.069706182866724</c:v>
                </c:pt>
                <c:pt idx="519" formatCode="0.00">
                  <c:v>65.60485309143337</c:v>
                </c:pt>
                <c:pt idx="520" formatCode="0.00">
                  <c:v>65.027426545716679</c:v>
                </c:pt>
                <c:pt idx="521" formatCode="0.00">
                  <c:v>64.158713272858336</c:v>
                </c:pt>
                <c:pt idx="522" formatCode="0.00">
                  <c:v>64.394356636429166</c:v>
                </c:pt>
                <c:pt idx="523" formatCode="0.00">
                  <c:v>64.222178318214588</c:v>
                </c:pt>
                <c:pt idx="524" formatCode="0.00">
                  <c:v>64.426089159107292</c:v>
                </c:pt>
                <c:pt idx="525" formatCode="0.00">
                  <c:v>64.043044579553651</c:v>
                </c:pt>
                <c:pt idx="526" formatCode="0.00">
                  <c:v>63.076522289776825</c:v>
                </c:pt>
                <c:pt idx="527" formatCode="0.00">
                  <c:v>62.168261144888412</c:v>
                </c:pt>
                <c:pt idx="528" formatCode="0.00">
                  <c:v>60.754130572444211</c:v>
                </c:pt>
                <c:pt idx="529" formatCode="0.00">
                  <c:v>59.647065286222102</c:v>
                </c:pt>
                <c:pt idx="530" formatCode="0.00">
                  <c:v>59.508532643111053</c:v>
                </c:pt>
                <c:pt idx="531" formatCode="0.00">
                  <c:v>59.484266321555523</c:v>
                </c:pt>
                <c:pt idx="532" formatCode="0.00">
                  <c:v>58.602133160777761</c:v>
                </c:pt>
                <c:pt idx="533" formatCode="0.00">
                  <c:v>58.186066580388882</c:v>
                </c:pt>
                <c:pt idx="534" formatCode="0.00">
                  <c:v>56.093033290194441</c:v>
                </c:pt>
                <c:pt idx="535" formatCode="0.00">
                  <c:v>54.996516645097216</c:v>
                </c:pt>
                <c:pt idx="536" formatCode="0.00">
                  <c:v>55.178258322548608</c:v>
                </c:pt>
                <c:pt idx="537" formatCode="0.00">
                  <c:v>55.179129161274304</c:v>
                </c:pt>
                <c:pt idx="538" formatCode="0.00">
                  <c:v>54.854564580637152</c:v>
                </c:pt>
                <c:pt idx="539" formatCode="0.00">
                  <c:v>54.12228229031858</c:v>
                </c:pt>
                <c:pt idx="540" formatCode="0.00">
                  <c:v>54.06114114515929</c:v>
                </c:pt>
                <c:pt idx="541" formatCode="0.00">
                  <c:v>54.800570572579645</c:v>
                </c:pt>
                <c:pt idx="542" formatCode="0.00">
                  <c:v>55.570285286289824</c:v>
                </c:pt>
                <c:pt idx="543" formatCode="0.00">
                  <c:v>56.470142643144911</c:v>
                </c:pt>
                <c:pt idx="544" formatCode="0.00">
                  <c:v>57.150071321572455</c:v>
                </c:pt>
                <c:pt idx="545" formatCode="0.00">
                  <c:v>57.250035660786224</c:v>
                </c:pt>
                <c:pt idx="546" formatCode="0.00">
                  <c:v>58.485017830393112</c:v>
                </c:pt>
                <c:pt idx="547" formatCode="0.00">
                  <c:v>59.102508915196552</c:v>
                </c:pt>
                <c:pt idx="548" formatCode="0.00">
                  <c:v>58.851254457598273</c:v>
                </c:pt>
                <c:pt idx="549" formatCode="0.00">
                  <c:v>57.44562722879914</c:v>
                </c:pt>
                <c:pt idx="550" formatCode="0.00">
                  <c:v>57.077813614399574</c:v>
                </c:pt>
                <c:pt idx="551" formatCode="0.00">
                  <c:v>56.018906807199784</c:v>
                </c:pt>
                <c:pt idx="552" formatCode="0.00">
                  <c:v>54.104453403599891</c:v>
                </c:pt>
                <c:pt idx="553" formatCode="0.00">
                  <c:v>52.707226701799947</c:v>
                </c:pt>
                <c:pt idx="554" formatCode="0.00">
                  <c:v>52.613613350899975</c:v>
                </c:pt>
                <c:pt idx="555" formatCode="0.00">
                  <c:v>52.426806675449988</c:v>
                </c:pt>
                <c:pt idx="556" formatCode="0.00">
                  <c:v>52.14340333772499</c:v>
                </c:pt>
                <c:pt idx="557" formatCode="0.00">
                  <c:v>51.716701668862498</c:v>
                </c:pt>
                <c:pt idx="558" formatCode="0.00">
                  <c:v>48.658350834431246</c:v>
                </c:pt>
                <c:pt idx="559" formatCode="0.00">
                  <c:v>41.994175417215622</c:v>
                </c:pt>
                <c:pt idx="560" formatCode="0.00">
                  <c:v>39.327087708607806</c:v>
                </c:pt>
                <c:pt idx="561" formatCode="0.00">
                  <c:v>36.888543854303904</c:v>
                </c:pt>
                <c:pt idx="562" formatCode="0.00">
                  <c:v>33.969271927151951</c:v>
                </c:pt>
                <c:pt idx="563" formatCode="0.00">
                  <c:v>33.484635963575975</c:v>
                </c:pt>
                <c:pt idx="564" formatCode="0.00">
                  <c:v>30.762317981787987</c:v>
                </c:pt>
                <c:pt idx="565" formatCode="0.00">
                  <c:v>29.401158990893993</c:v>
                </c:pt>
                <c:pt idx="566" formatCode="0.00">
                  <c:v>28.165579495446998</c:v>
                </c:pt>
                <c:pt idx="567" formatCode="0.00">
                  <c:v>25.732789747723501</c:v>
                </c:pt>
                <c:pt idx="568" formatCode="0.00">
                  <c:v>25.56639487386175</c:v>
                </c:pt>
                <c:pt idx="569" formatCode="0.00">
                  <c:v>25.313197436930874</c:v>
                </c:pt>
                <c:pt idx="570" formatCode="0.00">
                  <c:v>24.531598718465439</c:v>
                </c:pt>
                <c:pt idx="571" formatCode="0.00">
                  <c:v>25.075799359232718</c:v>
                </c:pt>
                <c:pt idx="572" formatCode="0.00">
                  <c:v>24.312899679616358</c:v>
                </c:pt>
                <c:pt idx="573" formatCode="0.00">
                  <c:v>23.351449839808179</c:v>
                </c:pt>
                <c:pt idx="574" formatCode="0.00">
                  <c:v>21.210724919904088</c:v>
                </c:pt>
                <c:pt idx="575" formatCode="0.00">
                  <c:v>20.200362459952046</c:v>
                </c:pt>
                <c:pt idx="576" formatCode="0.00">
                  <c:v>17.585181229976023</c:v>
                </c:pt>
                <c:pt idx="577" formatCode="0.00">
                  <c:v>18.912590614988012</c:v>
                </c:pt>
                <c:pt idx="578" formatCode="0.00">
                  <c:v>21.621295307494005</c:v>
                </c:pt>
                <c:pt idx="579" formatCode="0.00">
                  <c:v>22.100647653747004</c:v>
                </c:pt>
                <c:pt idx="580" formatCode="0.00">
                  <c:v>22.100323826873502</c:v>
                </c:pt>
                <c:pt idx="581" formatCode="0.00">
                  <c:v>23.660161913436752</c:v>
                </c:pt>
                <c:pt idx="582" formatCode="0.00">
                  <c:v>21.945080956718378</c:v>
                </c:pt>
                <c:pt idx="583" formatCode="0.00">
                  <c:v>21.84254047835919</c:v>
                </c:pt>
                <c:pt idx="584" formatCode="0.00">
                  <c:v>20.821270239179597</c:v>
                </c:pt>
                <c:pt idx="585" formatCode="0.00">
                  <c:v>19.755635119589797</c:v>
                </c:pt>
                <c:pt idx="586" formatCode="0.00">
                  <c:v>19.752817559794899</c:v>
                </c:pt>
                <c:pt idx="587" formatCode="0.00">
                  <c:v>18.556408779897449</c:v>
                </c:pt>
                <c:pt idx="588" formatCode="0.00">
                  <c:v>13.838204389948725</c:v>
                </c:pt>
                <c:pt idx="589" formatCode="0.00">
                  <c:v>13.804102194974362</c:v>
                </c:pt>
                <c:pt idx="590" formatCode="0.00">
                  <c:v>14.432051097487182</c:v>
                </c:pt>
                <c:pt idx="591" formatCode="0.00">
                  <c:v>15.15102554874359</c:v>
                </c:pt>
                <c:pt idx="592" formatCode="0.00">
                  <c:v>15.160512774371796</c:v>
                </c:pt>
                <c:pt idx="593" formatCode="0.00">
                  <c:v>15.380256387185899</c:v>
                </c:pt>
                <c:pt idx="594" formatCode="0.00">
                  <c:v>16.620128193592947</c:v>
                </c:pt>
                <c:pt idx="595" formatCode="0.00">
                  <c:v>17.365064096796473</c:v>
                </c:pt>
                <c:pt idx="596" formatCode="0.00">
                  <c:v>17.927532048398234</c:v>
                </c:pt>
                <c:pt idx="597" formatCode="0.00">
                  <c:v>19.163766024199116</c:v>
                </c:pt>
                <c:pt idx="598" formatCode="0.00">
                  <c:v>22.311883012099557</c:v>
                </c:pt>
                <c:pt idx="599" formatCode="0.00">
                  <c:v>23.25594150604978</c:v>
                </c:pt>
                <c:pt idx="600" formatCode="0.00">
                  <c:v>23.742970753024892</c:v>
                </c:pt>
                <c:pt idx="601" formatCode="0.00">
                  <c:v>24.636485376512447</c:v>
                </c:pt>
                <c:pt idx="602" formatCode="0.00">
                  <c:v>25.653242688256224</c:v>
                </c:pt>
                <c:pt idx="603" formatCode="0.00">
                  <c:v>26.771621344128114</c:v>
                </c:pt>
                <c:pt idx="604" formatCode="0.00">
                  <c:v>28.320810672064056</c:v>
                </c:pt>
                <c:pt idx="605" formatCode="0.00">
                  <c:v>29.635405336032029</c:v>
                </c:pt>
                <c:pt idx="606" formatCode="0.00">
                  <c:v>31.467702668016013</c:v>
                </c:pt>
                <c:pt idx="607" formatCode="0.00">
                  <c:v>32.26385133400801</c:v>
                </c:pt>
                <c:pt idx="608" formatCode="0.00">
                  <c:v>33.511925667004007</c:v>
                </c:pt>
                <c:pt idx="609" formatCode="0.00">
                  <c:v>34.145962833502004</c:v>
                </c:pt>
                <c:pt idx="610" formatCode="0.00">
                  <c:v>33.972981416750997</c:v>
                </c:pt>
                <c:pt idx="611" formatCode="0.00">
                  <c:v>33.9614907083755</c:v>
                </c:pt>
                <c:pt idx="612" formatCode="0.00">
                  <c:v>33.345745354187748</c:v>
                </c:pt>
                <c:pt idx="613" formatCode="0.00">
                  <c:v>33.662872677093873</c:v>
                </c:pt>
                <c:pt idx="614" formatCode="0.00">
                  <c:v>33.906436338546939</c:v>
                </c:pt>
                <c:pt idx="615" formatCode="0.00">
                  <c:v>35.323218169273474</c:v>
                </c:pt>
                <c:pt idx="616" formatCode="0.00">
                  <c:v>36.521609084636736</c:v>
                </c:pt>
                <c:pt idx="617" formatCode="0.00">
                  <c:v>37.250804542318363</c:v>
                </c:pt>
                <c:pt idx="618" formatCode="0.00">
                  <c:v>37.83040227115918</c:v>
                </c:pt>
                <c:pt idx="619" formatCode="0.00">
                  <c:v>39.415201135579593</c:v>
                </c:pt>
                <c:pt idx="620" formatCode="0.00">
                  <c:v>39.537600567789795</c:v>
                </c:pt>
                <c:pt idx="621" formatCode="0.00">
                  <c:v>39.993800283894899</c:v>
                </c:pt>
                <c:pt idx="622" formatCode="0.00">
                  <c:v>40.586900141947453</c:v>
                </c:pt>
                <c:pt idx="623" formatCode="0.00">
                  <c:v>39.173450070973729</c:v>
                </c:pt>
                <c:pt idx="624" formatCode="0.00">
                  <c:v>38.856725035486861</c:v>
                </c:pt>
                <c:pt idx="625" formatCode="0.00">
                  <c:v>39.148362517743429</c:v>
                </c:pt>
                <c:pt idx="626" formatCode="0.00">
                  <c:v>39.949181258871718</c:v>
                </c:pt>
                <c:pt idx="627" formatCode="0.00">
                  <c:v>40.209590629435858</c:v>
                </c:pt>
                <c:pt idx="628" formatCode="0.00">
                  <c:v>40.979795314717933</c:v>
                </c:pt>
                <c:pt idx="629" formatCode="0.00">
                  <c:v>41.654897657358966</c:v>
                </c:pt>
                <c:pt idx="630" formatCode="0.00">
                  <c:v>42.427448828679488</c:v>
                </c:pt>
                <c:pt idx="631" formatCode="0.00">
                  <c:v>42.573724414339743</c:v>
                </c:pt>
                <c:pt idx="632" formatCode="0.00">
                  <c:v>41.486862207169871</c:v>
                </c:pt>
                <c:pt idx="633" formatCode="0.00">
                  <c:v>41.333431103584935</c:v>
                </c:pt>
                <c:pt idx="634" formatCode="0.00">
                  <c:v>41.151715551792464</c:v>
                </c:pt>
                <c:pt idx="635" formatCode="0.00">
                  <c:v>41.365857775896231</c:v>
                </c:pt>
                <c:pt idx="636" formatCode="0.00">
                  <c:v>41.502928887948116</c:v>
                </c:pt>
                <c:pt idx="637" formatCode="0.00">
                  <c:v>41.841464443974061</c:v>
                </c:pt>
                <c:pt idx="638" formatCode="0.00">
                  <c:v>42.51573222198703</c:v>
                </c:pt>
                <c:pt idx="639" formatCode="0.00">
                  <c:v>42.717866110993512</c:v>
                </c:pt>
                <c:pt idx="640" formatCode="0.00">
                  <c:v>42.723933055496758</c:v>
                </c:pt>
                <c:pt idx="641" formatCode="0.00">
                  <c:v>43.00196652774838</c:v>
                </c:pt>
                <c:pt idx="642" formatCode="0.00">
                  <c:v>43.335983263874191</c:v>
                </c:pt>
                <c:pt idx="643" formatCode="0.00">
                  <c:v>42.842991631937096</c:v>
                </c:pt>
                <c:pt idx="644" formatCode="0.00">
                  <c:v>43.056495815968546</c:v>
                </c:pt>
                <c:pt idx="645" formatCode="0.00">
                  <c:v>42.953247907984277</c:v>
                </c:pt>
                <c:pt idx="646" formatCode="0.00">
                  <c:v>42.961623953992138</c:v>
                </c:pt>
                <c:pt idx="647" formatCode="0.00">
                  <c:v>43.460811976996069</c:v>
                </c:pt>
                <c:pt idx="648" formatCode="0.00">
                  <c:v>43.585405988498039</c:v>
                </c:pt>
                <c:pt idx="649" formatCode="0.00">
                  <c:v>43.55770299424902</c:v>
                </c:pt>
                <c:pt idx="650" formatCode="0.00">
                  <c:v>43.428851497124512</c:v>
                </c:pt>
                <c:pt idx="651" formatCode="0.00">
                  <c:v>43.869425748562257</c:v>
                </c:pt>
                <c:pt idx="652" formatCode="0.00">
                  <c:v>43.924712874281127</c:v>
                </c:pt>
                <c:pt idx="653" formatCode="0.00">
                  <c:v>43.44235643714056</c:v>
                </c:pt>
                <c:pt idx="654" formatCode="0.00">
                  <c:v>43.366178218570283</c:v>
                </c:pt>
                <c:pt idx="655" formatCode="0.00">
                  <c:v>43.378089109285142</c:v>
                </c:pt>
                <c:pt idx="656" formatCode="0.00">
                  <c:v>43.244044554642571</c:v>
                </c:pt>
                <c:pt idx="657" formatCode="0.00">
                  <c:v>43.377022277321288</c:v>
                </c:pt>
                <c:pt idx="658" formatCode="0.00">
                  <c:v>43.178511138660639</c:v>
                </c:pt>
                <c:pt idx="659" formatCode="0.00">
                  <c:v>43.154255569330317</c:v>
                </c:pt>
                <c:pt idx="660" formatCode="0.00">
                  <c:v>43.457127784665161</c:v>
                </c:pt>
                <c:pt idx="661" formatCode="0.00">
                  <c:v>43.723563892332578</c:v>
                </c:pt>
                <c:pt idx="662" formatCode="0.00">
                  <c:v>44.32178194616629</c:v>
                </c:pt>
                <c:pt idx="663" formatCode="0.00">
                  <c:v>44.680890973083145</c:v>
                </c:pt>
                <c:pt idx="664" formatCode="0.00">
                  <c:v>44.375445486541572</c:v>
                </c:pt>
                <c:pt idx="665" formatCode="0.00">
                  <c:v>44.282722743270782</c:v>
                </c:pt>
                <c:pt idx="666" formatCode="0.00">
                  <c:v>43.981361371635387</c:v>
                </c:pt>
                <c:pt idx="667" formatCode="0.00">
                  <c:v>44.535680685817695</c:v>
                </c:pt>
                <c:pt idx="668" formatCode="0.00">
                  <c:v>44.702840342908843</c:v>
                </c:pt>
                <c:pt idx="669" formatCode="0.00">
                  <c:v>44.781420171454421</c:v>
                </c:pt>
                <c:pt idx="670" formatCode="0.00">
                  <c:v>44.845710085727205</c:v>
                </c:pt>
                <c:pt idx="671" formatCode="0.00">
                  <c:v>45.092855042863604</c:v>
                </c:pt>
                <c:pt idx="672" formatCode="0.00">
                  <c:v>45.151427521431799</c:v>
                </c:pt>
                <c:pt idx="673" formatCode="0.00">
                  <c:v>44.855713760715901</c:v>
                </c:pt>
                <c:pt idx="674" formatCode="0.00">
                  <c:v>44.397856880357949</c:v>
                </c:pt>
                <c:pt idx="675" formatCode="0.00">
                  <c:v>44.413928440178978</c:v>
                </c:pt>
                <c:pt idx="676" formatCode="0.00">
                  <c:v>45.211964220089484</c:v>
                </c:pt>
                <c:pt idx="677" formatCode="0.00">
                  <c:v>45.500982110044745</c:v>
                </c:pt>
                <c:pt idx="678" formatCode="0.00">
                  <c:v>45.170491055022374</c:v>
                </c:pt>
                <c:pt idx="679" formatCode="0.00">
                  <c:v>45.19524552751119</c:v>
                </c:pt>
                <c:pt idx="680" formatCode="0.00">
                  <c:v>45.457622763755595</c:v>
                </c:pt>
                <c:pt idx="681" formatCode="0.00">
                  <c:v>44.078811381877799</c:v>
                </c:pt>
                <c:pt idx="682" formatCode="0.00">
                  <c:v>43.399405690938899</c:v>
                </c:pt>
                <c:pt idx="683" formatCode="0.00">
                  <c:v>42.24970284546945</c:v>
                </c:pt>
                <c:pt idx="684" formatCode="0.00">
                  <c:v>41.459851422734729</c:v>
                </c:pt>
                <c:pt idx="685" formatCode="0.00">
                  <c:v>39.994925711367365</c:v>
                </c:pt>
                <c:pt idx="686" formatCode="0.00">
                  <c:v>39.987462855683681</c:v>
                </c:pt>
                <c:pt idx="687" formatCode="0.00">
                  <c:v>39.628731427841842</c:v>
                </c:pt>
                <c:pt idx="688" formatCode="0.00">
                  <c:v>39.21436571392092</c:v>
                </c:pt>
                <c:pt idx="689" formatCode="0.00">
                  <c:v>38.89218285696046</c:v>
                </c:pt>
                <c:pt idx="690" formatCode="0.00">
                  <c:v>39.216091428480226</c:v>
                </c:pt>
                <c:pt idx="691" formatCode="0.00">
                  <c:v>40.223045714240115</c:v>
                </c:pt>
                <c:pt idx="692" formatCode="0.00">
                  <c:v>41.286522857120062</c:v>
                </c:pt>
                <c:pt idx="693" formatCode="0.00">
                  <c:v>41.723261428560029</c:v>
                </c:pt>
                <c:pt idx="694" formatCode="0.00">
                  <c:v>41.046630714280013</c:v>
                </c:pt>
                <c:pt idx="695" formatCode="0.00">
                  <c:v>40.943315357140008</c:v>
                </c:pt>
                <c:pt idx="696" formatCode="0.00">
                  <c:v>41.016657678570006</c:v>
                </c:pt>
                <c:pt idx="697" formatCode="0.00">
                  <c:v>41.128328839285004</c:v>
                </c:pt>
                <c:pt idx="698" formatCode="0.00">
                  <c:v>41.0191644196425</c:v>
                </c:pt>
                <c:pt idx="699" formatCode="0.00">
                  <c:v>41.304582209821248</c:v>
                </c:pt>
                <c:pt idx="700" formatCode="0.00">
                  <c:v>40.817291104910623</c:v>
                </c:pt>
                <c:pt idx="701" formatCode="0.00">
                  <c:v>40.55864555245531</c:v>
                </c:pt>
                <c:pt idx="702" formatCode="0.00">
                  <c:v>40.154322776227659</c:v>
                </c:pt>
                <c:pt idx="703" formatCode="0.00">
                  <c:v>39.077161388113829</c:v>
                </c:pt>
                <c:pt idx="704" formatCode="0.00">
                  <c:v>39.428580694056919</c:v>
                </c:pt>
                <c:pt idx="705" formatCode="0.00">
                  <c:v>40.349290347028457</c:v>
                </c:pt>
                <c:pt idx="706" formatCode="0.00">
                  <c:v>40.484645173514224</c:v>
                </c:pt>
                <c:pt idx="707" formatCode="0.00">
                  <c:v>41.242322586757112</c:v>
                </c:pt>
                <c:pt idx="708" formatCode="0.00">
                  <c:v>41.436161293378561</c:v>
                </c:pt>
                <c:pt idx="709" formatCode="0.00">
                  <c:v>40.96808064668928</c:v>
                </c:pt>
                <c:pt idx="710" formatCode="0.00">
                  <c:v>41.154040323344645</c:v>
                </c:pt>
                <c:pt idx="711" formatCode="0.00">
                  <c:v>41.482020161672324</c:v>
                </c:pt>
                <c:pt idx="712" formatCode="0.00">
                  <c:v>41.546010080836162</c:v>
                </c:pt>
                <c:pt idx="713" formatCode="0.00">
                  <c:v>41.443005040418086</c:v>
                </c:pt>
                <c:pt idx="714" formatCode="0.00">
                  <c:v>41.366502520209039</c:v>
                </c:pt>
                <c:pt idx="715" formatCode="0.00">
                  <c:v>41.493251260104515</c:v>
                </c:pt>
                <c:pt idx="716" formatCode="0.00">
                  <c:v>40.791625630052259</c:v>
                </c:pt>
                <c:pt idx="717" formatCode="0.00">
                  <c:v>41.035812815026134</c:v>
                </c:pt>
                <c:pt idx="718" formatCode="0.00">
                  <c:v>40.872906407513071</c:v>
                </c:pt>
                <c:pt idx="719" formatCode="0.00">
                  <c:v>39.966453203756537</c:v>
                </c:pt>
                <c:pt idx="720" formatCode="0.00">
                  <c:v>39.843226601878271</c:v>
                </c:pt>
                <c:pt idx="721" formatCode="0.00">
                  <c:v>38.851613300939135</c:v>
                </c:pt>
                <c:pt idx="722" formatCode="0.00">
                  <c:v>37.705806650469569</c:v>
                </c:pt>
                <c:pt idx="723" formatCode="0.00">
                  <c:v>37.017903325234784</c:v>
                </c:pt>
                <c:pt idx="724" formatCode="0.00">
                  <c:v>37.398951662617392</c:v>
                </c:pt>
                <c:pt idx="725" formatCode="0.00">
                  <c:v>37.784475831308697</c:v>
                </c:pt>
                <c:pt idx="726" formatCode="0.00">
                  <c:v>38.732237915654352</c:v>
                </c:pt>
                <c:pt idx="727" formatCode="0.00">
                  <c:v>39.101118957827175</c:v>
                </c:pt>
                <c:pt idx="728" formatCode="0.00">
                  <c:v>38.59055947891359</c:v>
                </c:pt>
                <c:pt idx="729" formatCode="0.00">
                  <c:v>39.760279739456792</c:v>
                </c:pt>
                <c:pt idx="730" formatCode="0.00">
                  <c:v>41.005139869728396</c:v>
                </c:pt>
                <c:pt idx="731" formatCode="0.00">
                  <c:v>41.752569934864198</c:v>
                </c:pt>
                <c:pt idx="732" formatCode="0.00">
                  <c:v>41.956284967432097</c:v>
                </c:pt>
                <c:pt idx="733" formatCode="0.00">
                  <c:v>41.733142483716051</c:v>
                </c:pt>
                <c:pt idx="734" formatCode="0.00">
                  <c:v>42.22157124185803</c:v>
                </c:pt>
                <c:pt idx="735" formatCode="0.00">
                  <c:v>42.380785620929018</c:v>
                </c:pt>
                <c:pt idx="736" formatCode="0.00">
                  <c:v>42.645392810464507</c:v>
                </c:pt>
                <c:pt idx="737" formatCode="0.00">
                  <c:v>42.867696405232252</c:v>
                </c:pt>
                <c:pt idx="738" formatCode="0.00">
                  <c:v>43.328848202616129</c:v>
                </c:pt>
                <c:pt idx="739" formatCode="0.00">
                  <c:v>44.164424101308065</c:v>
                </c:pt>
                <c:pt idx="740" formatCode="0.00">
                  <c:v>45.397212050654034</c:v>
                </c:pt>
                <c:pt idx="741" formatCode="0.00">
                  <c:v>46.348606025327015</c:v>
                </c:pt>
                <c:pt idx="742" formatCode="0.00">
                  <c:v>46.334303012663511</c:v>
                </c:pt>
                <c:pt idx="743" formatCode="0.00">
                  <c:v>46.607151506331761</c:v>
                </c:pt>
                <c:pt idx="744" formatCode="0.00">
                  <c:v>46.723575753165882</c:v>
                </c:pt>
                <c:pt idx="745" formatCode="0.00">
                  <c:v>46.876787876582938</c:v>
                </c:pt>
                <c:pt idx="746" formatCode="0.00">
                  <c:v>47.338393938291468</c:v>
                </c:pt>
                <c:pt idx="747" formatCode="0.00">
                  <c:v>47.854196969145733</c:v>
                </c:pt>
                <c:pt idx="748" formatCode="0.00">
                  <c:v>48.477098484572863</c:v>
                </c:pt>
                <c:pt idx="749" formatCode="0.00">
                  <c:v>48.553549242286437</c:v>
                </c:pt>
                <c:pt idx="750" formatCode="0.00">
                  <c:v>48.69677462114322</c:v>
                </c:pt>
                <c:pt idx="751" formatCode="0.00">
                  <c:v>48.753387310571611</c:v>
                </c:pt>
                <c:pt idx="752" formatCode="0.00">
                  <c:v>49.541693655285805</c:v>
                </c:pt>
                <c:pt idx="753" formatCode="0.00">
                  <c:v>49.775846827642901</c:v>
                </c:pt>
                <c:pt idx="754" formatCode="0.00">
                  <c:v>50.022923413821452</c:v>
                </c:pt>
                <c:pt idx="755" formatCode="0.00">
                  <c:v>50.396461706910728</c:v>
                </c:pt>
                <c:pt idx="756" formatCode="0.00">
                  <c:v>50.613230853455363</c:v>
                </c:pt>
                <c:pt idx="757" formatCode="0.00">
                  <c:v>50.906615426727683</c:v>
                </c:pt>
                <c:pt idx="758" formatCode="0.00">
                  <c:v>51.538307713363842</c:v>
                </c:pt>
                <c:pt idx="759" formatCode="0.00">
                  <c:v>51.074153856681917</c:v>
                </c:pt>
                <c:pt idx="760" formatCode="0.00">
                  <c:v>50.477076928340963</c:v>
                </c:pt>
                <c:pt idx="761" formatCode="0.00">
                  <c:v>50.76353846417048</c:v>
                </c:pt>
                <c:pt idx="762" formatCode="0.00">
                  <c:v>50.821769232085245</c:v>
                </c:pt>
                <c:pt idx="763" formatCode="0.00">
                  <c:v>50.85088461604262</c:v>
                </c:pt>
                <c:pt idx="764" formatCode="0.00">
                  <c:v>50.645442308021309</c:v>
                </c:pt>
                <c:pt idx="765" formatCode="0.00">
                  <c:v>50.692721154010655</c:v>
                </c:pt>
                <c:pt idx="766" formatCode="0.00">
                  <c:v>50.956360577005327</c:v>
                </c:pt>
                <c:pt idx="767" formatCode="0.00">
                  <c:v>50.663180288502659</c:v>
                </c:pt>
                <c:pt idx="768" formatCode="0.00">
                  <c:v>51.911590144251328</c:v>
                </c:pt>
                <c:pt idx="769" formatCode="0.00">
                  <c:v>52.855795072125659</c:v>
                </c:pt>
                <c:pt idx="770" formatCode="0.00">
                  <c:v>53.277897536062831</c:v>
                </c:pt>
                <c:pt idx="771" formatCode="0.00">
                  <c:v>54.393948768031414</c:v>
                </c:pt>
                <c:pt idx="772" formatCode="0.00">
                  <c:v>54.616974384015705</c:v>
                </c:pt>
                <c:pt idx="773" formatCode="0.00">
                  <c:v>55.298487192007855</c:v>
                </c:pt>
                <c:pt idx="774" formatCode="0.00">
                  <c:v>55.409243596003932</c:v>
                </c:pt>
                <c:pt idx="775" formatCode="0.00">
                  <c:v>55.584621798001962</c:v>
                </c:pt>
                <c:pt idx="776" formatCode="0.00">
                  <c:v>55.192310899000979</c:v>
                </c:pt>
                <c:pt idx="777" formatCode="0.00">
                  <c:v>54.70115544950049</c:v>
                </c:pt>
                <c:pt idx="778" formatCode="0.00">
                  <c:v>55.04057772475025</c:v>
                </c:pt>
                <c:pt idx="779" formatCode="0.00">
                  <c:v>55.350288862375123</c:v>
                </c:pt>
                <c:pt idx="780" formatCode="0.00">
                  <c:v>55.515144431187565</c:v>
                </c:pt>
                <c:pt idx="781" formatCode="0.00">
                  <c:v>55.367572215593782</c:v>
                </c:pt>
                <c:pt idx="782" formatCode="0.00">
                  <c:v>55.40378610779689</c:v>
                </c:pt>
                <c:pt idx="783" formatCode="0.00">
                  <c:v>55.33189305389844</c:v>
                </c:pt>
                <c:pt idx="784" formatCode="0.00">
                  <c:v>55.200946526949224</c:v>
                </c:pt>
                <c:pt idx="785" formatCode="0.00">
                  <c:v>55.035473263474614</c:v>
                </c:pt>
                <c:pt idx="786" formatCode="0.00">
                  <c:v>55.142736631737307</c:v>
                </c:pt>
                <c:pt idx="787" formatCode="0.00">
                  <c:v>55.781368315868654</c:v>
                </c:pt>
                <c:pt idx="788" formatCode="0.00">
                  <c:v>56.700684157934326</c:v>
                </c:pt>
                <c:pt idx="789" formatCode="0.00">
                  <c:v>57.655342078967166</c:v>
                </c:pt>
                <c:pt idx="790" formatCode="0.00">
                  <c:v>58.317671039483585</c:v>
                </c:pt>
                <c:pt idx="791" formatCode="0.00">
                  <c:v>58.898835519741795</c:v>
                </c:pt>
                <c:pt idx="792" formatCode="0.00">
                  <c:v>59.534417759870898</c:v>
                </c:pt>
                <c:pt idx="793" formatCode="0.00">
                  <c:v>60.13720887993545</c:v>
                </c:pt>
                <c:pt idx="794" formatCode="0.00">
                  <c:v>60.653604439967722</c:v>
                </c:pt>
                <c:pt idx="795" formatCode="0.00">
                  <c:v>60.871802219983863</c:v>
                </c:pt>
                <c:pt idx="796" formatCode="0.00">
                  <c:v>61.670901109991931</c:v>
                </c:pt>
                <c:pt idx="797" formatCode="0.00">
                  <c:v>62.625450554995965</c:v>
                </c:pt>
                <c:pt idx="798" formatCode="0.00">
                  <c:v>63.292725277497979</c:v>
                </c:pt>
                <c:pt idx="799" formatCode="0.00">
                  <c:v>64.156362638748988</c:v>
                </c:pt>
                <c:pt idx="800" formatCode="0.00">
                  <c:v>64.123181319374496</c:v>
                </c:pt>
                <c:pt idx="801" formatCode="0.00">
                  <c:v>63.481590659687249</c:v>
                </c:pt>
                <c:pt idx="802" formatCode="0.00">
                  <c:v>64.10579532984363</c:v>
                </c:pt>
                <c:pt idx="803" formatCode="0.00">
                  <c:v>64.632897664921813</c:v>
                </c:pt>
                <c:pt idx="804" formatCode="0.00">
                  <c:v>65.741448832460904</c:v>
                </c:pt>
                <c:pt idx="805" formatCode="0.00">
                  <c:v>66.215724416230444</c:v>
                </c:pt>
                <c:pt idx="806" formatCode="0.00">
                  <c:v>66.037862208115229</c:v>
                </c:pt>
                <c:pt idx="807" formatCode="0.00">
                  <c:v>65.298931104057615</c:v>
                </c:pt>
                <c:pt idx="808" formatCode="0.00">
                  <c:v>64.234465552028809</c:v>
                </c:pt>
                <c:pt idx="809" formatCode="0.00">
                  <c:v>64.467232776014413</c:v>
                </c:pt>
                <c:pt idx="810" formatCode="0.00">
                  <c:v>65.893616388007203</c:v>
                </c:pt>
                <c:pt idx="811" formatCode="0.00">
                  <c:v>67.921808194003603</c:v>
                </c:pt>
                <c:pt idx="812" formatCode="0.00">
                  <c:v>67.960904097001801</c:v>
                </c:pt>
                <c:pt idx="813" formatCode="0.00">
                  <c:v>67.495452048500908</c:v>
                </c:pt>
                <c:pt idx="814" formatCode="0.00">
                  <c:v>67.512726024250455</c:v>
                </c:pt>
                <c:pt idx="815" formatCode="0.00">
                  <c:v>68.426363012125222</c:v>
                </c:pt>
                <c:pt idx="816" formatCode="0.00">
                  <c:v>68.648181506062613</c:v>
                </c:pt>
                <c:pt idx="817" formatCode="0.00">
                  <c:v>68.714090753031314</c:v>
                </c:pt>
                <c:pt idx="818" formatCode="0.00">
                  <c:v>68.332045376515651</c:v>
                </c:pt>
                <c:pt idx="819" formatCode="0.00">
                  <c:v>68.031022688257821</c:v>
                </c:pt>
                <c:pt idx="820" formatCode="0.00">
                  <c:v>65.070511344128903</c:v>
                </c:pt>
                <c:pt idx="821" formatCode="0.00">
                  <c:v>64.535255672064451</c:v>
                </c:pt>
                <c:pt idx="822" formatCode="0.00">
                  <c:v>64.212627836032226</c:v>
                </c:pt>
                <c:pt idx="823" formatCode="0.00">
                  <c:v>62.086313918016117</c:v>
                </c:pt>
                <c:pt idx="824" formatCode="0.00">
                  <c:v>62.89315695900806</c:v>
                </c:pt>
                <c:pt idx="825" formatCode="0.00">
                  <c:v>62.05157847950403</c:v>
                </c:pt>
                <c:pt idx="826" formatCode="0.00">
                  <c:v>62.91078923975202</c:v>
                </c:pt>
                <c:pt idx="827" formatCode="0.00">
                  <c:v>63.485394619876011</c:v>
                </c:pt>
                <c:pt idx="828" formatCode="0.00">
                  <c:v>63.38269730993801</c:v>
                </c:pt>
                <c:pt idx="829" formatCode="0.00">
                  <c:v>63.45134865496901</c:v>
                </c:pt>
                <c:pt idx="830" formatCode="0.00">
                  <c:v>63.650674327484509</c:v>
                </c:pt>
                <c:pt idx="831" formatCode="0.00">
                  <c:v>62.560337163742254</c:v>
                </c:pt>
                <c:pt idx="832" formatCode="0.00">
                  <c:v>62.21016858187113</c:v>
                </c:pt>
                <c:pt idx="833" formatCode="0.00">
                  <c:v>62.150084290935567</c:v>
                </c:pt>
                <c:pt idx="834" formatCode="0.00">
                  <c:v>62.020042145467784</c:v>
                </c:pt>
                <c:pt idx="835" formatCode="0.00">
                  <c:v>62.20002107273389</c:v>
                </c:pt>
                <c:pt idx="836" formatCode="0.00">
                  <c:v>62.515010536366944</c:v>
                </c:pt>
                <c:pt idx="837" formatCode="0.00">
                  <c:v>64.312505268183472</c:v>
                </c:pt>
                <c:pt idx="838" formatCode="0.00">
                  <c:v>65.221252634091741</c:v>
                </c:pt>
                <c:pt idx="839" formatCode="0.00">
                  <c:v>65.600626317045879</c:v>
                </c:pt>
                <c:pt idx="840" formatCode="0.00">
                  <c:v>66.070313158522936</c:v>
                </c:pt>
                <c:pt idx="841" formatCode="0.00">
                  <c:v>65.70515657926147</c:v>
                </c:pt>
                <c:pt idx="842" formatCode="0.00">
                  <c:v>64.862578289630733</c:v>
                </c:pt>
                <c:pt idx="843" formatCode="0.00">
                  <c:v>64.966289144815363</c:v>
                </c:pt>
                <c:pt idx="844" formatCode="0.00">
                  <c:v>65.358144572407681</c:v>
                </c:pt>
                <c:pt idx="845" formatCode="0.00">
                  <c:v>65.429072286203848</c:v>
                </c:pt>
                <c:pt idx="846" formatCode="0.00">
                  <c:v>65.839536143101924</c:v>
                </c:pt>
                <c:pt idx="847" formatCode="0.00">
                  <c:v>66.459768071550968</c:v>
                </c:pt>
                <c:pt idx="848" formatCode="0.00">
                  <c:v>67.35988403577548</c:v>
                </c:pt>
                <c:pt idx="849" formatCode="0.00">
                  <c:v>67.544942017887735</c:v>
                </c:pt>
                <c:pt idx="850" formatCode="0.00">
                  <c:v>68.227471008943866</c:v>
                </c:pt>
                <c:pt idx="851" formatCode="0.00">
                  <c:v>68.968735504471937</c:v>
                </c:pt>
                <c:pt idx="852" formatCode="0.00">
                  <c:v>68.794367752235971</c:v>
                </c:pt>
                <c:pt idx="853" formatCode="0.00">
                  <c:v>68.762183876117987</c:v>
                </c:pt>
                <c:pt idx="854" formatCode="0.00">
                  <c:v>68.686091938058993</c:v>
                </c:pt>
                <c:pt idx="855" formatCode="0.00">
                  <c:v>68.758045969029496</c:v>
                </c:pt>
                <c:pt idx="856" formatCode="0.00">
                  <c:v>69.18902298451475</c:v>
                </c:pt>
                <c:pt idx="857" formatCode="0.00">
                  <c:v>68.274511492257375</c:v>
                </c:pt>
                <c:pt idx="858" formatCode="0.00">
                  <c:v>68.757255746128692</c:v>
                </c:pt>
                <c:pt idx="859" formatCode="0.00">
                  <c:v>69.188627873064348</c:v>
                </c:pt>
                <c:pt idx="860" formatCode="0.00">
                  <c:v>69.099313936532184</c:v>
                </c:pt>
                <c:pt idx="861" formatCode="0.00">
                  <c:v>67.98965696826609</c:v>
                </c:pt>
                <c:pt idx="862" formatCode="0.00">
                  <c:v>66.584828484133055</c:v>
                </c:pt>
                <c:pt idx="863" formatCode="0.00">
                  <c:v>66.652414242066527</c:v>
                </c:pt>
                <c:pt idx="864" formatCode="0.00">
                  <c:v>67.621207121033265</c:v>
                </c:pt>
                <c:pt idx="865" formatCode="0.00">
                  <c:v>68.210603560516631</c:v>
                </c:pt>
                <c:pt idx="866" formatCode="0.00">
                  <c:v>68.570301780258319</c:v>
                </c:pt>
                <c:pt idx="867" formatCode="0.00">
                  <c:v>69.000150890129163</c:v>
                </c:pt>
                <c:pt idx="868" formatCode="0.00">
                  <c:v>69.180075445064574</c:v>
                </c:pt>
                <c:pt idx="869" formatCode="0.00">
                  <c:v>69.605037722532288</c:v>
                </c:pt>
                <c:pt idx="870" formatCode="0.00">
                  <c:v>70.102518861266134</c:v>
                </c:pt>
                <c:pt idx="871" formatCode="0.00">
                  <c:v>70.406259430633071</c:v>
                </c:pt>
                <c:pt idx="872" formatCode="0.00">
                  <c:v>70.853129715316527</c:v>
                </c:pt>
                <c:pt idx="873" formatCode="0.00">
                  <c:v>70.871564857658257</c:v>
                </c:pt>
                <c:pt idx="874" formatCode="0.00">
                  <c:v>71.130782428829121</c:v>
                </c:pt>
                <c:pt idx="875" formatCode="0.00">
                  <c:v>71.220391214414562</c:v>
                </c:pt>
                <c:pt idx="876" formatCode="0.00">
                  <c:v>71.435195607207277</c:v>
                </c:pt>
                <c:pt idx="877" formatCode="0.00">
                  <c:v>71.742597803603644</c:v>
                </c:pt>
                <c:pt idx="878" formatCode="0.00">
                  <c:v>72.006298901801813</c:v>
                </c:pt>
                <c:pt idx="879" formatCode="0.00">
                  <c:v>72.693149450900904</c:v>
                </c:pt>
                <c:pt idx="880" formatCode="0.00">
                  <c:v>73.28657472545045</c:v>
                </c:pt>
                <c:pt idx="881" formatCode="0.00">
                  <c:v>73.103287362725226</c:v>
                </c:pt>
                <c:pt idx="882" formatCode="0.00">
                  <c:v>73.101643681362617</c:v>
                </c:pt>
                <c:pt idx="883" formatCode="0.00">
                  <c:v>73.795821840681299</c:v>
                </c:pt>
                <c:pt idx="884" formatCode="0.00">
                  <c:v>74.357910920340657</c:v>
                </c:pt>
                <c:pt idx="885" formatCode="0.00">
                  <c:v>74.788955460170328</c:v>
                </c:pt>
                <c:pt idx="886" formatCode="0.00">
                  <c:v>75.369477730085165</c:v>
                </c:pt>
                <c:pt idx="887" formatCode="0.00">
                  <c:v>75.909738865042584</c:v>
                </c:pt>
                <c:pt idx="888" formatCode="0.00">
                  <c:v>75.344869432521293</c:v>
                </c:pt>
                <c:pt idx="889" formatCode="0.00">
                  <c:v>75.362434716260651</c:v>
                </c:pt>
                <c:pt idx="890" formatCode="0.00">
                  <c:v>76.151217358130324</c:v>
                </c:pt>
                <c:pt idx="891" formatCode="0.00">
                  <c:v>76.420608679065168</c:v>
                </c:pt>
                <c:pt idx="892" formatCode="0.00">
                  <c:v>76.965304339532594</c:v>
                </c:pt>
                <c:pt idx="893" formatCode="0.00">
                  <c:v>77.652652169766299</c:v>
                </c:pt>
                <c:pt idx="894" formatCode="0.00">
                  <c:v>76.73132608488315</c:v>
                </c:pt>
                <c:pt idx="895" formatCode="0.00">
                  <c:v>75.520663042441583</c:v>
                </c:pt>
                <c:pt idx="896" formatCode="0.00">
                  <c:v>75.295331521220788</c:v>
                </c:pt>
                <c:pt idx="897" formatCode="0.00">
                  <c:v>76.217665760610402</c:v>
                </c:pt>
                <c:pt idx="898" formatCode="0.00">
                  <c:v>76.493832880305206</c:v>
                </c:pt>
                <c:pt idx="899" formatCode="0.00">
                  <c:v>76.996916440152603</c:v>
                </c:pt>
                <c:pt idx="900" formatCode="0.00">
                  <c:v>76.368458220076292</c:v>
                </c:pt>
                <c:pt idx="901" formatCode="0.00">
                  <c:v>75.449229110038146</c:v>
                </c:pt>
                <c:pt idx="902" formatCode="0.00">
                  <c:v>74.954614555019077</c:v>
                </c:pt>
                <c:pt idx="903" formatCode="0.00">
                  <c:v>72.142307277509531</c:v>
                </c:pt>
                <c:pt idx="904" formatCode="0.00">
                  <c:v>71.086153638754766</c:v>
                </c:pt>
                <c:pt idx="905" formatCode="0.00">
                  <c:v>71.813076819377386</c:v>
                </c:pt>
                <c:pt idx="906" formatCode="0.00">
                  <c:v>73.031538409688693</c:v>
                </c:pt>
                <c:pt idx="907" formatCode="0.00">
                  <c:v>73.945769204844339</c:v>
                </c:pt>
                <c:pt idx="908" formatCode="0.00">
                  <c:v>74.36788460242218</c:v>
                </c:pt>
                <c:pt idx="909" formatCode="0.00">
                  <c:v>74.618942301211092</c:v>
                </c:pt>
                <c:pt idx="910" formatCode="0.00">
                  <c:v>74.854471150605548</c:v>
                </c:pt>
                <c:pt idx="911" formatCode="0.00">
                  <c:v>75.57723557530278</c:v>
                </c:pt>
                <c:pt idx="912" formatCode="0.00">
                  <c:v>76.648617787651389</c:v>
                </c:pt>
                <c:pt idx="913" formatCode="0.00">
                  <c:v>75.279308893825686</c:v>
                </c:pt>
                <c:pt idx="914" formatCode="0.00">
                  <c:v>74.259654446912833</c:v>
                </c:pt>
                <c:pt idx="915" formatCode="0.00">
                  <c:v>72.624827223456407</c:v>
                </c:pt>
                <c:pt idx="916" formatCode="0.00">
                  <c:v>72.382413611728197</c:v>
                </c:pt>
                <c:pt idx="917" formatCode="0.00">
                  <c:v>71.701206805864103</c:v>
                </c:pt>
                <c:pt idx="918" formatCode="0.00">
                  <c:v>70.675603402932055</c:v>
                </c:pt>
                <c:pt idx="919" formatCode="0.00">
                  <c:v>70.907801701466028</c:v>
                </c:pt>
                <c:pt idx="920" formatCode="0.00">
                  <c:v>71.448900850733011</c:v>
                </c:pt>
                <c:pt idx="921" formatCode="0.00">
                  <c:v>71.619450425366509</c:v>
                </c:pt>
                <c:pt idx="922" formatCode="0.00">
                  <c:v>71.259725212683264</c:v>
                </c:pt>
                <c:pt idx="923" formatCode="0.00">
                  <c:v>70.664862606341629</c:v>
                </c:pt>
                <c:pt idx="924" formatCode="0.00">
                  <c:v>70.032431303170824</c:v>
                </c:pt>
                <c:pt idx="925" formatCode="0.00">
                  <c:v>69.321215651585419</c:v>
                </c:pt>
                <c:pt idx="926" formatCode="0.00">
                  <c:v>68.060607825792715</c:v>
                </c:pt>
                <c:pt idx="927" formatCode="0.00">
                  <c:v>66.785303912896353</c:v>
                </c:pt>
                <c:pt idx="928" formatCode="0.00">
                  <c:v>67.927651956448173</c:v>
                </c:pt>
                <c:pt idx="929" formatCode="0.00">
                  <c:v>69.568825978224083</c:v>
                </c:pt>
                <c:pt idx="930" formatCode="0.00">
                  <c:v>70.844412989112044</c:v>
                </c:pt>
                <c:pt idx="931" formatCode="0.00">
                  <c:v>70.632206494556016</c:v>
                </c:pt>
                <c:pt idx="932" formatCode="0.00">
                  <c:v>71.446103247278018</c:v>
                </c:pt>
                <c:pt idx="933" formatCode="0.00">
                  <c:v>72.448051623639003</c:v>
                </c:pt>
                <c:pt idx="934" formatCode="0.00">
                  <c:v>72.219025811819506</c:v>
                </c:pt>
                <c:pt idx="935" formatCode="0.00">
                  <c:v>72.889512905909754</c:v>
                </c:pt>
                <c:pt idx="936" formatCode="0.00">
                  <c:v>72.979756452954874</c:v>
                </c:pt>
                <c:pt idx="937" formatCode="0.00">
                  <c:v>72.704878226477433</c:v>
                </c:pt>
                <c:pt idx="938" formatCode="0.00">
                  <c:v>72.112439113238707</c:v>
                </c:pt>
                <c:pt idx="939" formatCode="0.00">
                  <c:v>72.236219556619346</c:v>
                </c:pt>
                <c:pt idx="940" formatCode="0.00">
                  <c:v>71.77810977830967</c:v>
                </c:pt>
                <c:pt idx="941" formatCode="0.00">
                  <c:v>72.109054889154834</c:v>
                </c:pt>
                <c:pt idx="942" formatCode="0.00">
                  <c:v>72.539527444577416</c:v>
                </c:pt>
                <c:pt idx="943" formatCode="0.00">
                  <c:v>72.794763722288707</c:v>
                </c:pt>
                <c:pt idx="944" formatCode="0.00">
                  <c:v>73.817381861144355</c:v>
                </c:pt>
                <c:pt idx="945" formatCode="0.00">
                  <c:v>74.478690930572185</c:v>
                </c:pt>
                <c:pt idx="946" formatCode="0.00">
                  <c:v>74.5593454652861</c:v>
                </c:pt>
                <c:pt idx="947" formatCode="0.00">
                  <c:v>74.074672732643052</c:v>
                </c:pt>
                <c:pt idx="948" formatCode="0.00">
                  <c:v>73.862336366321529</c:v>
                </c:pt>
                <c:pt idx="949" formatCode="0.00">
                  <c:v>74.681168183160764</c:v>
                </c:pt>
                <c:pt idx="950" formatCode="0.00">
                  <c:v>75.560584091580381</c:v>
                </c:pt>
                <c:pt idx="951" formatCode="0.00">
                  <c:v>76.490292045790198</c:v>
                </c:pt>
                <c:pt idx="952" formatCode="0.00">
                  <c:v>77.670146022895096</c:v>
                </c:pt>
                <c:pt idx="953" formatCode="0.00">
                  <c:v>77.985073011447554</c:v>
                </c:pt>
                <c:pt idx="954" formatCode="0.00">
                  <c:v>77.92253650572377</c:v>
                </c:pt>
                <c:pt idx="955" formatCode="0.00">
                  <c:v>77.866268252861886</c:v>
                </c:pt>
                <c:pt idx="956" formatCode="0.00">
                  <c:v>78.633134126430946</c:v>
                </c:pt>
                <c:pt idx="957" formatCode="0.00">
                  <c:v>80.036567063215472</c:v>
                </c:pt>
                <c:pt idx="958" formatCode="0.00">
                  <c:v>81.378283531607735</c:v>
                </c:pt>
                <c:pt idx="959" formatCode="0.00">
                  <c:v>81.384141765803861</c:v>
                </c:pt>
                <c:pt idx="960" formatCode="0.00">
                  <c:v>81.862070882901932</c:v>
                </c:pt>
                <c:pt idx="961" formatCode="0.00">
                  <c:v>82.016035441450967</c:v>
                </c:pt>
                <c:pt idx="962" formatCode="0.00">
                  <c:v>82.883017720725491</c:v>
                </c:pt>
                <c:pt idx="963" formatCode="0.00">
                  <c:v>83.206508860362746</c:v>
                </c:pt>
                <c:pt idx="964" formatCode="0.00">
                  <c:v>83.368254430181366</c:v>
                </c:pt>
                <c:pt idx="965" formatCode="0.00">
                  <c:v>83.61412721509069</c:v>
                </c:pt>
                <c:pt idx="966" formatCode="0.00">
                  <c:v>84.142063607545339</c:v>
                </c:pt>
                <c:pt idx="967" formatCode="0.00">
                  <c:v>84.136031803772667</c:v>
                </c:pt>
                <c:pt idx="968" formatCode="0.00">
                  <c:v>84.578015901886332</c:v>
                </c:pt>
                <c:pt idx="969" formatCode="0.00">
                  <c:v>85.169007950943168</c:v>
                </c:pt>
                <c:pt idx="970" formatCode="0.00">
                  <c:v>84.874503975471583</c:v>
                </c:pt>
                <c:pt idx="971" formatCode="0.00">
                  <c:v>85.152251987735795</c:v>
                </c:pt>
                <c:pt idx="972" formatCode="0.00">
                  <c:v>85.001125993867902</c:v>
                </c:pt>
                <c:pt idx="973" formatCode="0.00">
                  <c:v>85.055562996933958</c:v>
                </c:pt>
                <c:pt idx="974" formatCode="0.00">
                  <c:v>84.587781498466981</c:v>
                </c:pt>
                <c:pt idx="975" formatCode="0.00">
                  <c:v>83.993890749233486</c:v>
                </c:pt>
                <c:pt idx="976" formatCode="0.00">
                  <c:v>83.54694537461674</c:v>
                </c:pt>
                <c:pt idx="977" formatCode="0.00">
                  <c:v>84.02847268730838</c:v>
                </c:pt>
                <c:pt idx="978" formatCode="0.00">
                  <c:v>84.224236343654184</c:v>
                </c:pt>
                <c:pt idx="979" formatCode="0.00">
                  <c:v>82.662118171827089</c:v>
                </c:pt>
                <c:pt idx="980" formatCode="0.00">
                  <c:v>81.40605908591354</c:v>
                </c:pt>
                <c:pt idx="981" formatCode="0.00">
                  <c:v>81.918029542956774</c:v>
                </c:pt>
                <c:pt idx="982" formatCode="0.00">
                  <c:v>82.569014771478379</c:v>
                </c:pt>
                <c:pt idx="983" formatCode="0.00">
                  <c:v>83.544507385739195</c:v>
                </c:pt>
                <c:pt idx="984" formatCode="0.00">
                  <c:v>83.227253692869596</c:v>
                </c:pt>
                <c:pt idx="985" formatCode="0.00">
                  <c:v>83.313626846434801</c:v>
                </c:pt>
                <c:pt idx="986" formatCode="0.00">
                  <c:v>83.106813423217403</c:v>
                </c:pt>
                <c:pt idx="987" formatCode="0.00">
                  <c:v>82.5234067116087</c:v>
                </c:pt>
                <c:pt idx="988" formatCode="0.00">
                  <c:v>82.686703355804354</c:v>
                </c:pt>
                <c:pt idx="989" formatCode="0.00">
                  <c:v>81.678351677902185</c:v>
                </c:pt>
                <c:pt idx="990" formatCode="0.00">
                  <c:v>82.064175838951087</c:v>
                </c:pt>
                <c:pt idx="991" formatCode="0.00">
                  <c:v>81.152087919475548</c:v>
                </c:pt>
                <c:pt idx="992" formatCode="0.00">
                  <c:v>81.061043959737773</c:v>
                </c:pt>
                <c:pt idx="993" formatCode="0.00">
                  <c:v>82.245521979868897</c:v>
                </c:pt>
                <c:pt idx="994" formatCode="0.00">
                  <c:v>82.307760989934451</c:v>
                </c:pt>
                <c:pt idx="995" formatCode="0.00">
                  <c:v>82.178880494967217</c:v>
                </c:pt>
                <c:pt idx="996" formatCode="0.00">
                  <c:v>77.274440247483611</c:v>
                </c:pt>
                <c:pt idx="997" formatCode="0.00">
                  <c:v>75.307220123741814</c:v>
                </c:pt>
                <c:pt idx="998" formatCode="0.00">
                  <c:v>73.0836100618709</c:v>
                </c:pt>
                <c:pt idx="999" formatCode="0.00">
                  <c:v>71.30680503093545</c:v>
                </c:pt>
                <c:pt idx="1000" formatCode="0.00">
                  <c:v>70.933402515467719</c:v>
                </c:pt>
                <c:pt idx="1001" formatCode="0.00">
                  <c:v>70.821701257733849</c:v>
                </c:pt>
                <c:pt idx="1002" formatCode="0.00">
                  <c:v>72.100850628866922</c:v>
                </c:pt>
                <c:pt idx="1003" formatCode="0.00">
                  <c:v>73.820425314433464</c:v>
                </c:pt>
                <c:pt idx="1004" formatCode="0.00">
                  <c:v>74.880212657216731</c:v>
                </c:pt>
                <c:pt idx="1005" formatCode="0.00">
                  <c:v>74.490106328608363</c:v>
                </c:pt>
                <c:pt idx="1006" formatCode="0.00">
                  <c:v>74.73505316430419</c:v>
                </c:pt>
                <c:pt idx="1007" formatCode="0.00">
                  <c:v>74.427526582152097</c:v>
                </c:pt>
                <c:pt idx="1008" formatCode="0.00">
                  <c:v>73.898763291076051</c:v>
                </c:pt>
                <c:pt idx="1009" formatCode="0.00">
                  <c:v>73.804381645538029</c:v>
                </c:pt>
                <c:pt idx="1010" formatCode="0.00">
                  <c:v>74.222190822769022</c:v>
                </c:pt>
                <c:pt idx="1011" formatCode="0.00">
                  <c:v>73.59609541138451</c:v>
                </c:pt>
                <c:pt idx="1012" formatCode="0.00">
                  <c:v>72.053047705692251</c:v>
                </c:pt>
                <c:pt idx="1013" formatCode="0.00">
                  <c:v>72.451523852846123</c:v>
                </c:pt>
                <c:pt idx="1014" formatCode="0.00">
                  <c:v>73.57076192642306</c:v>
                </c:pt>
                <c:pt idx="1015" formatCode="0.00">
                  <c:v>74.915380963211533</c:v>
                </c:pt>
                <c:pt idx="1016" formatCode="0.00">
                  <c:v>75.077690481605771</c:v>
                </c:pt>
                <c:pt idx="1017" formatCode="0.00">
                  <c:v>76.853845240802883</c:v>
                </c:pt>
                <c:pt idx="1018" formatCode="0.00">
                  <c:v>77.731922620401434</c:v>
                </c:pt>
                <c:pt idx="1019" formatCode="0.00">
                  <c:v>77.485961310200707</c:v>
                </c:pt>
                <c:pt idx="1020" formatCode="0.00">
                  <c:v>77.867980655100354</c:v>
                </c:pt>
                <c:pt idx="1021" formatCode="0.00">
                  <c:v>78.628990327550184</c:v>
                </c:pt>
                <c:pt idx="1022" formatCode="0.00">
                  <c:v>79.614495163775089</c:v>
                </c:pt>
                <c:pt idx="1023" formatCode="0.00">
                  <c:v>80.802247581887542</c:v>
                </c:pt>
                <c:pt idx="1024" formatCode="0.00">
                  <c:v>81.541123790943772</c:v>
                </c:pt>
                <c:pt idx="1025" formatCode="0.00">
                  <c:v>81.550561895471887</c:v>
                </c:pt>
                <c:pt idx="1026" formatCode="0.00">
                  <c:v>83.265280947735945</c:v>
                </c:pt>
                <c:pt idx="1027" formatCode="0.00">
                  <c:v>84.547640473867972</c:v>
                </c:pt>
                <c:pt idx="1028" formatCode="0.00">
                  <c:v>85.173820236933977</c:v>
                </c:pt>
                <c:pt idx="1029" formatCode="0.00">
                  <c:v>86.171910118466997</c:v>
                </c:pt>
                <c:pt idx="1030" formatCode="0.00">
                  <c:v>86.995955059233495</c:v>
                </c:pt>
                <c:pt idx="1031" formatCode="0.00">
                  <c:v>87.91297752961674</c:v>
                </c:pt>
                <c:pt idx="1032" formatCode="0.00">
                  <c:v>88.776488764808363</c:v>
                </c:pt>
                <c:pt idx="1033" formatCode="0.00">
                  <c:v>89.263244382404181</c:v>
                </c:pt>
                <c:pt idx="1034" formatCode="0.00">
                  <c:v>89.506622191202098</c:v>
                </c:pt>
                <c:pt idx="1035" formatCode="0.00">
                  <c:v>88.623311095601053</c:v>
                </c:pt>
                <c:pt idx="1036" formatCode="0.00">
                  <c:v>89.056655547800517</c:v>
                </c:pt>
                <c:pt idx="1037" formatCode="0.00">
                  <c:v>90.138327773900258</c:v>
                </c:pt>
                <c:pt idx="1038" formatCode="0.00">
                  <c:v>90.41916388695013</c:v>
                </c:pt>
                <c:pt idx="1039" formatCode="0.00">
                  <c:v>90.944581943475072</c:v>
                </c:pt>
                <c:pt idx="1040" formatCode="0.00">
                  <c:v>91.647290971737533</c:v>
                </c:pt>
                <c:pt idx="1041" formatCode="0.00">
                  <c:v>90.943645485868757</c:v>
                </c:pt>
                <c:pt idx="1042" formatCode="0.00">
                  <c:v>91.186822742934382</c:v>
                </c:pt>
                <c:pt idx="1043" formatCode="0.00">
                  <c:v>92.088411371467188</c:v>
                </c:pt>
                <c:pt idx="1044" formatCode="0.00">
                  <c:v>94.474205685733594</c:v>
                </c:pt>
                <c:pt idx="1045" formatCode="0.00">
                  <c:v>95.877102842866805</c:v>
                </c:pt>
                <c:pt idx="1046" formatCode="0.00">
                  <c:v>95.973551421433399</c:v>
                </c:pt>
                <c:pt idx="1047" formatCode="0.00">
                  <c:v>95.461775710716694</c:v>
                </c:pt>
                <c:pt idx="1048" formatCode="0.00">
                  <c:v>95.915887855358349</c:v>
                </c:pt>
                <c:pt idx="1049" formatCode="0.00">
                  <c:v>96.707943927679167</c:v>
                </c:pt>
                <c:pt idx="1050" formatCode="0.00">
                  <c:v>99.183971963839582</c:v>
                </c:pt>
                <c:pt idx="1051" formatCode="0.00">
                  <c:v>98.806985981919794</c:v>
                </c:pt>
                <c:pt idx="1052" formatCode="0.00">
                  <c:v>98.123492990959903</c:v>
                </c:pt>
                <c:pt idx="1053" formatCode="0.00">
                  <c:v>96.701746495479952</c:v>
                </c:pt>
                <c:pt idx="1054" formatCode="0.00">
                  <c:v>96.440873247739972</c:v>
                </c:pt>
                <c:pt idx="1055" formatCode="0.00">
                  <c:v>97.695436623869995</c:v>
                </c:pt>
                <c:pt idx="1056" formatCode="0.00">
                  <c:v>98.212718311934992</c:v>
                </c:pt>
                <c:pt idx="1057" formatCode="0.00">
                  <c:v>98.751359155967492</c:v>
                </c:pt>
                <c:pt idx="1058" formatCode="0.00">
                  <c:v>100.02067957798374</c:v>
                </c:pt>
                <c:pt idx="1059" formatCode="0.00">
                  <c:v>99.290339788991872</c:v>
                </c:pt>
                <c:pt idx="1060" formatCode="0.00">
                  <c:v>101.18516989449594</c:v>
                </c:pt>
                <c:pt idx="1061" formatCode="0.00">
                  <c:v>106.05758494724797</c:v>
                </c:pt>
                <c:pt idx="1062" formatCode="0.00">
                  <c:v>112.49879247362398</c:v>
                </c:pt>
                <c:pt idx="1063" formatCode="0.00">
                  <c:v>113.92939623681198</c:v>
                </c:pt>
                <c:pt idx="1064" formatCode="0.00">
                  <c:v>118.89469811840598</c:v>
                </c:pt>
                <c:pt idx="1065" formatCode="0.00">
                  <c:v>123.957349059203</c:v>
                </c:pt>
                <c:pt idx="1066" formatCode="0.00">
                  <c:v>128.56867452960151</c:v>
                </c:pt>
                <c:pt idx="1067" formatCode="0.00">
                  <c:v>122.57433726480076</c:v>
                </c:pt>
                <c:pt idx="1068" formatCode="0.00">
                  <c:v>118.55716863240039</c:v>
                </c:pt>
                <c:pt idx="1069" formatCode="0.00">
                  <c:v>118.33358431620019</c:v>
                </c:pt>
                <c:pt idx="1070" formatCode="0.00">
                  <c:v>114.36179215810009</c:v>
                </c:pt>
                <c:pt idx="1071" formatCode="0.00">
                  <c:v>109.75089607905005</c:v>
                </c:pt>
                <c:pt idx="1072" formatCode="0.00">
                  <c:v>107.18044803952503</c:v>
                </c:pt>
                <c:pt idx="1073" formatCode="0.00">
                  <c:v>110.34022401976252</c:v>
                </c:pt>
                <c:pt idx="1074" formatCode="0.00">
                  <c:v>112.33011200988125</c:v>
                </c:pt>
                <c:pt idx="1075" formatCode="0.00">
                  <c:v>117.31005600494063</c:v>
                </c:pt>
                <c:pt idx="1076" formatCode="0.00">
                  <c:v>119.42002800247032</c:v>
                </c:pt>
                <c:pt idx="1077" formatCode="0.00">
                  <c:v>123.47001400123516</c:v>
                </c:pt>
                <c:pt idx="1078" formatCode="0.00">
                  <c:v>123.72500700061758</c:v>
                </c:pt>
                <c:pt idx="1079" formatCode="0.00">
                  <c:v>123.19750350030878</c:v>
                </c:pt>
                <c:pt idx="1080" formatCode="0.00">
                  <c:v>118.84875175015439</c:v>
                </c:pt>
                <c:pt idx="1081" formatCode="0.00">
                  <c:v>115.8193758750772</c:v>
                </c:pt>
                <c:pt idx="1082" formatCode="0.00">
                  <c:v>115.70468793753861</c:v>
                </c:pt>
                <c:pt idx="1083" formatCode="0.00">
                  <c:v>111.49734396876931</c:v>
                </c:pt>
                <c:pt idx="1084" formatCode="0.00">
                  <c:v>108.81367198438465</c:v>
                </c:pt>
                <c:pt idx="1085" formatCode="0.00">
                  <c:v>108.48183599219233</c:v>
                </c:pt>
                <c:pt idx="1086" formatCode="0.00">
                  <c:v>107.54091799609617</c:v>
                </c:pt>
                <c:pt idx="1087" formatCode="0.00">
                  <c:v>104.17545899804809</c:v>
                </c:pt>
                <c:pt idx="1088" formatCode="0.00">
                  <c:v>102.00272949902404</c:v>
                </c:pt>
                <c:pt idx="1089" formatCode="0.00">
                  <c:v>101.63136474951202</c:v>
                </c:pt>
                <c:pt idx="1090" formatCode="0.00">
                  <c:v>99.775682374756002</c:v>
                </c:pt>
                <c:pt idx="1091" formatCode="0.00">
                  <c:v>102.09784118737801</c:v>
                </c:pt>
                <c:pt idx="1092" formatCode="0.00">
                  <c:v>105.29392059368899</c:v>
                </c:pt>
                <c:pt idx="1093" formatCode="0.00">
                  <c:v>108.06196029684449</c:v>
                </c:pt>
                <c:pt idx="1094" formatCode="0.00">
                  <c:v>106.77598014842224</c:v>
                </c:pt>
                <c:pt idx="1095" formatCode="0.00">
                  <c:v>105.91299007421111</c:v>
                </c:pt>
                <c:pt idx="1096" formatCode="0.00">
                  <c:v>106.55649503710555</c:v>
                </c:pt>
                <c:pt idx="1097" formatCode="0.00">
                  <c:v>105.85324751855278</c:v>
                </c:pt>
                <c:pt idx="1098" formatCode="0.00">
                  <c:v>102.56162375927639</c:v>
                </c:pt>
                <c:pt idx="1099" formatCode="0.00">
                  <c:v>102.7258118796382</c:v>
                </c:pt>
                <c:pt idx="1100" formatCode="0.00">
                  <c:v>103.01290593981909</c:v>
                </c:pt>
                <c:pt idx="1101" formatCode="0.00">
                  <c:v>104.39645296990955</c:v>
                </c:pt>
                <c:pt idx="1102" formatCode="0.00">
                  <c:v>106.37822648495478</c:v>
                </c:pt>
                <c:pt idx="1103" formatCode="0.00">
                  <c:v>105.65911324247739</c:v>
                </c:pt>
                <c:pt idx="1104" formatCode="0.00">
                  <c:v>108.0945566212387</c:v>
                </c:pt>
                <c:pt idx="1105" formatCode="0.00">
                  <c:v>110.10227831061934</c:v>
                </c:pt>
                <c:pt idx="1106" formatCode="0.00">
                  <c:v>111.98113915530968</c:v>
                </c:pt>
                <c:pt idx="1107" formatCode="0.00">
                  <c:v>109.32556957765485</c:v>
                </c:pt>
                <c:pt idx="1108" formatCode="0.00">
                  <c:v>105.96778478882743</c:v>
                </c:pt>
                <c:pt idx="1109" formatCode="0.00">
                  <c:v>106.83389239441371</c:v>
                </c:pt>
                <c:pt idx="1110" formatCode="0.00">
                  <c:v>107.44694619720686</c:v>
                </c:pt>
                <c:pt idx="1111" formatCode="0.00">
                  <c:v>109.78347309860342</c:v>
                </c:pt>
                <c:pt idx="1112" formatCode="0.00">
                  <c:v>112.3217365493017</c:v>
                </c:pt>
                <c:pt idx="1113" formatCode="0.00">
                  <c:v>112.60586827465085</c:v>
                </c:pt>
                <c:pt idx="1114" formatCode="0.00">
                  <c:v>111.32293413732543</c:v>
                </c:pt>
                <c:pt idx="1115" formatCode="0.00">
                  <c:v>112.27146706866272</c:v>
                </c:pt>
                <c:pt idx="1116" formatCode="0.00">
                  <c:v>112.95073353433136</c:v>
                </c:pt>
                <c:pt idx="1117" formatCode="0.00">
                  <c:v>114.04036676716568</c:v>
                </c:pt>
                <c:pt idx="1118" formatCode="0.00">
                  <c:v>114.90518338358284</c:v>
                </c:pt>
                <c:pt idx="1119" formatCode="0.00">
                  <c:v>115.65759169179142</c:v>
                </c:pt>
                <c:pt idx="1120" formatCode="0.00">
                  <c:v>117.73379584589571</c:v>
                </c:pt>
                <c:pt idx="1121" formatCode="0.00">
                  <c:v>119.46189792294786</c:v>
                </c:pt>
                <c:pt idx="1122" formatCode="0.00">
                  <c:v>121.23594896147392</c:v>
                </c:pt>
                <c:pt idx="1123" formatCode="0.00">
                  <c:v>123.38297448073696</c:v>
                </c:pt>
                <c:pt idx="1124" formatCode="0.00">
                  <c:v>122.79148724036848</c:v>
                </c:pt>
                <c:pt idx="1125" formatCode="0.00">
                  <c:v>124.23574362018425</c:v>
                </c:pt>
                <c:pt idx="1126" formatCode="0.00">
                  <c:v>124.61287181009212</c:v>
                </c:pt>
                <c:pt idx="1127" formatCode="0.00">
                  <c:v>125.75143590504607</c:v>
                </c:pt>
                <c:pt idx="1128" formatCode="0.00">
                  <c:v>127.47571795252303</c:v>
                </c:pt>
                <c:pt idx="1129" formatCode="0.00">
                  <c:v>127.97285897626151</c:v>
                </c:pt>
                <c:pt idx="1130" formatCode="0.00">
                  <c:v>127.70642948813075</c:v>
                </c:pt>
                <c:pt idx="1131" formatCode="0.00">
                  <c:v>128.07321474406538</c:v>
                </c:pt>
                <c:pt idx="1132" formatCode="0.00">
                  <c:v>127.5466073720327</c:v>
                </c:pt>
                <c:pt idx="1133" formatCode="0.00">
                  <c:v>126.25330368601635</c:v>
                </c:pt>
                <c:pt idx="1134" formatCode="0.00">
                  <c:v>126.01665184300818</c:v>
                </c:pt>
                <c:pt idx="1135" formatCode="0.00">
                  <c:v>122.61832592150409</c:v>
                </c:pt>
                <c:pt idx="1136" formatCode="0.00">
                  <c:v>120.43416296075205</c:v>
                </c:pt>
                <c:pt idx="1137" formatCode="0.00">
                  <c:v>119.47208148037603</c:v>
                </c:pt>
                <c:pt idx="1138" formatCode="0.00">
                  <c:v>117.50604074018801</c:v>
                </c:pt>
                <c:pt idx="1139" formatCode="0.00">
                  <c:v>116.00302037009401</c:v>
                </c:pt>
                <c:pt idx="1140" formatCode="0.00">
                  <c:v>116.681510185047</c:v>
                </c:pt>
                <c:pt idx="1141" formatCode="0.00">
                  <c:v>118.18575509252349</c:v>
                </c:pt>
                <c:pt idx="1142" formatCode="0.00">
                  <c:v>120.19787754626174</c:v>
                </c:pt>
                <c:pt idx="1143" formatCode="0.00">
                  <c:v>120.49893877313087</c:v>
                </c:pt>
                <c:pt idx="1144" formatCode="0.00">
                  <c:v>120.13946938656544</c:v>
                </c:pt>
                <c:pt idx="1145" formatCode="0.00">
                  <c:v>119.67473469328272</c:v>
                </c:pt>
                <c:pt idx="1146" formatCode="0.00">
                  <c:v>120.73736734664135</c:v>
                </c:pt>
                <c:pt idx="1147" formatCode="0.00">
                  <c:v>115.61368367332068</c:v>
                </c:pt>
                <c:pt idx="1148" formatCode="0.00">
                  <c:v>112.07684183666035</c:v>
                </c:pt>
                <c:pt idx="1149" formatCode="0.00">
                  <c:v>112.73842091833018</c:v>
                </c:pt>
                <c:pt idx="1150" formatCode="0.00">
                  <c:v>113.34421045916508</c:v>
                </c:pt>
                <c:pt idx="1151" formatCode="0.00">
                  <c:v>114.09710522958254</c:v>
                </c:pt>
                <c:pt idx="1152" formatCode="0.00">
                  <c:v>110.53855261479127</c:v>
                </c:pt>
                <c:pt idx="1153" formatCode="0.00">
                  <c:v>108.85427630739564</c:v>
                </c:pt>
                <c:pt idx="1154" formatCode="0.00">
                  <c:v>108.29713815369782</c:v>
                </c:pt>
                <c:pt idx="1155" formatCode="0.00">
                  <c:v>110.27856907684891</c:v>
                </c:pt>
                <c:pt idx="1156" formatCode="0.00">
                  <c:v>113.77428453842445</c:v>
                </c:pt>
                <c:pt idx="1157" formatCode="0.00">
                  <c:v>114.36714226921222</c:v>
                </c:pt>
                <c:pt idx="1158" formatCode="0.00">
                  <c:v>115.1135711346061</c:v>
                </c:pt>
                <c:pt idx="1159" formatCode="0.00">
                  <c:v>113.96178556730305</c:v>
                </c:pt>
                <c:pt idx="1160" formatCode="0.00">
                  <c:v>110.36589278365153</c:v>
                </c:pt>
                <c:pt idx="1161" formatCode="0.00">
                  <c:v>109.29794639182577</c:v>
                </c:pt>
                <c:pt idx="1162" formatCode="0.00">
                  <c:v>108.30897319591288</c:v>
                </c:pt>
                <c:pt idx="1163" formatCode="0.00">
                  <c:v>108.97448659795644</c:v>
                </c:pt>
                <c:pt idx="1164" formatCode="0.00">
                  <c:v>109.32724329897823</c:v>
                </c:pt>
                <c:pt idx="1165" formatCode="0.00">
                  <c:v>110.41862164948913</c:v>
                </c:pt>
                <c:pt idx="1166" formatCode="0.00">
                  <c:v>108.25431082474456</c:v>
                </c:pt>
                <c:pt idx="1167" formatCode="0.00">
                  <c:v>107.38215541237228</c:v>
                </c:pt>
                <c:pt idx="1168" formatCode="0.00">
                  <c:v>104.60107770618615</c:v>
                </c:pt>
                <c:pt idx="1169" formatCode="0.00">
                  <c:v>101.29553885309306</c:v>
                </c:pt>
                <c:pt idx="1170" formatCode="0.00">
                  <c:v>100.80276942654653</c:v>
                </c:pt>
                <c:pt idx="1171" formatCode="0.00">
                  <c:v>102.13138471327326</c:v>
                </c:pt>
                <c:pt idx="1172" formatCode="0.00">
                  <c:v>102.97069235663663</c:v>
                </c:pt>
                <c:pt idx="1173" formatCode="0.00">
                  <c:v>104.01534617831831</c:v>
                </c:pt>
                <c:pt idx="1174" formatCode="0.00">
                  <c:v>105.60267308915915</c:v>
                </c:pt>
                <c:pt idx="1175" formatCode="0.00">
                  <c:v>104.65133654457958</c:v>
                </c:pt>
                <c:pt idx="1176" formatCode="0.00">
                  <c:v>101.45066827228979</c:v>
                </c:pt>
                <c:pt idx="1177" formatCode="0.00">
                  <c:v>98.405334136144887</c:v>
                </c:pt>
                <c:pt idx="1178" formatCode="0.00">
                  <c:v>97.812667068072443</c:v>
                </c:pt>
                <c:pt idx="1179" formatCode="0.00">
                  <c:v>97.081333534036219</c:v>
                </c:pt>
                <c:pt idx="1180" formatCode="0.00">
                  <c:v>96.765666767018104</c:v>
                </c:pt>
                <c:pt idx="1181" formatCode="0.00">
                  <c:v>95.912833383509053</c:v>
                </c:pt>
                <c:pt idx="1182" formatCode="0.00">
                  <c:v>97.701416691754531</c:v>
                </c:pt>
                <c:pt idx="1183" formatCode="0.00">
                  <c:v>98.785708345877268</c:v>
                </c:pt>
                <c:pt idx="1184" formatCode="0.00">
                  <c:v>98.797854172938628</c:v>
                </c:pt>
                <c:pt idx="1185" formatCode="0.00">
                  <c:v>99.963927086469312</c:v>
                </c:pt>
                <c:pt idx="1186" formatCode="0.00">
                  <c:v>99.651963543234658</c:v>
                </c:pt>
                <c:pt idx="1187" formatCode="0.00">
                  <c:v>98.100981771617327</c:v>
                </c:pt>
                <c:pt idx="1188" formatCode="0.00">
                  <c:v>95.170490885808661</c:v>
                </c:pt>
                <c:pt idx="1189" formatCode="0.00">
                  <c:v>94.130245442904339</c:v>
                </c:pt>
                <c:pt idx="1190" formatCode="0.00">
                  <c:v>94.175122721452169</c:v>
                </c:pt>
                <c:pt idx="1191" formatCode="0.00">
                  <c:v>92.802561360726088</c:v>
                </c:pt>
                <c:pt idx="1192" formatCode="0.00">
                  <c:v>89.816280680363036</c:v>
                </c:pt>
                <c:pt idx="1193" formatCode="0.00">
                  <c:v>88.903140340181523</c:v>
                </c:pt>
                <c:pt idx="1194" formatCode="0.00">
                  <c:v>90.291570170090765</c:v>
                </c:pt>
                <c:pt idx="1195" formatCode="0.00">
                  <c:v>91.870785085045384</c:v>
                </c:pt>
                <c:pt idx="1196" formatCode="0.00">
                  <c:v>91.955392542522702</c:v>
                </c:pt>
                <c:pt idx="1197" formatCode="0.00">
                  <c:v>92.392696271261343</c:v>
                </c:pt>
                <c:pt idx="1198" formatCode="0.00">
                  <c:v>90.836348135630672</c:v>
                </c:pt>
                <c:pt idx="1199" formatCode="0.00">
                  <c:v>90.133174067815332</c:v>
                </c:pt>
                <c:pt idx="1200" formatCode="0.00">
                  <c:v>89.876587033907668</c:v>
                </c:pt>
                <c:pt idx="1201" formatCode="0.00">
                  <c:v>89.868293516953827</c:v>
                </c:pt>
                <c:pt idx="1202" formatCode="0.00">
                  <c:v>90.134146758476916</c:v>
                </c:pt>
                <c:pt idx="1203" formatCode="0.00">
                  <c:v>87.212073379238461</c:v>
                </c:pt>
                <c:pt idx="1204" formatCode="0.00">
                  <c:v>84.881036689619236</c:v>
                </c:pt>
                <c:pt idx="1205" formatCode="0.00">
                  <c:v>85.425518344809618</c:v>
                </c:pt>
                <c:pt idx="1206" formatCode="0.00">
                  <c:v>87.487759172404807</c:v>
                </c:pt>
                <c:pt idx="1207" formatCode="0.00">
                  <c:v>88.448879586202395</c:v>
                </c:pt>
                <c:pt idx="1208" formatCode="0.00">
                  <c:v>88.6744397931012</c:v>
                </c:pt>
                <c:pt idx="1209" formatCode="0.00">
                  <c:v>89.677219896550611</c:v>
                </c:pt>
                <c:pt idx="1210" formatCode="0.00">
                  <c:v>91.708609948275296</c:v>
                </c:pt>
                <c:pt idx="1211" formatCode="0.00">
                  <c:v>93.029304974137645</c:v>
                </c:pt>
                <c:pt idx="1212" formatCode="0.00">
                  <c:v>94.339652487068832</c:v>
                </c:pt>
                <c:pt idx="1213" formatCode="0.00">
                  <c:v>96.609826243534414</c:v>
                </c:pt>
                <c:pt idx="1214" formatCode="0.00">
                  <c:v>96.869913121767212</c:v>
                </c:pt>
                <c:pt idx="1215" formatCode="0.00">
                  <c:v>96.0199565608836</c:v>
                </c:pt>
                <c:pt idx="1216" formatCode="0.00">
                  <c:v>94.729978280441799</c:v>
                </c:pt>
                <c:pt idx="1217" formatCode="0.00">
                  <c:v>94.944989140220898</c:v>
                </c:pt>
                <c:pt idx="1218" formatCode="0.00">
                  <c:v>93.582494570110441</c:v>
                </c:pt>
                <c:pt idx="1219" formatCode="0.00">
                  <c:v>92.311247285055231</c:v>
                </c:pt>
                <c:pt idx="1220" formatCode="0.00">
                  <c:v>90.885623642527605</c:v>
                </c:pt>
                <c:pt idx="1221" formatCode="0.00">
                  <c:v>91.112811821263804</c:v>
                </c:pt>
                <c:pt idx="1222" formatCode="0.00">
                  <c:v>91.3164059106319</c:v>
                </c:pt>
                <c:pt idx="1223" formatCode="0.00">
                  <c:v>91.56820295531594</c:v>
                </c:pt>
                <c:pt idx="1224" formatCode="0.00">
                  <c:v>91.569101477657966</c:v>
                </c:pt>
                <c:pt idx="1225" formatCode="0.00">
                  <c:v>91.664550738828979</c:v>
                </c:pt>
                <c:pt idx="1226" formatCode="0.00">
                  <c:v>92.297275369414493</c:v>
                </c:pt>
                <c:pt idx="1227" formatCode="0.00">
                  <c:v>93.233637684707247</c:v>
                </c:pt>
                <c:pt idx="1228" formatCode="0.00">
                  <c:v>93.936818842353631</c:v>
                </c:pt>
                <c:pt idx="1229" formatCode="0.00">
                  <c:v>93.618409421176807</c:v>
                </c:pt>
                <c:pt idx="1230" formatCode="0.00">
                  <c:v>94.369204710588406</c:v>
                </c:pt>
                <c:pt idx="1231" formatCode="0.00">
                  <c:v>95.219602355294199</c:v>
                </c:pt>
                <c:pt idx="1232" formatCode="0.00">
                  <c:v>95.254801177647096</c:v>
                </c:pt>
                <c:pt idx="1233" formatCode="0.00">
                  <c:v>97.392400588823548</c:v>
                </c:pt>
                <c:pt idx="1234" formatCode="0.00">
                  <c:v>98.631200294411769</c:v>
                </c:pt>
                <c:pt idx="1235" formatCode="0.00">
                  <c:v>97.740600147205882</c:v>
                </c:pt>
                <c:pt idx="1236" formatCode="0.00">
                  <c:v>95.39530007360294</c:v>
                </c:pt>
                <c:pt idx="1237" formatCode="0.00">
                  <c:v>94.822650036801463</c:v>
                </c:pt>
                <c:pt idx="1238" formatCode="0.00">
                  <c:v>95.596325018400734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F-48F2-8E79-CAF7B8C7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72096"/>
        <c:axId val="582572456"/>
      </c:lineChart>
      <c:catAx>
        <c:axId val="5825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72456"/>
        <c:crosses val="autoZero"/>
        <c:auto val="1"/>
        <c:lblAlgn val="ctr"/>
        <c:lblOffset val="100"/>
        <c:noMultiLvlLbl val="0"/>
      </c:catAx>
      <c:valAx>
        <c:axId val="5825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vi-VN"/>
              <a:t>Exponential Smoothing</a:t>
            </a:r>
            <a:r>
              <a:rPr lang="en-US"/>
              <a:t>(0.8)</a:t>
            </a:r>
            <a:endParaRPr lang="vi-V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'Tìm alpha'!$C$2:$C$1240</c:f>
              <c:numCache>
                <c:formatCode>General</c:formatCode>
                <c:ptCount val="1239"/>
                <c:pt idx="0">
                  <c:v>66.650000000000006</c:v>
                </c:pt>
                <c:pt idx="1">
                  <c:v>67.849999999999994</c:v>
                </c:pt>
                <c:pt idx="2">
                  <c:v>68.73</c:v>
                </c:pt>
                <c:pt idx="3">
                  <c:v>68.010000000000005</c:v>
                </c:pt>
                <c:pt idx="4">
                  <c:v>68.48</c:v>
                </c:pt>
                <c:pt idx="5">
                  <c:v>69.08</c:v>
                </c:pt>
                <c:pt idx="6">
                  <c:v>69.790000000000006</c:v>
                </c:pt>
                <c:pt idx="7">
                  <c:v>70.36</c:v>
                </c:pt>
                <c:pt idx="8">
                  <c:v>69.64</c:v>
                </c:pt>
                <c:pt idx="9">
                  <c:v>70.31</c:v>
                </c:pt>
                <c:pt idx="10">
                  <c:v>69.400000000000006</c:v>
                </c:pt>
                <c:pt idx="11">
                  <c:v>69.19</c:v>
                </c:pt>
                <c:pt idx="12">
                  <c:v>69.48</c:v>
                </c:pt>
                <c:pt idx="13">
                  <c:v>68.56</c:v>
                </c:pt>
                <c:pt idx="14">
                  <c:v>69.319999999999993</c:v>
                </c:pt>
                <c:pt idx="15">
                  <c:v>69.81</c:v>
                </c:pt>
                <c:pt idx="16">
                  <c:v>69.91</c:v>
                </c:pt>
                <c:pt idx="17">
                  <c:v>71.08</c:v>
                </c:pt>
                <c:pt idx="18">
                  <c:v>70.08</c:v>
                </c:pt>
                <c:pt idx="19">
                  <c:v>68.41</c:v>
                </c:pt>
                <c:pt idx="20">
                  <c:v>67.78</c:v>
                </c:pt>
                <c:pt idx="21">
                  <c:v>67.78</c:v>
                </c:pt>
                <c:pt idx="22">
                  <c:v>68.599999999999994</c:v>
                </c:pt>
                <c:pt idx="23">
                  <c:v>67.45</c:v>
                </c:pt>
                <c:pt idx="24">
                  <c:v>67.69</c:v>
                </c:pt>
                <c:pt idx="25">
                  <c:v>66.75</c:v>
                </c:pt>
                <c:pt idx="26">
                  <c:v>65.739999999999995</c:v>
                </c:pt>
                <c:pt idx="27">
                  <c:v>64.260000000000005</c:v>
                </c:pt>
                <c:pt idx="28">
                  <c:v>63.04</c:v>
                </c:pt>
                <c:pt idx="29">
                  <c:v>62.2</c:v>
                </c:pt>
                <c:pt idx="30">
                  <c:v>61.94</c:v>
                </c:pt>
                <c:pt idx="31">
                  <c:v>62.29</c:v>
                </c:pt>
                <c:pt idx="32">
                  <c:v>62.86</c:v>
                </c:pt>
                <c:pt idx="33">
                  <c:v>64.3</c:v>
                </c:pt>
                <c:pt idx="34">
                  <c:v>64.95</c:v>
                </c:pt>
                <c:pt idx="35">
                  <c:v>64.680000000000007</c:v>
                </c:pt>
                <c:pt idx="36">
                  <c:v>64.81</c:v>
                </c:pt>
                <c:pt idx="37">
                  <c:v>66.12</c:v>
                </c:pt>
                <c:pt idx="38">
                  <c:v>67.040000000000006</c:v>
                </c:pt>
                <c:pt idx="39">
                  <c:v>67.959999999999994</c:v>
                </c:pt>
                <c:pt idx="40">
                  <c:v>67.59</c:v>
                </c:pt>
                <c:pt idx="41">
                  <c:v>66.08</c:v>
                </c:pt>
                <c:pt idx="42">
                  <c:v>64.23</c:v>
                </c:pt>
                <c:pt idx="43">
                  <c:v>64.260000000000005</c:v>
                </c:pt>
                <c:pt idx="44">
                  <c:v>65.78</c:v>
                </c:pt>
                <c:pt idx="45">
                  <c:v>65.67</c:v>
                </c:pt>
                <c:pt idx="46">
                  <c:v>65.09</c:v>
                </c:pt>
                <c:pt idx="47">
                  <c:v>63.87</c:v>
                </c:pt>
                <c:pt idx="48">
                  <c:v>65.19</c:v>
                </c:pt>
                <c:pt idx="49">
                  <c:v>64.53</c:v>
                </c:pt>
                <c:pt idx="50">
                  <c:v>64.2</c:v>
                </c:pt>
                <c:pt idx="51">
                  <c:v>63.61</c:v>
                </c:pt>
                <c:pt idx="52">
                  <c:v>63.67</c:v>
                </c:pt>
                <c:pt idx="53">
                  <c:v>64.680000000000007</c:v>
                </c:pt>
                <c:pt idx="54">
                  <c:v>64.819999999999993</c:v>
                </c:pt>
                <c:pt idx="55">
                  <c:v>66</c:v>
                </c:pt>
                <c:pt idx="56">
                  <c:v>68.150000000000006</c:v>
                </c:pt>
                <c:pt idx="57">
                  <c:v>68.98</c:v>
                </c:pt>
                <c:pt idx="58">
                  <c:v>69.03</c:v>
                </c:pt>
                <c:pt idx="59">
                  <c:v>68.81</c:v>
                </c:pt>
                <c:pt idx="60">
                  <c:v>68.63</c:v>
                </c:pt>
                <c:pt idx="61">
                  <c:v>68.13</c:v>
                </c:pt>
                <c:pt idx="62">
                  <c:v>69.02</c:v>
                </c:pt>
                <c:pt idx="63">
                  <c:v>69.02</c:v>
                </c:pt>
                <c:pt idx="64">
                  <c:v>66.040000000000006</c:v>
                </c:pt>
                <c:pt idx="65">
                  <c:v>66.540000000000006</c:v>
                </c:pt>
                <c:pt idx="66">
                  <c:v>66.510000000000005</c:v>
                </c:pt>
                <c:pt idx="67">
                  <c:v>68.19</c:v>
                </c:pt>
                <c:pt idx="68">
                  <c:v>70.67</c:v>
                </c:pt>
                <c:pt idx="69">
                  <c:v>72.739999999999995</c:v>
                </c:pt>
                <c:pt idx="70">
                  <c:v>71.44</c:v>
                </c:pt>
                <c:pt idx="71">
                  <c:v>73.180000000000007</c:v>
                </c:pt>
                <c:pt idx="72">
                  <c:v>72.05</c:v>
                </c:pt>
                <c:pt idx="73">
                  <c:v>71.709999999999994</c:v>
                </c:pt>
                <c:pt idx="74">
                  <c:v>73.73</c:v>
                </c:pt>
                <c:pt idx="75">
                  <c:v>74.849999999999994</c:v>
                </c:pt>
                <c:pt idx="76">
                  <c:v>74.62</c:v>
                </c:pt>
                <c:pt idx="77">
                  <c:v>74.540000000000006</c:v>
                </c:pt>
                <c:pt idx="78">
                  <c:v>75.86</c:v>
                </c:pt>
                <c:pt idx="79">
                  <c:v>73.790000000000006</c:v>
                </c:pt>
                <c:pt idx="80">
                  <c:v>75.39</c:v>
                </c:pt>
                <c:pt idx="81">
                  <c:v>75.33</c:v>
                </c:pt>
                <c:pt idx="82">
                  <c:v>75.92</c:v>
                </c:pt>
                <c:pt idx="83">
                  <c:v>74.849999999999994</c:v>
                </c:pt>
                <c:pt idx="84">
                  <c:v>73.14</c:v>
                </c:pt>
                <c:pt idx="85">
                  <c:v>73.45</c:v>
                </c:pt>
                <c:pt idx="86">
                  <c:v>74.75</c:v>
                </c:pt>
                <c:pt idx="87">
                  <c:v>74.16</c:v>
                </c:pt>
                <c:pt idx="88">
                  <c:v>77.599999999999994</c:v>
                </c:pt>
                <c:pt idx="89">
                  <c:v>77.59</c:v>
                </c:pt>
                <c:pt idx="90">
                  <c:v>77.37</c:v>
                </c:pt>
                <c:pt idx="91">
                  <c:v>78.17</c:v>
                </c:pt>
                <c:pt idx="92">
                  <c:v>78.94</c:v>
                </c:pt>
                <c:pt idx="93">
                  <c:v>78.19</c:v>
                </c:pt>
                <c:pt idx="94">
                  <c:v>80.09</c:v>
                </c:pt>
                <c:pt idx="95">
                  <c:v>78.38</c:v>
                </c:pt>
                <c:pt idx="96">
                  <c:v>78.34</c:v>
                </c:pt>
                <c:pt idx="97">
                  <c:v>80.42</c:v>
                </c:pt>
                <c:pt idx="98">
                  <c:v>78.69</c:v>
                </c:pt>
                <c:pt idx="99">
                  <c:v>78.900000000000006</c:v>
                </c:pt>
                <c:pt idx="100">
                  <c:v>76.599999999999994</c:v>
                </c:pt>
                <c:pt idx="101">
                  <c:v>74.510000000000005</c:v>
                </c:pt>
                <c:pt idx="102">
                  <c:v>75.89</c:v>
                </c:pt>
                <c:pt idx="103">
                  <c:v>76.45</c:v>
                </c:pt>
                <c:pt idx="104">
                  <c:v>74.540000000000006</c:v>
                </c:pt>
                <c:pt idx="105">
                  <c:v>73.41</c:v>
                </c:pt>
                <c:pt idx="106">
                  <c:v>72.91</c:v>
                </c:pt>
                <c:pt idx="107">
                  <c:v>73.23</c:v>
                </c:pt>
                <c:pt idx="108">
                  <c:v>75.23</c:v>
                </c:pt>
                <c:pt idx="109">
                  <c:v>75.11</c:v>
                </c:pt>
                <c:pt idx="110">
                  <c:v>74.58</c:v>
                </c:pt>
                <c:pt idx="111">
                  <c:v>74.86</c:v>
                </c:pt>
                <c:pt idx="112">
                  <c:v>75.069999999999993</c:v>
                </c:pt>
                <c:pt idx="113">
                  <c:v>74.77</c:v>
                </c:pt>
                <c:pt idx="114">
                  <c:v>72.02</c:v>
                </c:pt>
                <c:pt idx="115">
                  <c:v>74.87</c:v>
                </c:pt>
                <c:pt idx="116">
                  <c:v>74.92</c:v>
                </c:pt>
                <c:pt idx="117">
                  <c:v>74.25</c:v>
                </c:pt>
                <c:pt idx="118">
                  <c:v>72.87</c:v>
                </c:pt>
                <c:pt idx="119">
                  <c:v>73.67</c:v>
                </c:pt>
                <c:pt idx="120">
                  <c:v>72.819999999999993</c:v>
                </c:pt>
                <c:pt idx="121">
                  <c:v>73.58</c:v>
                </c:pt>
                <c:pt idx="122">
                  <c:v>76.09</c:v>
                </c:pt>
                <c:pt idx="123">
                  <c:v>76.260000000000005</c:v>
                </c:pt>
                <c:pt idx="124">
                  <c:v>77.44</c:v>
                </c:pt>
                <c:pt idx="125">
                  <c:v>76.709999999999994</c:v>
                </c:pt>
                <c:pt idx="126">
                  <c:v>75.87</c:v>
                </c:pt>
                <c:pt idx="127">
                  <c:v>76.989999999999995</c:v>
                </c:pt>
                <c:pt idx="128">
                  <c:v>77.09</c:v>
                </c:pt>
                <c:pt idx="129">
                  <c:v>74.98</c:v>
                </c:pt>
                <c:pt idx="130">
                  <c:v>77.08</c:v>
                </c:pt>
                <c:pt idx="131">
                  <c:v>77.8</c:v>
                </c:pt>
                <c:pt idx="132">
                  <c:v>75.349999999999994</c:v>
                </c:pt>
                <c:pt idx="133">
                  <c:v>72.11</c:v>
                </c:pt>
                <c:pt idx="134">
                  <c:v>74.11</c:v>
                </c:pt>
                <c:pt idx="135">
                  <c:v>71.03</c:v>
                </c:pt>
                <c:pt idx="136">
                  <c:v>70.87</c:v>
                </c:pt>
                <c:pt idx="137">
                  <c:v>70.52</c:v>
                </c:pt>
                <c:pt idx="138">
                  <c:v>71.94</c:v>
                </c:pt>
                <c:pt idx="139">
                  <c:v>71.989999999999995</c:v>
                </c:pt>
                <c:pt idx="140">
                  <c:v>73.45</c:v>
                </c:pt>
                <c:pt idx="141">
                  <c:v>73.53</c:v>
                </c:pt>
                <c:pt idx="142">
                  <c:v>73.67</c:v>
                </c:pt>
                <c:pt idx="143">
                  <c:v>74.510000000000005</c:v>
                </c:pt>
                <c:pt idx="144">
                  <c:v>74.84</c:v>
                </c:pt>
                <c:pt idx="145">
                  <c:v>74.989999999999995</c:v>
                </c:pt>
                <c:pt idx="146">
                  <c:v>74.16</c:v>
                </c:pt>
                <c:pt idx="147">
                  <c:v>72.28</c:v>
                </c:pt>
                <c:pt idx="148">
                  <c:v>72.95</c:v>
                </c:pt>
                <c:pt idx="149">
                  <c:v>72.48</c:v>
                </c:pt>
                <c:pt idx="150">
                  <c:v>72.510000000000005</c:v>
                </c:pt>
                <c:pt idx="151">
                  <c:v>72.31</c:v>
                </c:pt>
                <c:pt idx="152">
                  <c:v>70.709999999999994</c:v>
                </c:pt>
                <c:pt idx="153">
                  <c:v>70.55</c:v>
                </c:pt>
                <c:pt idx="154">
                  <c:v>71</c:v>
                </c:pt>
                <c:pt idx="155">
                  <c:v>70.62</c:v>
                </c:pt>
                <c:pt idx="156">
                  <c:v>70.77</c:v>
                </c:pt>
                <c:pt idx="157">
                  <c:v>68.38</c:v>
                </c:pt>
                <c:pt idx="158">
                  <c:v>69.209999999999994</c:v>
                </c:pt>
                <c:pt idx="159">
                  <c:v>70.14</c:v>
                </c:pt>
                <c:pt idx="160">
                  <c:v>71.11</c:v>
                </c:pt>
                <c:pt idx="161">
                  <c:v>71.650000000000006</c:v>
                </c:pt>
                <c:pt idx="162">
                  <c:v>72.959999999999994</c:v>
                </c:pt>
                <c:pt idx="163">
                  <c:v>73.73</c:v>
                </c:pt>
                <c:pt idx="164">
                  <c:v>74.41</c:v>
                </c:pt>
                <c:pt idx="165">
                  <c:v>74.41</c:v>
                </c:pt>
                <c:pt idx="166">
                  <c:v>75.91</c:v>
                </c:pt>
                <c:pt idx="167">
                  <c:v>76.069999999999993</c:v>
                </c:pt>
                <c:pt idx="168">
                  <c:v>77.05</c:v>
                </c:pt>
                <c:pt idx="169">
                  <c:v>76.94</c:v>
                </c:pt>
                <c:pt idx="170">
                  <c:v>77.81</c:v>
                </c:pt>
                <c:pt idx="171">
                  <c:v>77.510000000000005</c:v>
                </c:pt>
                <c:pt idx="172">
                  <c:v>76.680000000000007</c:v>
                </c:pt>
                <c:pt idx="173">
                  <c:v>75.67</c:v>
                </c:pt>
                <c:pt idx="174">
                  <c:v>75.55</c:v>
                </c:pt>
                <c:pt idx="175">
                  <c:v>76.77</c:v>
                </c:pt>
                <c:pt idx="176">
                  <c:v>78.22</c:v>
                </c:pt>
                <c:pt idx="177">
                  <c:v>80.02</c:v>
                </c:pt>
                <c:pt idx="178">
                  <c:v>77.66</c:v>
                </c:pt>
                <c:pt idx="179">
                  <c:v>77.87</c:v>
                </c:pt>
                <c:pt idx="180">
                  <c:v>78.22</c:v>
                </c:pt>
                <c:pt idx="181">
                  <c:v>79.25</c:v>
                </c:pt>
                <c:pt idx="182">
                  <c:v>79.430000000000007</c:v>
                </c:pt>
                <c:pt idx="183">
                  <c:v>79.03</c:v>
                </c:pt>
                <c:pt idx="184">
                  <c:v>78.900000000000006</c:v>
                </c:pt>
                <c:pt idx="185">
                  <c:v>80.89</c:v>
                </c:pt>
                <c:pt idx="186">
                  <c:v>82.21</c:v>
                </c:pt>
                <c:pt idx="187">
                  <c:v>81.87</c:v>
                </c:pt>
                <c:pt idx="188">
                  <c:v>81.540000000000006</c:v>
                </c:pt>
                <c:pt idx="189">
                  <c:v>82.72</c:v>
                </c:pt>
                <c:pt idx="190">
                  <c:v>84.94</c:v>
                </c:pt>
                <c:pt idx="191">
                  <c:v>85.63</c:v>
                </c:pt>
                <c:pt idx="192">
                  <c:v>85.45</c:v>
                </c:pt>
                <c:pt idx="193">
                  <c:v>86.07</c:v>
                </c:pt>
                <c:pt idx="194">
                  <c:v>85.12</c:v>
                </c:pt>
                <c:pt idx="195">
                  <c:v>84.22</c:v>
                </c:pt>
                <c:pt idx="196">
                  <c:v>85.16</c:v>
                </c:pt>
                <c:pt idx="197">
                  <c:v>83.82</c:v>
                </c:pt>
                <c:pt idx="198">
                  <c:v>81.349999999999994</c:v>
                </c:pt>
                <c:pt idx="199">
                  <c:v>80.709999999999994</c:v>
                </c:pt>
                <c:pt idx="200">
                  <c:v>80.91</c:v>
                </c:pt>
                <c:pt idx="201">
                  <c:v>80.53</c:v>
                </c:pt>
                <c:pt idx="202">
                  <c:v>79.91</c:v>
                </c:pt>
                <c:pt idx="203">
                  <c:v>80.3</c:v>
                </c:pt>
                <c:pt idx="204">
                  <c:v>80.38</c:v>
                </c:pt>
                <c:pt idx="205">
                  <c:v>80.45</c:v>
                </c:pt>
                <c:pt idx="206">
                  <c:v>78.67</c:v>
                </c:pt>
                <c:pt idx="207">
                  <c:v>77.34</c:v>
                </c:pt>
                <c:pt idx="208">
                  <c:v>77.3</c:v>
                </c:pt>
                <c:pt idx="209">
                  <c:v>77.400000000000006</c:v>
                </c:pt>
                <c:pt idx="210">
                  <c:v>77.56</c:v>
                </c:pt>
                <c:pt idx="211">
                  <c:v>75.680000000000007</c:v>
                </c:pt>
                <c:pt idx="212">
                  <c:v>74.84</c:v>
                </c:pt>
                <c:pt idx="213">
                  <c:v>71.25</c:v>
                </c:pt>
                <c:pt idx="214">
                  <c:v>71.11</c:v>
                </c:pt>
                <c:pt idx="215">
                  <c:v>72.680000000000007</c:v>
                </c:pt>
                <c:pt idx="216">
                  <c:v>70.64</c:v>
                </c:pt>
                <c:pt idx="217">
                  <c:v>70.099999999999994</c:v>
                </c:pt>
                <c:pt idx="218">
                  <c:v>69.290000000000006</c:v>
                </c:pt>
                <c:pt idx="219">
                  <c:v>69.010000000000005</c:v>
                </c:pt>
                <c:pt idx="220">
                  <c:v>69.81</c:v>
                </c:pt>
                <c:pt idx="221">
                  <c:v>65.45</c:v>
                </c:pt>
                <c:pt idx="222">
                  <c:v>64.88</c:v>
                </c:pt>
                <c:pt idx="223">
                  <c:v>65.61</c:v>
                </c:pt>
                <c:pt idx="224">
                  <c:v>65.290000000000006</c:v>
                </c:pt>
                <c:pt idx="225">
                  <c:v>64.14</c:v>
                </c:pt>
                <c:pt idx="226">
                  <c:v>61.5</c:v>
                </c:pt>
                <c:pt idx="227">
                  <c:v>61.65</c:v>
                </c:pt>
                <c:pt idx="228">
                  <c:v>61.11</c:v>
                </c:pt>
                <c:pt idx="229">
                  <c:v>57.69</c:v>
                </c:pt>
                <c:pt idx="230">
                  <c:v>59.7</c:v>
                </c:pt>
                <c:pt idx="231">
                  <c:v>59.58</c:v>
                </c:pt>
                <c:pt idx="232">
                  <c:v>57.97</c:v>
                </c:pt>
                <c:pt idx="233">
                  <c:v>58.29</c:v>
                </c:pt>
                <c:pt idx="234">
                  <c:v>57.71</c:v>
                </c:pt>
                <c:pt idx="235">
                  <c:v>60.17</c:v>
                </c:pt>
                <c:pt idx="236">
                  <c:v>61.22</c:v>
                </c:pt>
                <c:pt idx="237">
                  <c:v>61.4</c:v>
                </c:pt>
                <c:pt idx="238">
                  <c:v>57.83</c:v>
                </c:pt>
                <c:pt idx="239">
                  <c:v>61.71</c:v>
                </c:pt>
                <c:pt idx="240">
                  <c:v>60.29</c:v>
                </c:pt>
                <c:pt idx="241">
                  <c:v>59.73</c:v>
                </c:pt>
                <c:pt idx="242">
                  <c:v>59.94</c:v>
                </c:pt>
                <c:pt idx="243">
                  <c:v>59.03</c:v>
                </c:pt>
                <c:pt idx="244">
                  <c:v>58.56</c:v>
                </c:pt>
                <c:pt idx="245">
                  <c:v>57.59</c:v>
                </c:pt>
                <c:pt idx="246">
                  <c:v>55.26</c:v>
                </c:pt>
                <c:pt idx="247">
                  <c:v>55.6</c:v>
                </c:pt>
                <c:pt idx="248">
                  <c:v>52.84</c:v>
                </c:pt>
                <c:pt idx="249">
                  <c:v>51.93</c:v>
                </c:pt>
                <c:pt idx="250">
                  <c:v>51.49</c:v>
                </c:pt>
                <c:pt idx="251">
                  <c:v>50.57</c:v>
                </c:pt>
                <c:pt idx="252">
                  <c:v>54.06</c:v>
                </c:pt>
                <c:pt idx="253">
                  <c:v>53.23</c:v>
                </c:pt>
                <c:pt idx="254">
                  <c:v>55.64</c:v>
                </c:pt>
                <c:pt idx="255">
                  <c:v>57.1</c:v>
                </c:pt>
                <c:pt idx="256">
                  <c:v>56.91</c:v>
                </c:pt>
                <c:pt idx="257">
                  <c:v>59.46</c:v>
                </c:pt>
                <c:pt idx="258">
                  <c:v>60.47</c:v>
                </c:pt>
                <c:pt idx="259">
                  <c:v>59.24</c:v>
                </c:pt>
                <c:pt idx="260">
                  <c:v>58.8</c:v>
                </c:pt>
                <c:pt idx="261">
                  <c:v>58.65</c:v>
                </c:pt>
                <c:pt idx="262">
                  <c:v>59.81</c:v>
                </c:pt>
                <c:pt idx="263">
                  <c:v>59.85</c:v>
                </c:pt>
                <c:pt idx="264">
                  <c:v>62.04</c:v>
                </c:pt>
                <c:pt idx="265">
                  <c:v>62.18</c:v>
                </c:pt>
                <c:pt idx="266">
                  <c:v>60.9</c:v>
                </c:pt>
                <c:pt idx="267">
                  <c:v>61.05</c:v>
                </c:pt>
                <c:pt idx="268">
                  <c:v>61.09</c:v>
                </c:pt>
                <c:pt idx="269">
                  <c:v>61.49</c:v>
                </c:pt>
                <c:pt idx="270">
                  <c:v>59.71</c:v>
                </c:pt>
                <c:pt idx="271">
                  <c:v>60.98</c:v>
                </c:pt>
                <c:pt idx="272">
                  <c:v>61.89</c:v>
                </c:pt>
                <c:pt idx="273">
                  <c:v>62.46</c:v>
                </c:pt>
                <c:pt idx="274">
                  <c:v>61.86</c:v>
                </c:pt>
                <c:pt idx="275">
                  <c:v>62.26</c:v>
                </c:pt>
                <c:pt idx="276">
                  <c:v>61.67</c:v>
                </c:pt>
                <c:pt idx="277">
                  <c:v>62.22</c:v>
                </c:pt>
                <c:pt idx="278">
                  <c:v>61.01</c:v>
                </c:pt>
                <c:pt idx="279">
                  <c:v>61.37</c:v>
                </c:pt>
                <c:pt idx="280">
                  <c:v>61.3</c:v>
                </c:pt>
                <c:pt idx="281">
                  <c:v>62.58</c:v>
                </c:pt>
                <c:pt idx="282">
                  <c:v>63.27</c:v>
                </c:pt>
                <c:pt idx="283">
                  <c:v>64</c:v>
                </c:pt>
                <c:pt idx="284">
                  <c:v>65.650000000000006</c:v>
                </c:pt>
                <c:pt idx="285">
                  <c:v>66.41</c:v>
                </c:pt>
                <c:pt idx="286">
                  <c:v>65.86</c:v>
                </c:pt>
                <c:pt idx="287">
                  <c:v>66.819999999999993</c:v>
                </c:pt>
                <c:pt idx="288">
                  <c:v>66.91</c:v>
                </c:pt>
                <c:pt idx="289">
                  <c:v>66.91</c:v>
                </c:pt>
                <c:pt idx="290">
                  <c:v>64.02</c:v>
                </c:pt>
                <c:pt idx="291">
                  <c:v>64.510000000000005</c:v>
                </c:pt>
                <c:pt idx="292">
                  <c:v>65.55</c:v>
                </c:pt>
                <c:pt idx="293">
                  <c:v>65.03</c:v>
                </c:pt>
                <c:pt idx="294">
                  <c:v>63.71</c:v>
                </c:pt>
                <c:pt idx="295">
                  <c:v>64.44</c:v>
                </c:pt>
                <c:pt idx="296">
                  <c:v>64.239999999999995</c:v>
                </c:pt>
                <c:pt idx="297">
                  <c:v>64.510000000000005</c:v>
                </c:pt>
                <c:pt idx="298">
                  <c:v>64.819999999999993</c:v>
                </c:pt>
                <c:pt idx="299">
                  <c:v>65.66</c:v>
                </c:pt>
                <c:pt idx="300">
                  <c:v>65.06</c:v>
                </c:pt>
                <c:pt idx="301">
                  <c:v>65.33</c:v>
                </c:pt>
                <c:pt idx="302">
                  <c:v>65.89</c:v>
                </c:pt>
                <c:pt idx="303">
                  <c:v>66.180000000000007</c:v>
                </c:pt>
                <c:pt idx="304">
                  <c:v>66.11</c:v>
                </c:pt>
                <c:pt idx="305">
                  <c:v>66.650000000000006</c:v>
                </c:pt>
                <c:pt idx="306">
                  <c:v>67.13</c:v>
                </c:pt>
                <c:pt idx="307">
                  <c:v>68.349999999999994</c:v>
                </c:pt>
                <c:pt idx="308">
                  <c:v>68.3</c:v>
                </c:pt>
                <c:pt idx="309">
                  <c:v>66.290000000000006</c:v>
                </c:pt>
                <c:pt idx="310">
                  <c:v>67.37</c:v>
                </c:pt>
                <c:pt idx="311">
                  <c:v>67.510000000000005</c:v>
                </c:pt>
                <c:pt idx="312">
                  <c:v>67.349999999999994</c:v>
                </c:pt>
                <c:pt idx="313">
                  <c:v>66.08</c:v>
                </c:pt>
                <c:pt idx="314">
                  <c:v>67.930000000000007</c:v>
                </c:pt>
                <c:pt idx="315">
                  <c:v>69.08</c:v>
                </c:pt>
                <c:pt idx="316">
                  <c:v>69.680000000000007</c:v>
                </c:pt>
                <c:pt idx="317">
                  <c:v>69.209999999999994</c:v>
                </c:pt>
                <c:pt idx="318">
                  <c:v>69.8</c:v>
                </c:pt>
                <c:pt idx="319">
                  <c:v>69.930000000000007</c:v>
                </c:pt>
                <c:pt idx="320">
                  <c:v>71.12</c:v>
                </c:pt>
                <c:pt idx="321">
                  <c:v>71.02</c:v>
                </c:pt>
                <c:pt idx="322">
                  <c:v>71.63</c:v>
                </c:pt>
                <c:pt idx="323">
                  <c:v>71.3</c:v>
                </c:pt>
                <c:pt idx="324">
                  <c:v>71.569999999999993</c:v>
                </c:pt>
                <c:pt idx="325">
                  <c:v>70.900000000000006</c:v>
                </c:pt>
                <c:pt idx="326">
                  <c:v>70.739999999999995</c:v>
                </c:pt>
                <c:pt idx="327">
                  <c:v>71.14</c:v>
                </c:pt>
                <c:pt idx="328">
                  <c:v>70.709999999999994</c:v>
                </c:pt>
                <c:pt idx="329">
                  <c:v>70.709999999999994</c:v>
                </c:pt>
                <c:pt idx="330">
                  <c:v>74.39</c:v>
                </c:pt>
                <c:pt idx="331">
                  <c:v>73.59</c:v>
                </c:pt>
                <c:pt idx="332">
                  <c:v>74.94</c:v>
                </c:pt>
                <c:pt idx="333">
                  <c:v>71.03</c:v>
                </c:pt>
                <c:pt idx="334">
                  <c:v>71.22</c:v>
                </c:pt>
                <c:pt idx="335">
                  <c:v>72.19</c:v>
                </c:pt>
                <c:pt idx="336">
                  <c:v>72.010000000000005</c:v>
                </c:pt>
                <c:pt idx="337">
                  <c:v>70.56</c:v>
                </c:pt>
                <c:pt idx="338">
                  <c:v>71.95</c:v>
                </c:pt>
                <c:pt idx="339">
                  <c:v>71.95</c:v>
                </c:pt>
                <c:pt idx="340">
                  <c:v>70.98</c:v>
                </c:pt>
                <c:pt idx="341">
                  <c:v>71.09</c:v>
                </c:pt>
                <c:pt idx="342">
                  <c:v>70.61</c:v>
                </c:pt>
                <c:pt idx="343">
                  <c:v>71.63</c:v>
                </c:pt>
                <c:pt idx="344">
                  <c:v>72.349999999999994</c:v>
                </c:pt>
                <c:pt idx="345">
                  <c:v>72.53</c:v>
                </c:pt>
                <c:pt idx="346">
                  <c:v>73.09</c:v>
                </c:pt>
                <c:pt idx="347">
                  <c:v>74.7</c:v>
                </c:pt>
                <c:pt idx="348">
                  <c:v>73.94</c:v>
                </c:pt>
                <c:pt idx="349">
                  <c:v>73.209999999999994</c:v>
                </c:pt>
                <c:pt idx="350">
                  <c:v>72.94</c:v>
                </c:pt>
                <c:pt idx="351">
                  <c:v>71.94</c:v>
                </c:pt>
                <c:pt idx="352">
                  <c:v>68.37</c:v>
                </c:pt>
                <c:pt idx="353">
                  <c:v>67.98</c:v>
                </c:pt>
                <c:pt idx="354">
                  <c:v>70.19</c:v>
                </c:pt>
                <c:pt idx="355">
                  <c:v>70.64</c:v>
                </c:pt>
                <c:pt idx="356">
                  <c:v>69.55</c:v>
                </c:pt>
                <c:pt idx="357">
                  <c:v>66.78</c:v>
                </c:pt>
                <c:pt idx="358">
                  <c:v>63.16</c:v>
                </c:pt>
                <c:pt idx="359">
                  <c:v>63.56</c:v>
                </c:pt>
                <c:pt idx="360">
                  <c:v>62.14</c:v>
                </c:pt>
                <c:pt idx="361">
                  <c:v>62.77</c:v>
                </c:pt>
                <c:pt idx="362">
                  <c:v>64.099999999999994</c:v>
                </c:pt>
                <c:pt idx="363">
                  <c:v>64.31</c:v>
                </c:pt>
                <c:pt idx="364">
                  <c:v>63.56</c:v>
                </c:pt>
                <c:pt idx="365">
                  <c:v>61.66</c:v>
                </c:pt>
                <c:pt idx="366">
                  <c:v>63.28</c:v>
                </c:pt>
                <c:pt idx="367">
                  <c:v>63.13</c:v>
                </c:pt>
                <c:pt idx="368">
                  <c:v>62.56</c:v>
                </c:pt>
                <c:pt idx="369">
                  <c:v>63.35</c:v>
                </c:pt>
                <c:pt idx="370">
                  <c:v>62.85</c:v>
                </c:pt>
                <c:pt idx="371">
                  <c:v>65.44</c:v>
                </c:pt>
                <c:pt idx="372">
                  <c:v>65.989999999999995</c:v>
                </c:pt>
                <c:pt idx="373">
                  <c:v>65.16</c:v>
                </c:pt>
                <c:pt idx="374">
                  <c:v>66.239999999999995</c:v>
                </c:pt>
                <c:pt idx="375">
                  <c:v>66.849999999999994</c:v>
                </c:pt>
                <c:pt idx="376">
                  <c:v>66.78</c:v>
                </c:pt>
                <c:pt idx="377">
                  <c:v>67.52</c:v>
                </c:pt>
                <c:pt idx="378">
                  <c:v>65.099999999999994</c:v>
                </c:pt>
                <c:pt idx="379">
                  <c:v>62.72</c:v>
                </c:pt>
                <c:pt idx="380">
                  <c:v>63.53</c:v>
                </c:pt>
                <c:pt idx="381">
                  <c:v>63.62</c:v>
                </c:pt>
                <c:pt idx="382">
                  <c:v>64.23</c:v>
                </c:pt>
                <c:pt idx="383">
                  <c:v>64.89</c:v>
                </c:pt>
                <c:pt idx="384">
                  <c:v>64.3</c:v>
                </c:pt>
                <c:pt idx="385">
                  <c:v>66.41</c:v>
                </c:pt>
                <c:pt idx="386">
                  <c:v>67.64</c:v>
                </c:pt>
                <c:pt idx="387">
                  <c:v>66.650000000000006</c:v>
                </c:pt>
                <c:pt idx="388">
                  <c:v>66.86</c:v>
                </c:pt>
                <c:pt idx="389">
                  <c:v>65.87</c:v>
                </c:pt>
                <c:pt idx="390">
                  <c:v>63.67</c:v>
                </c:pt>
                <c:pt idx="391">
                  <c:v>60.7</c:v>
                </c:pt>
                <c:pt idx="392">
                  <c:v>61.04</c:v>
                </c:pt>
                <c:pt idx="393">
                  <c:v>61.96</c:v>
                </c:pt>
                <c:pt idx="394">
                  <c:v>62.28</c:v>
                </c:pt>
                <c:pt idx="395">
                  <c:v>63.83</c:v>
                </c:pt>
                <c:pt idx="396">
                  <c:v>63.47</c:v>
                </c:pt>
                <c:pt idx="397">
                  <c:v>62.46</c:v>
                </c:pt>
                <c:pt idx="398">
                  <c:v>62.29</c:v>
                </c:pt>
                <c:pt idx="399">
                  <c:v>62.55</c:v>
                </c:pt>
                <c:pt idx="400">
                  <c:v>64.069999999999993</c:v>
                </c:pt>
                <c:pt idx="401">
                  <c:v>62.9</c:v>
                </c:pt>
                <c:pt idx="402">
                  <c:v>61.12</c:v>
                </c:pt>
                <c:pt idx="403">
                  <c:v>59.32</c:v>
                </c:pt>
                <c:pt idx="404">
                  <c:v>58.63</c:v>
                </c:pt>
                <c:pt idx="405">
                  <c:v>55.03</c:v>
                </c:pt>
                <c:pt idx="406">
                  <c:v>56.29</c:v>
                </c:pt>
                <c:pt idx="407">
                  <c:v>57.37</c:v>
                </c:pt>
                <c:pt idx="408">
                  <c:v>57.13</c:v>
                </c:pt>
                <c:pt idx="409">
                  <c:v>59.9</c:v>
                </c:pt>
                <c:pt idx="410">
                  <c:v>57.86</c:v>
                </c:pt>
                <c:pt idx="411">
                  <c:v>57.37</c:v>
                </c:pt>
                <c:pt idx="412">
                  <c:v>59</c:v>
                </c:pt>
                <c:pt idx="413">
                  <c:v>59.79</c:v>
                </c:pt>
                <c:pt idx="414">
                  <c:v>59.03</c:v>
                </c:pt>
                <c:pt idx="415">
                  <c:v>60.6</c:v>
                </c:pt>
                <c:pt idx="416">
                  <c:v>59.81</c:v>
                </c:pt>
                <c:pt idx="417">
                  <c:v>58.64</c:v>
                </c:pt>
                <c:pt idx="418">
                  <c:v>58.64</c:v>
                </c:pt>
                <c:pt idx="419">
                  <c:v>58.44</c:v>
                </c:pt>
                <c:pt idx="420">
                  <c:v>60.42</c:v>
                </c:pt>
                <c:pt idx="421">
                  <c:v>60.59</c:v>
                </c:pt>
                <c:pt idx="422">
                  <c:v>61.04</c:v>
                </c:pt>
                <c:pt idx="423">
                  <c:v>58.55</c:v>
                </c:pt>
                <c:pt idx="424">
                  <c:v>57.93</c:v>
                </c:pt>
                <c:pt idx="425">
                  <c:v>60.68</c:v>
                </c:pt>
                <c:pt idx="426">
                  <c:v>62.7</c:v>
                </c:pt>
                <c:pt idx="427">
                  <c:v>61.28</c:v>
                </c:pt>
                <c:pt idx="428">
                  <c:v>63.99</c:v>
                </c:pt>
                <c:pt idx="429">
                  <c:v>64.67</c:v>
                </c:pt>
                <c:pt idx="430">
                  <c:v>63.02</c:v>
                </c:pt>
                <c:pt idx="431">
                  <c:v>60.76</c:v>
                </c:pt>
                <c:pt idx="432">
                  <c:v>61.25</c:v>
                </c:pt>
                <c:pt idx="433">
                  <c:v>68.42</c:v>
                </c:pt>
                <c:pt idx="434">
                  <c:v>65.59</c:v>
                </c:pt>
                <c:pt idx="435">
                  <c:v>64.290000000000006</c:v>
                </c:pt>
                <c:pt idx="436">
                  <c:v>64.25</c:v>
                </c:pt>
                <c:pt idx="437">
                  <c:v>65.23</c:v>
                </c:pt>
                <c:pt idx="438">
                  <c:v>64.66</c:v>
                </c:pt>
                <c:pt idx="439">
                  <c:v>64.13</c:v>
                </c:pt>
                <c:pt idx="440">
                  <c:v>62.41</c:v>
                </c:pt>
                <c:pt idx="441">
                  <c:v>62.08</c:v>
                </c:pt>
                <c:pt idx="442">
                  <c:v>62.48</c:v>
                </c:pt>
                <c:pt idx="443">
                  <c:v>60.99</c:v>
                </c:pt>
                <c:pt idx="444">
                  <c:v>60.06</c:v>
                </c:pt>
                <c:pt idx="445">
                  <c:v>57.92</c:v>
                </c:pt>
                <c:pt idx="446">
                  <c:v>58.01</c:v>
                </c:pt>
                <c:pt idx="447">
                  <c:v>59.13</c:v>
                </c:pt>
                <c:pt idx="448">
                  <c:v>59.46</c:v>
                </c:pt>
                <c:pt idx="449">
                  <c:v>58.14</c:v>
                </c:pt>
                <c:pt idx="450">
                  <c:v>59.7</c:v>
                </c:pt>
                <c:pt idx="451">
                  <c:v>59.08</c:v>
                </c:pt>
                <c:pt idx="452">
                  <c:v>60.59</c:v>
                </c:pt>
                <c:pt idx="453">
                  <c:v>58.81</c:v>
                </c:pt>
                <c:pt idx="454">
                  <c:v>59.19</c:v>
                </c:pt>
                <c:pt idx="455">
                  <c:v>59.3</c:v>
                </c:pt>
                <c:pt idx="456">
                  <c:v>59.35</c:v>
                </c:pt>
                <c:pt idx="457">
                  <c:v>59.96</c:v>
                </c:pt>
                <c:pt idx="458">
                  <c:v>58.95</c:v>
                </c:pt>
                <c:pt idx="459">
                  <c:v>60.5</c:v>
                </c:pt>
                <c:pt idx="460">
                  <c:v>60.52</c:v>
                </c:pt>
                <c:pt idx="461">
                  <c:v>61.71</c:v>
                </c:pt>
                <c:pt idx="462">
                  <c:v>62.06</c:v>
                </c:pt>
                <c:pt idx="463">
                  <c:v>60.39</c:v>
                </c:pt>
                <c:pt idx="464">
                  <c:v>61.05</c:v>
                </c:pt>
                <c:pt idx="465">
                  <c:v>60.22</c:v>
                </c:pt>
                <c:pt idx="466">
                  <c:v>59.3</c:v>
                </c:pt>
                <c:pt idx="467">
                  <c:v>60.17</c:v>
                </c:pt>
                <c:pt idx="468">
                  <c:v>62.52</c:v>
                </c:pt>
                <c:pt idx="469">
                  <c:v>62.72</c:v>
                </c:pt>
                <c:pt idx="470">
                  <c:v>62.11</c:v>
                </c:pt>
                <c:pt idx="471">
                  <c:v>62.6</c:v>
                </c:pt>
                <c:pt idx="472">
                  <c:v>62</c:v>
                </c:pt>
                <c:pt idx="473">
                  <c:v>62.58</c:v>
                </c:pt>
                <c:pt idx="474">
                  <c:v>62.19</c:v>
                </c:pt>
                <c:pt idx="475">
                  <c:v>62.27</c:v>
                </c:pt>
                <c:pt idx="476">
                  <c:v>62.46</c:v>
                </c:pt>
                <c:pt idx="477">
                  <c:v>63.32</c:v>
                </c:pt>
                <c:pt idx="478">
                  <c:v>62.82</c:v>
                </c:pt>
                <c:pt idx="479">
                  <c:v>62.37</c:v>
                </c:pt>
                <c:pt idx="480">
                  <c:v>63.8</c:v>
                </c:pt>
                <c:pt idx="481">
                  <c:v>64.989999999999995</c:v>
                </c:pt>
                <c:pt idx="482">
                  <c:v>64.83</c:v>
                </c:pt>
                <c:pt idx="483">
                  <c:v>64.67</c:v>
                </c:pt>
                <c:pt idx="484">
                  <c:v>64.819999999999993</c:v>
                </c:pt>
                <c:pt idx="485">
                  <c:v>65.03</c:v>
                </c:pt>
                <c:pt idx="486">
                  <c:v>64.680000000000007</c:v>
                </c:pt>
                <c:pt idx="487">
                  <c:v>64.5</c:v>
                </c:pt>
                <c:pt idx="488">
                  <c:v>63.2</c:v>
                </c:pt>
                <c:pt idx="489">
                  <c:v>62.95</c:v>
                </c:pt>
                <c:pt idx="490">
                  <c:v>65.25</c:v>
                </c:pt>
                <c:pt idx="491">
                  <c:v>65.67</c:v>
                </c:pt>
                <c:pt idx="492">
                  <c:v>66.5</c:v>
                </c:pt>
                <c:pt idx="493">
                  <c:v>66.44</c:v>
                </c:pt>
                <c:pt idx="494">
                  <c:v>66.569999999999993</c:v>
                </c:pt>
                <c:pt idx="495">
                  <c:v>65.37</c:v>
                </c:pt>
                <c:pt idx="496">
                  <c:v>66.67</c:v>
                </c:pt>
                <c:pt idx="497">
                  <c:v>67.44</c:v>
                </c:pt>
                <c:pt idx="498">
                  <c:v>68.040000000000006</c:v>
                </c:pt>
                <c:pt idx="499">
                  <c:v>68.989999999999995</c:v>
                </c:pt>
                <c:pt idx="500">
                  <c:v>69.12</c:v>
                </c:pt>
                <c:pt idx="501">
                  <c:v>69.7</c:v>
                </c:pt>
                <c:pt idx="502">
                  <c:v>68.66</c:v>
                </c:pt>
                <c:pt idx="503">
                  <c:v>67.489999999999995</c:v>
                </c:pt>
                <c:pt idx="504">
                  <c:v>69.260000000000005</c:v>
                </c:pt>
                <c:pt idx="505">
                  <c:v>69.260000000000005</c:v>
                </c:pt>
                <c:pt idx="506">
                  <c:v>69.260000000000005</c:v>
                </c:pt>
                <c:pt idx="507">
                  <c:v>68.91</c:v>
                </c:pt>
                <c:pt idx="508">
                  <c:v>68.3</c:v>
                </c:pt>
                <c:pt idx="509">
                  <c:v>67.77</c:v>
                </c:pt>
                <c:pt idx="510">
                  <c:v>67.77</c:v>
                </c:pt>
                <c:pt idx="511">
                  <c:v>67.05</c:v>
                </c:pt>
                <c:pt idx="512">
                  <c:v>69.08</c:v>
                </c:pt>
                <c:pt idx="513">
                  <c:v>70.25</c:v>
                </c:pt>
                <c:pt idx="514">
                  <c:v>68.739999999999995</c:v>
                </c:pt>
                <c:pt idx="515">
                  <c:v>67.31</c:v>
                </c:pt>
                <c:pt idx="516">
                  <c:v>66.58</c:v>
                </c:pt>
                <c:pt idx="517">
                  <c:v>66.77</c:v>
                </c:pt>
                <c:pt idx="518">
                  <c:v>64.14</c:v>
                </c:pt>
                <c:pt idx="519">
                  <c:v>64.45</c:v>
                </c:pt>
                <c:pt idx="520">
                  <c:v>63.29</c:v>
                </c:pt>
                <c:pt idx="521">
                  <c:v>64.63</c:v>
                </c:pt>
                <c:pt idx="522">
                  <c:v>64.05</c:v>
                </c:pt>
                <c:pt idx="523">
                  <c:v>64.63</c:v>
                </c:pt>
                <c:pt idx="524">
                  <c:v>63.66</c:v>
                </c:pt>
                <c:pt idx="525">
                  <c:v>62.11</c:v>
                </c:pt>
                <c:pt idx="526">
                  <c:v>61.26</c:v>
                </c:pt>
                <c:pt idx="527">
                  <c:v>59.34</c:v>
                </c:pt>
                <c:pt idx="528">
                  <c:v>58.54</c:v>
                </c:pt>
                <c:pt idx="529">
                  <c:v>59.37</c:v>
                </c:pt>
                <c:pt idx="530">
                  <c:v>59.46</c:v>
                </c:pt>
                <c:pt idx="531">
                  <c:v>57.72</c:v>
                </c:pt>
                <c:pt idx="532">
                  <c:v>57.77</c:v>
                </c:pt>
                <c:pt idx="533">
                  <c:v>54</c:v>
                </c:pt>
                <c:pt idx="534">
                  <c:v>53.9</c:v>
                </c:pt>
                <c:pt idx="535">
                  <c:v>55.36</c:v>
                </c:pt>
                <c:pt idx="536">
                  <c:v>55.18</c:v>
                </c:pt>
                <c:pt idx="537">
                  <c:v>54.53</c:v>
                </c:pt>
                <c:pt idx="538">
                  <c:v>53.39</c:v>
                </c:pt>
                <c:pt idx="539">
                  <c:v>54</c:v>
                </c:pt>
                <c:pt idx="540">
                  <c:v>55.54</c:v>
                </c:pt>
                <c:pt idx="541">
                  <c:v>56.34</c:v>
                </c:pt>
                <c:pt idx="542">
                  <c:v>57.37</c:v>
                </c:pt>
                <c:pt idx="543">
                  <c:v>57.83</c:v>
                </c:pt>
                <c:pt idx="544">
                  <c:v>57.35</c:v>
                </c:pt>
                <c:pt idx="545">
                  <c:v>59.72</c:v>
                </c:pt>
                <c:pt idx="546">
                  <c:v>59.72</c:v>
                </c:pt>
                <c:pt idx="547">
                  <c:v>58.6</c:v>
                </c:pt>
                <c:pt idx="548">
                  <c:v>56.04</c:v>
                </c:pt>
                <c:pt idx="549">
                  <c:v>56.71</c:v>
                </c:pt>
                <c:pt idx="550">
                  <c:v>54.96</c:v>
                </c:pt>
                <c:pt idx="551">
                  <c:v>52.19</c:v>
                </c:pt>
                <c:pt idx="552">
                  <c:v>51.31</c:v>
                </c:pt>
                <c:pt idx="553">
                  <c:v>52.52</c:v>
                </c:pt>
                <c:pt idx="554">
                  <c:v>52.24</c:v>
                </c:pt>
                <c:pt idx="555">
                  <c:v>51.86</c:v>
                </c:pt>
                <c:pt idx="556">
                  <c:v>51.29</c:v>
                </c:pt>
                <c:pt idx="557">
                  <c:v>45.6</c:v>
                </c:pt>
                <c:pt idx="558">
                  <c:v>35.33</c:v>
                </c:pt>
                <c:pt idx="559">
                  <c:v>36.659999999999997</c:v>
                </c:pt>
                <c:pt idx="560">
                  <c:v>34.450000000000003</c:v>
                </c:pt>
                <c:pt idx="561">
                  <c:v>31.05</c:v>
                </c:pt>
                <c:pt idx="562">
                  <c:v>33</c:v>
                </c:pt>
                <c:pt idx="563">
                  <c:v>28.04</c:v>
                </c:pt>
                <c:pt idx="564">
                  <c:v>28.04</c:v>
                </c:pt>
                <c:pt idx="565">
                  <c:v>26.93</c:v>
                </c:pt>
                <c:pt idx="566">
                  <c:v>23.3</c:v>
                </c:pt>
                <c:pt idx="567">
                  <c:v>25.4</c:v>
                </c:pt>
                <c:pt idx="568">
                  <c:v>25.06</c:v>
                </c:pt>
                <c:pt idx="569">
                  <c:v>23.75</c:v>
                </c:pt>
                <c:pt idx="570">
                  <c:v>25.62</c:v>
                </c:pt>
                <c:pt idx="571">
                  <c:v>23.55</c:v>
                </c:pt>
                <c:pt idx="572">
                  <c:v>22.39</c:v>
                </c:pt>
                <c:pt idx="573">
                  <c:v>19.07</c:v>
                </c:pt>
                <c:pt idx="574">
                  <c:v>19.190000000000001</c:v>
                </c:pt>
                <c:pt idx="575">
                  <c:v>14.97</c:v>
                </c:pt>
                <c:pt idx="576">
                  <c:v>20.239999999999998</c:v>
                </c:pt>
                <c:pt idx="577">
                  <c:v>24.33</c:v>
                </c:pt>
                <c:pt idx="578">
                  <c:v>22.58</c:v>
                </c:pt>
                <c:pt idx="579">
                  <c:v>22.1</c:v>
                </c:pt>
                <c:pt idx="580">
                  <c:v>25.22</c:v>
                </c:pt>
                <c:pt idx="581">
                  <c:v>20.23</c:v>
                </c:pt>
                <c:pt idx="582">
                  <c:v>21.74</c:v>
                </c:pt>
                <c:pt idx="583">
                  <c:v>19.8</c:v>
                </c:pt>
                <c:pt idx="584">
                  <c:v>18.690000000000001</c:v>
                </c:pt>
                <c:pt idx="585">
                  <c:v>19.75</c:v>
                </c:pt>
                <c:pt idx="586">
                  <c:v>17.36</c:v>
                </c:pt>
                <c:pt idx="587">
                  <c:v>9.1199999999999992</c:v>
                </c:pt>
                <c:pt idx="588">
                  <c:v>13.77</c:v>
                </c:pt>
                <c:pt idx="589">
                  <c:v>15.06</c:v>
                </c:pt>
                <c:pt idx="590">
                  <c:v>15.87</c:v>
                </c:pt>
                <c:pt idx="591">
                  <c:v>15.17</c:v>
                </c:pt>
                <c:pt idx="592">
                  <c:v>15.6</c:v>
                </c:pt>
                <c:pt idx="593">
                  <c:v>17.86</c:v>
                </c:pt>
                <c:pt idx="594">
                  <c:v>18.11</c:v>
                </c:pt>
                <c:pt idx="595">
                  <c:v>18.489999999999998</c:v>
                </c:pt>
                <c:pt idx="596">
                  <c:v>20.399999999999999</c:v>
                </c:pt>
                <c:pt idx="597">
                  <c:v>25.46</c:v>
                </c:pt>
                <c:pt idx="598">
                  <c:v>24.2</c:v>
                </c:pt>
                <c:pt idx="599">
                  <c:v>24.23</c:v>
                </c:pt>
                <c:pt idx="600">
                  <c:v>25.53</c:v>
                </c:pt>
                <c:pt idx="601">
                  <c:v>26.67</c:v>
                </c:pt>
                <c:pt idx="602">
                  <c:v>27.89</c:v>
                </c:pt>
                <c:pt idx="603">
                  <c:v>29.87</c:v>
                </c:pt>
                <c:pt idx="604">
                  <c:v>30.95</c:v>
                </c:pt>
                <c:pt idx="605">
                  <c:v>33.299999999999997</c:v>
                </c:pt>
                <c:pt idx="606">
                  <c:v>33.06</c:v>
                </c:pt>
                <c:pt idx="607">
                  <c:v>34.76</c:v>
                </c:pt>
                <c:pt idx="608">
                  <c:v>34.78</c:v>
                </c:pt>
                <c:pt idx="609">
                  <c:v>33.799999999999997</c:v>
                </c:pt>
                <c:pt idx="610">
                  <c:v>33.950000000000003</c:v>
                </c:pt>
                <c:pt idx="611">
                  <c:v>32.729999999999997</c:v>
                </c:pt>
                <c:pt idx="612">
                  <c:v>33.979999999999997</c:v>
                </c:pt>
                <c:pt idx="613">
                  <c:v>34.15</c:v>
                </c:pt>
                <c:pt idx="614">
                  <c:v>36.74</c:v>
                </c:pt>
                <c:pt idx="615">
                  <c:v>37.72</c:v>
                </c:pt>
                <c:pt idx="616">
                  <c:v>37.979999999999997</c:v>
                </c:pt>
                <c:pt idx="617">
                  <c:v>38.409999999999997</c:v>
                </c:pt>
                <c:pt idx="618">
                  <c:v>41</c:v>
                </c:pt>
                <c:pt idx="619">
                  <c:v>39.659999999999997</c:v>
                </c:pt>
                <c:pt idx="620">
                  <c:v>40.450000000000003</c:v>
                </c:pt>
                <c:pt idx="621">
                  <c:v>41.18</c:v>
                </c:pt>
                <c:pt idx="622">
                  <c:v>37.76</c:v>
                </c:pt>
                <c:pt idx="623">
                  <c:v>38.54</c:v>
                </c:pt>
                <c:pt idx="624">
                  <c:v>39.44</c:v>
                </c:pt>
                <c:pt idx="625">
                  <c:v>40.75</c:v>
                </c:pt>
                <c:pt idx="626">
                  <c:v>40.47</c:v>
                </c:pt>
                <c:pt idx="627">
                  <c:v>41.75</c:v>
                </c:pt>
                <c:pt idx="628">
                  <c:v>42.33</c:v>
                </c:pt>
                <c:pt idx="629">
                  <c:v>43.2</c:v>
                </c:pt>
                <c:pt idx="630">
                  <c:v>42.72</c:v>
                </c:pt>
                <c:pt idx="631">
                  <c:v>40.4</c:v>
                </c:pt>
                <c:pt idx="632">
                  <c:v>41.18</c:v>
                </c:pt>
                <c:pt idx="633">
                  <c:v>40.97</c:v>
                </c:pt>
                <c:pt idx="634">
                  <c:v>41.58</c:v>
                </c:pt>
                <c:pt idx="635">
                  <c:v>41.64</c:v>
                </c:pt>
                <c:pt idx="636">
                  <c:v>42.18</c:v>
                </c:pt>
                <c:pt idx="637">
                  <c:v>43.19</c:v>
                </c:pt>
                <c:pt idx="638">
                  <c:v>42.92</c:v>
                </c:pt>
                <c:pt idx="639">
                  <c:v>42.73</c:v>
                </c:pt>
                <c:pt idx="640">
                  <c:v>43.28</c:v>
                </c:pt>
                <c:pt idx="641">
                  <c:v>43.67</c:v>
                </c:pt>
                <c:pt idx="642">
                  <c:v>42.35</c:v>
                </c:pt>
                <c:pt idx="643">
                  <c:v>43.27</c:v>
                </c:pt>
                <c:pt idx="644">
                  <c:v>42.85</c:v>
                </c:pt>
                <c:pt idx="645">
                  <c:v>42.97</c:v>
                </c:pt>
                <c:pt idx="646">
                  <c:v>43.96</c:v>
                </c:pt>
                <c:pt idx="647">
                  <c:v>43.71</c:v>
                </c:pt>
                <c:pt idx="648">
                  <c:v>43.53</c:v>
                </c:pt>
                <c:pt idx="649">
                  <c:v>43.3</c:v>
                </c:pt>
                <c:pt idx="650">
                  <c:v>44.31</c:v>
                </c:pt>
                <c:pt idx="651">
                  <c:v>43.98</c:v>
                </c:pt>
                <c:pt idx="652">
                  <c:v>42.96</c:v>
                </c:pt>
                <c:pt idx="653">
                  <c:v>43.29</c:v>
                </c:pt>
                <c:pt idx="654">
                  <c:v>43.39</c:v>
                </c:pt>
                <c:pt idx="655">
                  <c:v>43.11</c:v>
                </c:pt>
                <c:pt idx="656">
                  <c:v>43.51</c:v>
                </c:pt>
                <c:pt idx="657">
                  <c:v>42.98</c:v>
                </c:pt>
                <c:pt idx="658">
                  <c:v>43.13</c:v>
                </c:pt>
                <c:pt idx="659">
                  <c:v>43.76</c:v>
                </c:pt>
                <c:pt idx="660">
                  <c:v>43.99</c:v>
                </c:pt>
                <c:pt idx="661">
                  <c:v>44.92</c:v>
                </c:pt>
                <c:pt idx="662">
                  <c:v>45.04</c:v>
                </c:pt>
                <c:pt idx="663">
                  <c:v>44.07</c:v>
                </c:pt>
                <c:pt idx="664">
                  <c:v>44.19</c:v>
                </c:pt>
                <c:pt idx="665">
                  <c:v>43.68</c:v>
                </c:pt>
                <c:pt idx="666">
                  <c:v>45.09</c:v>
                </c:pt>
                <c:pt idx="667">
                  <c:v>44.87</c:v>
                </c:pt>
                <c:pt idx="668">
                  <c:v>44.86</c:v>
                </c:pt>
                <c:pt idx="669">
                  <c:v>44.91</c:v>
                </c:pt>
                <c:pt idx="670">
                  <c:v>45.34</c:v>
                </c:pt>
                <c:pt idx="671">
                  <c:v>45.21</c:v>
                </c:pt>
                <c:pt idx="672">
                  <c:v>44.56</c:v>
                </c:pt>
                <c:pt idx="673">
                  <c:v>43.94</c:v>
                </c:pt>
                <c:pt idx="674">
                  <c:v>44.43</c:v>
                </c:pt>
                <c:pt idx="675">
                  <c:v>46.01</c:v>
                </c:pt>
                <c:pt idx="676">
                  <c:v>45.79</c:v>
                </c:pt>
                <c:pt idx="677">
                  <c:v>44.84</c:v>
                </c:pt>
                <c:pt idx="678">
                  <c:v>45.22</c:v>
                </c:pt>
                <c:pt idx="679">
                  <c:v>45.72</c:v>
                </c:pt>
                <c:pt idx="680">
                  <c:v>42.7</c:v>
                </c:pt>
                <c:pt idx="681">
                  <c:v>42.72</c:v>
                </c:pt>
                <c:pt idx="682">
                  <c:v>41.1</c:v>
                </c:pt>
                <c:pt idx="683">
                  <c:v>40.67</c:v>
                </c:pt>
                <c:pt idx="684">
                  <c:v>38.53</c:v>
                </c:pt>
                <c:pt idx="685">
                  <c:v>39.979999999999997</c:v>
                </c:pt>
                <c:pt idx="686">
                  <c:v>39.270000000000003</c:v>
                </c:pt>
                <c:pt idx="687">
                  <c:v>38.799999999999997</c:v>
                </c:pt>
                <c:pt idx="688">
                  <c:v>38.57</c:v>
                </c:pt>
                <c:pt idx="689">
                  <c:v>39.54</c:v>
                </c:pt>
                <c:pt idx="690">
                  <c:v>41.23</c:v>
                </c:pt>
                <c:pt idx="691">
                  <c:v>42.35</c:v>
                </c:pt>
                <c:pt idx="692">
                  <c:v>42.16</c:v>
                </c:pt>
                <c:pt idx="693">
                  <c:v>40.369999999999997</c:v>
                </c:pt>
                <c:pt idx="694">
                  <c:v>40.840000000000003</c:v>
                </c:pt>
                <c:pt idx="695">
                  <c:v>41.09</c:v>
                </c:pt>
                <c:pt idx="696">
                  <c:v>41.24</c:v>
                </c:pt>
                <c:pt idx="697">
                  <c:v>40.909999999999997</c:v>
                </c:pt>
                <c:pt idx="698">
                  <c:v>41.59</c:v>
                </c:pt>
                <c:pt idx="699">
                  <c:v>40.33</c:v>
                </c:pt>
                <c:pt idx="700">
                  <c:v>40.299999999999997</c:v>
                </c:pt>
                <c:pt idx="701">
                  <c:v>39.75</c:v>
                </c:pt>
                <c:pt idx="702">
                  <c:v>38</c:v>
                </c:pt>
                <c:pt idx="703">
                  <c:v>39.78</c:v>
                </c:pt>
                <c:pt idx="704">
                  <c:v>41.27</c:v>
                </c:pt>
                <c:pt idx="705">
                  <c:v>40.619999999999997</c:v>
                </c:pt>
                <c:pt idx="706">
                  <c:v>42</c:v>
                </c:pt>
                <c:pt idx="707">
                  <c:v>41.63</c:v>
                </c:pt>
                <c:pt idx="708">
                  <c:v>40.5</c:v>
                </c:pt>
                <c:pt idx="709">
                  <c:v>41.34</c:v>
                </c:pt>
                <c:pt idx="710">
                  <c:v>41.81</c:v>
                </c:pt>
                <c:pt idx="711">
                  <c:v>41.61</c:v>
                </c:pt>
                <c:pt idx="712">
                  <c:v>41.34</c:v>
                </c:pt>
                <c:pt idx="713">
                  <c:v>41.29</c:v>
                </c:pt>
                <c:pt idx="714">
                  <c:v>41.62</c:v>
                </c:pt>
                <c:pt idx="715">
                  <c:v>40.090000000000003</c:v>
                </c:pt>
                <c:pt idx="716">
                  <c:v>41.28</c:v>
                </c:pt>
                <c:pt idx="717">
                  <c:v>40.71</c:v>
                </c:pt>
                <c:pt idx="718">
                  <c:v>39.06</c:v>
                </c:pt>
                <c:pt idx="719">
                  <c:v>39.72</c:v>
                </c:pt>
                <c:pt idx="720">
                  <c:v>37.86</c:v>
                </c:pt>
                <c:pt idx="721">
                  <c:v>36.56</c:v>
                </c:pt>
                <c:pt idx="722">
                  <c:v>36.33</c:v>
                </c:pt>
                <c:pt idx="723">
                  <c:v>37.78</c:v>
                </c:pt>
                <c:pt idx="724">
                  <c:v>38.17</c:v>
                </c:pt>
                <c:pt idx="725">
                  <c:v>39.68</c:v>
                </c:pt>
                <c:pt idx="726">
                  <c:v>39.47</c:v>
                </c:pt>
                <c:pt idx="727">
                  <c:v>38.08</c:v>
                </c:pt>
                <c:pt idx="728">
                  <c:v>40.93</c:v>
                </c:pt>
                <c:pt idx="729">
                  <c:v>42.25</c:v>
                </c:pt>
                <c:pt idx="730">
                  <c:v>42.5</c:v>
                </c:pt>
                <c:pt idx="731">
                  <c:v>42.16</c:v>
                </c:pt>
                <c:pt idx="732">
                  <c:v>41.51</c:v>
                </c:pt>
                <c:pt idx="733">
                  <c:v>42.71</c:v>
                </c:pt>
                <c:pt idx="734">
                  <c:v>42.54</c:v>
                </c:pt>
                <c:pt idx="735">
                  <c:v>42.91</c:v>
                </c:pt>
                <c:pt idx="736">
                  <c:v>43.09</c:v>
                </c:pt>
                <c:pt idx="737">
                  <c:v>43.79</c:v>
                </c:pt>
                <c:pt idx="738">
                  <c:v>45</c:v>
                </c:pt>
                <c:pt idx="739">
                  <c:v>46.63</c:v>
                </c:pt>
                <c:pt idx="740">
                  <c:v>47.3</c:v>
                </c:pt>
                <c:pt idx="741">
                  <c:v>46.32</c:v>
                </c:pt>
                <c:pt idx="742">
                  <c:v>46.88</c:v>
                </c:pt>
                <c:pt idx="743">
                  <c:v>46.84</c:v>
                </c:pt>
                <c:pt idx="744">
                  <c:v>47.03</c:v>
                </c:pt>
                <c:pt idx="745">
                  <c:v>47.8</c:v>
                </c:pt>
                <c:pt idx="746">
                  <c:v>48.37</c:v>
                </c:pt>
                <c:pt idx="747">
                  <c:v>49.1</c:v>
                </c:pt>
                <c:pt idx="748">
                  <c:v>48.63</c:v>
                </c:pt>
                <c:pt idx="749">
                  <c:v>48.84</c:v>
                </c:pt>
                <c:pt idx="750">
                  <c:v>48.81</c:v>
                </c:pt>
                <c:pt idx="751">
                  <c:v>50.33</c:v>
                </c:pt>
                <c:pt idx="752">
                  <c:v>50.01</c:v>
                </c:pt>
                <c:pt idx="753">
                  <c:v>50.27</c:v>
                </c:pt>
                <c:pt idx="754">
                  <c:v>50.77</c:v>
                </c:pt>
                <c:pt idx="755">
                  <c:v>50.83</c:v>
                </c:pt>
                <c:pt idx="756">
                  <c:v>51.2</c:v>
                </c:pt>
                <c:pt idx="757">
                  <c:v>52.17</c:v>
                </c:pt>
                <c:pt idx="758">
                  <c:v>50.61</c:v>
                </c:pt>
                <c:pt idx="759">
                  <c:v>49.88</c:v>
                </c:pt>
                <c:pt idx="760">
                  <c:v>51.05</c:v>
                </c:pt>
                <c:pt idx="761">
                  <c:v>50.88</c:v>
                </c:pt>
                <c:pt idx="762">
                  <c:v>50.88</c:v>
                </c:pt>
                <c:pt idx="763">
                  <c:v>50.44</c:v>
                </c:pt>
                <c:pt idx="764">
                  <c:v>50.74</c:v>
                </c:pt>
                <c:pt idx="765">
                  <c:v>51.22</c:v>
                </c:pt>
                <c:pt idx="766">
                  <c:v>50.37</c:v>
                </c:pt>
                <c:pt idx="767">
                  <c:v>53.16</c:v>
                </c:pt>
                <c:pt idx="768">
                  <c:v>53.8</c:v>
                </c:pt>
                <c:pt idx="769">
                  <c:v>53.7</c:v>
                </c:pt>
                <c:pt idx="770">
                  <c:v>55.51</c:v>
                </c:pt>
                <c:pt idx="771">
                  <c:v>54.84</c:v>
                </c:pt>
                <c:pt idx="772">
                  <c:v>55.98</c:v>
                </c:pt>
                <c:pt idx="773">
                  <c:v>55.52</c:v>
                </c:pt>
                <c:pt idx="774">
                  <c:v>55.76</c:v>
                </c:pt>
                <c:pt idx="775">
                  <c:v>54.8</c:v>
                </c:pt>
                <c:pt idx="776">
                  <c:v>54.21</c:v>
                </c:pt>
                <c:pt idx="777">
                  <c:v>55.38</c:v>
                </c:pt>
                <c:pt idx="778">
                  <c:v>55.66</c:v>
                </c:pt>
                <c:pt idx="779">
                  <c:v>55.68</c:v>
                </c:pt>
                <c:pt idx="780">
                  <c:v>55.22</c:v>
                </c:pt>
                <c:pt idx="781">
                  <c:v>55.44</c:v>
                </c:pt>
                <c:pt idx="782">
                  <c:v>55.26</c:v>
                </c:pt>
                <c:pt idx="783">
                  <c:v>55.07</c:v>
                </c:pt>
                <c:pt idx="784">
                  <c:v>54.87</c:v>
                </c:pt>
                <c:pt idx="785">
                  <c:v>55.25</c:v>
                </c:pt>
                <c:pt idx="786">
                  <c:v>56.42</c:v>
                </c:pt>
                <c:pt idx="787">
                  <c:v>57.62</c:v>
                </c:pt>
                <c:pt idx="788">
                  <c:v>58.61</c:v>
                </c:pt>
                <c:pt idx="789">
                  <c:v>58.98</c:v>
                </c:pt>
                <c:pt idx="790">
                  <c:v>59.48</c:v>
                </c:pt>
                <c:pt idx="791">
                  <c:v>60.17</c:v>
                </c:pt>
                <c:pt idx="792">
                  <c:v>60.74</c:v>
                </c:pt>
                <c:pt idx="793">
                  <c:v>61.17</c:v>
                </c:pt>
                <c:pt idx="794">
                  <c:v>61.09</c:v>
                </c:pt>
                <c:pt idx="795">
                  <c:v>62.47</c:v>
                </c:pt>
                <c:pt idx="796">
                  <c:v>63.58</c:v>
                </c:pt>
                <c:pt idx="797">
                  <c:v>63.96</c:v>
                </c:pt>
                <c:pt idx="798">
                  <c:v>65.02</c:v>
                </c:pt>
                <c:pt idx="799">
                  <c:v>64.09</c:v>
                </c:pt>
                <c:pt idx="800">
                  <c:v>62.84</c:v>
                </c:pt>
                <c:pt idx="801">
                  <c:v>64.73</c:v>
                </c:pt>
                <c:pt idx="802">
                  <c:v>65.16</c:v>
                </c:pt>
                <c:pt idx="803">
                  <c:v>66.849999999999994</c:v>
                </c:pt>
                <c:pt idx="804">
                  <c:v>66.69</c:v>
                </c:pt>
                <c:pt idx="805">
                  <c:v>65.86</c:v>
                </c:pt>
                <c:pt idx="806">
                  <c:v>64.56</c:v>
                </c:pt>
                <c:pt idx="807">
                  <c:v>63.17</c:v>
                </c:pt>
                <c:pt idx="808">
                  <c:v>64.7</c:v>
                </c:pt>
                <c:pt idx="809">
                  <c:v>67.319999999999993</c:v>
                </c:pt>
                <c:pt idx="810">
                  <c:v>69.95</c:v>
                </c:pt>
                <c:pt idx="811">
                  <c:v>68</c:v>
                </c:pt>
                <c:pt idx="812">
                  <c:v>67.03</c:v>
                </c:pt>
                <c:pt idx="813">
                  <c:v>67.53</c:v>
                </c:pt>
                <c:pt idx="814">
                  <c:v>69.34</c:v>
                </c:pt>
                <c:pt idx="815">
                  <c:v>68.87</c:v>
                </c:pt>
                <c:pt idx="816">
                  <c:v>68.78</c:v>
                </c:pt>
                <c:pt idx="817">
                  <c:v>67.95</c:v>
                </c:pt>
                <c:pt idx="818">
                  <c:v>67.73</c:v>
                </c:pt>
                <c:pt idx="819">
                  <c:v>62.11</c:v>
                </c:pt>
                <c:pt idx="820">
                  <c:v>64</c:v>
                </c:pt>
                <c:pt idx="821">
                  <c:v>63.89</c:v>
                </c:pt>
                <c:pt idx="822">
                  <c:v>59.96</c:v>
                </c:pt>
                <c:pt idx="823">
                  <c:v>63.7</c:v>
                </c:pt>
                <c:pt idx="824">
                  <c:v>61.21</c:v>
                </c:pt>
                <c:pt idx="825">
                  <c:v>63.77</c:v>
                </c:pt>
                <c:pt idx="826">
                  <c:v>64.06</c:v>
                </c:pt>
                <c:pt idx="827">
                  <c:v>63.28</c:v>
                </c:pt>
                <c:pt idx="828">
                  <c:v>63.52</c:v>
                </c:pt>
                <c:pt idx="829">
                  <c:v>63.85</c:v>
                </c:pt>
                <c:pt idx="830">
                  <c:v>61.47</c:v>
                </c:pt>
                <c:pt idx="831">
                  <c:v>61.86</c:v>
                </c:pt>
                <c:pt idx="832">
                  <c:v>62.09</c:v>
                </c:pt>
                <c:pt idx="833">
                  <c:v>61.89</c:v>
                </c:pt>
                <c:pt idx="834">
                  <c:v>62.38</c:v>
                </c:pt>
                <c:pt idx="835">
                  <c:v>62.83</c:v>
                </c:pt>
                <c:pt idx="836">
                  <c:v>66.11</c:v>
                </c:pt>
                <c:pt idx="837">
                  <c:v>66.13</c:v>
                </c:pt>
                <c:pt idx="838">
                  <c:v>65.98</c:v>
                </c:pt>
                <c:pt idx="839">
                  <c:v>66.540000000000006</c:v>
                </c:pt>
                <c:pt idx="840">
                  <c:v>65.34</c:v>
                </c:pt>
                <c:pt idx="841">
                  <c:v>64.02</c:v>
                </c:pt>
                <c:pt idx="842">
                  <c:v>65.069999999999993</c:v>
                </c:pt>
                <c:pt idx="843">
                  <c:v>65.75</c:v>
                </c:pt>
                <c:pt idx="844">
                  <c:v>65.5</c:v>
                </c:pt>
                <c:pt idx="845">
                  <c:v>66.25</c:v>
                </c:pt>
                <c:pt idx="846">
                  <c:v>67.08</c:v>
                </c:pt>
                <c:pt idx="847">
                  <c:v>68.260000000000005</c:v>
                </c:pt>
                <c:pt idx="848">
                  <c:v>67.73</c:v>
                </c:pt>
                <c:pt idx="849">
                  <c:v>68.91</c:v>
                </c:pt>
                <c:pt idx="850">
                  <c:v>69.709999999999994</c:v>
                </c:pt>
                <c:pt idx="851">
                  <c:v>68.62</c:v>
                </c:pt>
                <c:pt idx="852">
                  <c:v>68.73</c:v>
                </c:pt>
                <c:pt idx="853">
                  <c:v>68.61</c:v>
                </c:pt>
                <c:pt idx="854">
                  <c:v>68.83</c:v>
                </c:pt>
                <c:pt idx="855">
                  <c:v>69.62</c:v>
                </c:pt>
                <c:pt idx="856">
                  <c:v>67.36</c:v>
                </c:pt>
                <c:pt idx="857">
                  <c:v>69.239999999999995</c:v>
                </c:pt>
                <c:pt idx="858">
                  <c:v>69.62</c:v>
                </c:pt>
                <c:pt idx="859">
                  <c:v>69.010000000000005</c:v>
                </c:pt>
                <c:pt idx="860">
                  <c:v>66.88</c:v>
                </c:pt>
                <c:pt idx="861">
                  <c:v>65.180000000000007</c:v>
                </c:pt>
                <c:pt idx="862">
                  <c:v>66.72</c:v>
                </c:pt>
                <c:pt idx="863">
                  <c:v>68.59</c:v>
                </c:pt>
                <c:pt idx="864">
                  <c:v>68.8</c:v>
                </c:pt>
                <c:pt idx="865">
                  <c:v>68.930000000000007</c:v>
                </c:pt>
                <c:pt idx="866">
                  <c:v>69.430000000000007</c:v>
                </c:pt>
                <c:pt idx="867">
                  <c:v>69.36</c:v>
                </c:pt>
                <c:pt idx="868">
                  <c:v>70.03</c:v>
                </c:pt>
                <c:pt idx="869">
                  <c:v>70.599999999999994</c:v>
                </c:pt>
                <c:pt idx="870">
                  <c:v>70.709999999999994</c:v>
                </c:pt>
                <c:pt idx="871">
                  <c:v>71.3</c:v>
                </c:pt>
                <c:pt idx="872">
                  <c:v>70.89</c:v>
                </c:pt>
                <c:pt idx="873">
                  <c:v>71.39</c:v>
                </c:pt>
                <c:pt idx="874">
                  <c:v>71.31</c:v>
                </c:pt>
                <c:pt idx="875">
                  <c:v>71.650000000000006</c:v>
                </c:pt>
                <c:pt idx="876">
                  <c:v>72.05</c:v>
                </c:pt>
                <c:pt idx="877">
                  <c:v>72.27</c:v>
                </c:pt>
                <c:pt idx="878">
                  <c:v>73.38</c:v>
                </c:pt>
                <c:pt idx="879">
                  <c:v>73.88</c:v>
                </c:pt>
                <c:pt idx="880">
                  <c:v>72.92</c:v>
                </c:pt>
                <c:pt idx="881">
                  <c:v>73.099999999999994</c:v>
                </c:pt>
                <c:pt idx="882">
                  <c:v>74.489999999999995</c:v>
                </c:pt>
                <c:pt idx="883">
                  <c:v>74.92</c:v>
                </c:pt>
                <c:pt idx="884">
                  <c:v>75.22</c:v>
                </c:pt>
                <c:pt idx="885">
                  <c:v>75.95</c:v>
                </c:pt>
                <c:pt idx="886">
                  <c:v>76.45</c:v>
                </c:pt>
                <c:pt idx="887">
                  <c:v>74.78</c:v>
                </c:pt>
                <c:pt idx="888">
                  <c:v>75.38</c:v>
                </c:pt>
                <c:pt idx="889">
                  <c:v>76.94</c:v>
                </c:pt>
                <c:pt idx="890">
                  <c:v>76.69</c:v>
                </c:pt>
                <c:pt idx="891">
                  <c:v>77.510000000000005</c:v>
                </c:pt>
                <c:pt idx="892">
                  <c:v>78.34</c:v>
                </c:pt>
                <c:pt idx="893">
                  <c:v>75.81</c:v>
                </c:pt>
                <c:pt idx="894">
                  <c:v>74.31</c:v>
                </c:pt>
                <c:pt idx="895">
                  <c:v>75.069999999999993</c:v>
                </c:pt>
                <c:pt idx="896">
                  <c:v>77.14</c:v>
                </c:pt>
                <c:pt idx="897">
                  <c:v>76.77</c:v>
                </c:pt>
                <c:pt idx="898">
                  <c:v>77.5</c:v>
                </c:pt>
                <c:pt idx="899">
                  <c:v>75.739999999999995</c:v>
                </c:pt>
                <c:pt idx="900">
                  <c:v>74.53</c:v>
                </c:pt>
                <c:pt idx="901">
                  <c:v>74.459999999999994</c:v>
                </c:pt>
                <c:pt idx="902">
                  <c:v>69.33</c:v>
                </c:pt>
                <c:pt idx="903">
                  <c:v>70.03</c:v>
                </c:pt>
                <c:pt idx="904">
                  <c:v>72.540000000000006</c:v>
                </c:pt>
                <c:pt idx="905">
                  <c:v>74.25</c:v>
                </c:pt>
                <c:pt idx="906">
                  <c:v>74.86</c:v>
                </c:pt>
                <c:pt idx="907">
                  <c:v>74.790000000000006</c:v>
                </c:pt>
                <c:pt idx="908">
                  <c:v>74.87</c:v>
                </c:pt>
                <c:pt idx="909">
                  <c:v>75.09</c:v>
                </c:pt>
                <c:pt idx="910">
                  <c:v>76.3</c:v>
                </c:pt>
                <c:pt idx="911">
                  <c:v>77.72</c:v>
                </c:pt>
                <c:pt idx="912">
                  <c:v>73.91</c:v>
                </c:pt>
                <c:pt idx="913">
                  <c:v>73.239999999999995</c:v>
                </c:pt>
                <c:pt idx="914">
                  <c:v>70.989999999999995</c:v>
                </c:pt>
                <c:pt idx="915">
                  <c:v>72.14</c:v>
                </c:pt>
                <c:pt idx="916">
                  <c:v>71.02</c:v>
                </c:pt>
                <c:pt idx="917">
                  <c:v>69.650000000000006</c:v>
                </c:pt>
                <c:pt idx="918">
                  <c:v>71.14</c:v>
                </c:pt>
                <c:pt idx="919">
                  <c:v>71.989999999999995</c:v>
                </c:pt>
                <c:pt idx="920">
                  <c:v>71.790000000000006</c:v>
                </c:pt>
                <c:pt idx="921">
                  <c:v>70.900000000000006</c:v>
                </c:pt>
                <c:pt idx="922">
                  <c:v>70.069999999999993</c:v>
                </c:pt>
                <c:pt idx="923">
                  <c:v>69.400000000000006</c:v>
                </c:pt>
                <c:pt idx="924">
                  <c:v>68.61</c:v>
                </c:pt>
                <c:pt idx="925">
                  <c:v>66.8</c:v>
                </c:pt>
                <c:pt idx="926">
                  <c:v>65.510000000000005</c:v>
                </c:pt>
                <c:pt idx="927">
                  <c:v>69.069999999999993</c:v>
                </c:pt>
                <c:pt idx="928">
                  <c:v>71.209999999999994</c:v>
                </c:pt>
                <c:pt idx="929">
                  <c:v>72.12</c:v>
                </c:pt>
                <c:pt idx="930">
                  <c:v>70.42</c:v>
                </c:pt>
                <c:pt idx="931">
                  <c:v>72.260000000000005</c:v>
                </c:pt>
                <c:pt idx="932">
                  <c:v>73.45</c:v>
                </c:pt>
                <c:pt idx="933">
                  <c:v>71.989999999999995</c:v>
                </c:pt>
                <c:pt idx="934">
                  <c:v>73.56</c:v>
                </c:pt>
                <c:pt idx="935">
                  <c:v>73.069999999999993</c:v>
                </c:pt>
                <c:pt idx="936">
                  <c:v>72.430000000000007</c:v>
                </c:pt>
                <c:pt idx="937">
                  <c:v>71.52</c:v>
                </c:pt>
                <c:pt idx="938">
                  <c:v>72.36</c:v>
                </c:pt>
                <c:pt idx="939">
                  <c:v>71.319999999999993</c:v>
                </c:pt>
                <c:pt idx="940">
                  <c:v>72.44</c:v>
                </c:pt>
                <c:pt idx="941">
                  <c:v>72.97</c:v>
                </c:pt>
                <c:pt idx="942">
                  <c:v>73.05</c:v>
                </c:pt>
                <c:pt idx="943">
                  <c:v>74.84</c:v>
                </c:pt>
                <c:pt idx="944">
                  <c:v>75.14</c:v>
                </c:pt>
                <c:pt idx="945">
                  <c:v>74.64</c:v>
                </c:pt>
                <c:pt idx="946">
                  <c:v>73.59</c:v>
                </c:pt>
                <c:pt idx="947">
                  <c:v>73.650000000000006</c:v>
                </c:pt>
                <c:pt idx="948">
                  <c:v>75.5</c:v>
                </c:pt>
                <c:pt idx="949">
                  <c:v>76.44</c:v>
                </c:pt>
                <c:pt idx="950">
                  <c:v>77.42</c:v>
                </c:pt>
                <c:pt idx="951">
                  <c:v>78.849999999999994</c:v>
                </c:pt>
                <c:pt idx="952">
                  <c:v>78.3</c:v>
                </c:pt>
                <c:pt idx="953">
                  <c:v>77.86</c:v>
                </c:pt>
                <c:pt idx="954">
                  <c:v>77.81</c:v>
                </c:pt>
                <c:pt idx="955">
                  <c:v>79.400000000000006</c:v>
                </c:pt>
                <c:pt idx="956">
                  <c:v>81.44</c:v>
                </c:pt>
                <c:pt idx="957">
                  <c:v>82.72</c:v>
                </c:pt>
                <c:pt idx="958">
                  <c:v>81.39</c:v>
                </c:pt>
                <c:pt idx="959">
                  <c:v>82.34</c:v>
                </c:pt>
                <c:pt idx="960">
                  <c:v>82.17</c:v>
                </c:pt>
                <c:pt idx="961">
                  <c:v>83.75</c:v>
                </c:pt>
                <c:pt idx="962">
                  <c:v>83.53</c:v>
                </c:pt>
                <c:pt idx="963">
                  <c:v>83.53</c:v>
                </c:pt>
                <c:pt idx="964">
                  <c:v>83.86</c:v>
                </c:pt>
                <c:pt idx="965">
                  <c:v>84.67</c:v>
                </c:pt>
                <c:pt idx="966">
                  <c:v>84.13</c:v>
                </c:pt>
                <c:pt idx="967">
                  <c:v>85.02</c:v>
                </c:pt>
                <c:pt idx="968">
                  <c:v>85.76</c:v>
                </c:pt>
                <c:pt idx="969">
                  <c:v>84.58</c:v>
                </c:pt>
                <c:pt idx="970">
                  <c:v>85.43</c:v>
                </c:pt>
                <c:pt idx="971">
                  <c:v>84.85</c:v>
                </c:pt>
                <c:pt idx="972">
                  <c:v>85.11</c:v>
                </c:pt>
                <c:pt idx="973">
                  <c:v>84.12</c:v>
                </c:pt>
                <c:pt idx="974">
                  <c:v>83.4</c:v>
                </c:pt>
                <c:pt idx="975">
                  <c:v>83.1</c:v>
                </c:pt>
                <c:pt idx="976">
                  <c:v>84.51</c:v>
                </c:pt>
                <c:pt idx="977">
                  <c:v>84.42</c:v>
                </c:pt>
                <c:pt idx="978">
                  <c:v>81.099999999999994</c:v>
                </c:pt>
                <c:pt idx="979">
                  <c:v>80.150000000000006</c:v>
                </c:pt>
                <c:pt idx="980">
                  <c:v>82.43</c:v>
                </c:pt>
                <c:pt idx="981">
                  <c:v>83.22</c:v>
                </c:pt>
                <c:pt idx="982">
                  <c:v>84.52</c:v>
                </c:pt>
                <c:pt idx="983">
                  <c:v>82.91</c:v>
                </c:pt>
                <c:pt idx="984">
                  <c:v>83.4</c:v>
                </c:pt>
                <c:pt idx="985">
                  <c:v>82.9</c:v>
                </c:pt>
                <c:pt idx="986">
                  <c:v>81.94</c:v>
                </c:pt>
                <c:pt idx="987">
                  <c:v>82.85</c:v>
                </c:pt>
                <c:pt idx="988">
                  <c:v>80.67</c:v>
                </c:pt>
                <c:pt idx="989">
                  <c:v>82.45</c:v>
                </c:pt>
                <c:pt idx="990">
                  <c:v>80.239999999999995</c:v>
                </c:pt>
                <c:pt idx="991">
                  <c:v>80.97</c:v>
                </c:pt>
                <c:pt idx="992">
                  <c:v>83.43</c:v>
                </c:pt>
                <c:pt idx="993">
                  <c:v>82.37</c:v>
                </c:pt>
                <c:pt idx="994">
                  <c:v>82.05</c:v>
                </c:pt>
                <c:pt idx="995">
                  <c:v>72.37</c:v>
                </c:pt>
                <c:pt idx="996">
                  <c:v>73.34</c:v>
                </c:pt>
                <c:pt idx="997">
                  <c:v>70.86</c:v>
                </c:pt>
                <c:pt idx="998">
                  <c:v>69.53</c:v>
                </c:pt>
                <c:pt idx="999">
                  <c:v>70.56</c:v>
                </c:pt>
                <c:pt idx="1000">
                  <c:v>70.709999999999994</c:v>
                </c:pt>
                <c:pt idx="1001">
                  <c:v>73.38</c:v>
                </c:pt>
                <c:pt idx="1002">
                  <c:v>75.540000000000006</c:v>
                </c:pt>
                <c:pt idx="1003">
                  <c:v>75.94</c:v>
                </c:pt>
                <c:pt idx="1004">
                  <c:v>74.099999999999994</c:v>
                </c:pt>
                <c:pt idx="1005">
                  <c:v>74.98</c:v>
                </c:pt>
                <c:pt idx="1006">
                  <c:v>74.12</c:v>
                </c:pt>
                <c:pt idx="1007">
                  <c:v>73.37</c:v>
                </c:pt>
                <c:pt idx="1008">
                  <c:v>73.709999999999994</c:v>
                </c:pt>
                <c:pt idx="1009">
                  <c:v>74.64</c:v>
                </c:pt>
                <c:pt idx="1010">
                  <c:v>72.97</c:v>
                </c:pt>
                <c:pt idx="1011">
                  <c:v>70.510000000000005</c:v>
                </c:pt>
                <c:pt idx="1012">
                  <c:v>72.849999999999994</c:v>
                </c:pt>
                <c:pt idx="1013">
                  <c:v>74.69</c:v>
                </c:pt>
                <c:pt idx="1014">
                  <c:v>76.260000000000005</c:v>
                </c:pt>
                <c:pt idx="1015">
                  <c:v>75.239999999999995</c:v>
                </c:pt>
                <c:pt idx="1016">
                  <c:v>78.63</c:v>
                </c:pt>
                <c:pt idx="1017">
                  <c:v>78.61</c:v>
                </c:pt>
                <c:pt idx="1018">
                  <c:v>77.239999999999995</c:v>
                </c:pt>
                <c:pt idx="1019">
                  <c:v>78.25</c:v>
                </c:pt>
                <c:pt idx="1020">
                  <c:v>79.39</c:v>
                </c:pt>
                <c:pt idx="1021">
                  <c:v>80.599999999999994</c:v>
                </c:pt>
                <c:pt idx="1022">
                  <c:v>81.99</c:v>
                </c:pt>
                <c:pt idx="1023">
                  <c:v>82.28</c:v>
                </c:pt>
                <c:pt idx="1024">
                  <c:v>81.56</c:v>
                </c:pt>
                <c:pt idx="1025">
                  <c:v>84.98</c:v>
                </c:pt>
                <c:pt idx="1026">
                  <c:v>85.83</c:v>
                </c:pt>
                <c:pt idx="1027">
                  <c:v>85.8</c:v>
                </c:pt>
                <c:pt idx="1028">
                  <c:v>87.17</c:v>
                </c:pt>
                <c:pt idx="1029">
                  <c:v>87.82</c:v>
                </c:pt>
                <c:pt idx="1030">
                  <c:v>88.83</c:v>
                </c:pt>
                <c:pt idx="1031">
                  <c:v>89.64</c:v>
                </c:pt>
                <c:pt idx="1032">
                  <c:v>89.75</c:v>
                </c:pt>
                <c:pt idx="1033">
                  <c:v>89.75</c:v>
                </c:pt>
                <c:pt idx="1034">
                  <c:v>87.74</c:v>
                </c:pt>
                <c:pt idx="1035">
                  <c:v>89.49</c:v>
                </c:pt>
                <c:pt idx="1036">
                  <c:v>91.22</c:v>
                </c:pt>
                <c:pt idx="1037">
                  <c:v>90.7</c:v>
                </c:pt>
                <c:pt idx="1038">
                  <c:v>91.47</c:v>
                </c:pt>
                <c:pt idx="1039">
                  <c:v>92.35</c:v>
                </c:pt>
                <c:pt idx="1040">
                  <c:v>90.24</c:v>
                </c:pt>
                <c:pt idx="1041">
                  <c:v>91.43</c:v>
                </c:pt>
                <c:pt idx="1042">
                  <c:v>92.99</c:v>
                </c:pt>
                <c:pt idx="1043">
                  <c:v>96.86</c:v>
                </c:pt>
                <c:pt idx="1044">
                  <c:v>97.28</c:v>
                </c:pt>
                <c:pt idx="1045">
                  <c:v>96.07</c:v>
                </c:pt>
                <c:pt idx="1046">
                  <c:v>94.95</c:v>
                </c:pt>
                <c:pt idx="1047">
                  <c:v>96.37</c:v>
                </c:pt>
                <c:pt idx="1048">
                  <c:v>97.5</c:v>
                </c:pt>
                <c:pt idx="1049">
                  <c:v>101.66</c:v>
                </c:pt>
                <c:pt idx="1050">
                  <c:v>98.43</c:v>
                </c:pt>
                <c:pt idx="1051">
                  <c:v>97.44</c:v>
                </c:pt>
                <c:pt idx="1052">
                  <c:v>95.28</c:v>
                </c:pt>
                <c:pt idx="1053">
                  <c:v>96.18</c:v>
                </c:pt>
                <c:pt idx="1054">
                  <c:v>98.95</c:v>
                </c:pt>
                <c:pt idx="1055">
                  <c:v>98.73</c:v>
                </c:pt>
                <c:pt idx="1056">
                  <c:v>99.29</c:v>
                </c:pt>
                <c:pt idx="1057">
                  <c:v>101.29</c:v>
                </c:pt>
                <c:pt idx="1058">
                  <c:v>98.56</c:v>
                </c:pt>
                <c:pt idx="1059">
                  <c:v>103.08</c:v>
                </c:pt>
                <c:pt idx="1060">
                  <c:v>110.93</c:v>
                </c:pt>
                <c:pt idx="1061">
                  <c:v>118.94</c:v>
                </c:pt>
                <c:pt idx="1062">
                  <c:v>115.36</c:v>
                </c:pt>
                <c:pt idx="1063">
                  <c:v>123.86</c:v>
                </c:pt>
                <c:pt idx="1064">
                  <c:v>129.02000000000001</c:v>
                </c:pt>
                <c:pt idx="1065">
                  <c:v>133.18</c:v>
                </c:pt>
                <c:pt idx="1066">
                  <c:v>116.58</c:v>
                </c:pt>
                <c:pt idx="1067">
                  <c:v>114.54</c:v>
                </c:pt>
                <c:pt idx="1068">
                  <c:v>118.11</c:v>
                </c:pt>
                <c:pt idx="1069">
                  <c:v>110.39</c:v>
                </c:pt>
                <c:pt idx="1070">
                  <c:v>105.14</c:v>
                </c:pt>
                <c:pt idx="1071">
                  <c:v>104.61</c:v>
                </c:pt>
                <c:pt idx="1072">
                  <c:v>113.5</c:v>
                </c:pt>
                <c:pt idx="1073">
                  <c:v>114.32</c:v>
                </c:pt>
                <c:pt idx="1074">
                  <c:v>122.29</c:v>
                </c:pt>
                <c:pt idx="1075">
                  <c:v>121.53</c:v>
                </c:pt>
                <c:pt idx="1076">
                  <c:v>127.52</c:v>
                </c:pt>
                <c:pt idx="1077">
                  <c:v>123.98</c:v>
                </c:pt>
                <c:pt idx="1078">
                  <c:v>122.67</c:v>
                </c:pt>
                <c:pt idx="1079">
                  <c:v>114.5</c:v>
                </c:pt>
                <c:pt idx="1080">
                  <c:v>112.79</c:v>
                </c:pt>
                <c:pt idx="1081">
                  <c:v>115.59</c:v>
                </c:pt>
                <c:pt idx="1082">
                  <c:v>107.29</c:v>
                </c:pt>
                <c:pt idx="1083">
                  <c:v>106.13</c:v>
                </c:pt>
                <c:pt idx="1084">
                  <c:v>108.15</c:v>
                </c:pt>
                <c:pt idx="1085">
                  <c:v>106.6</c:v>
                </c:pt>
                <c:pt idx="1086">
                  <c:v>100.81</c:v>
                </c:pt>
                <c:pt idx="1087">
                  <c:v>99.83</c:v>
                </c:pt>
                <c:pt idx="1088">
                  <c:v>101.26</c:v>
                </c:pt>
                <c:pt idx="1089">
                  <c:v>97.92</c:v>
                </c:pt>
                <c:pt idx="1090">
                  <c:v>104.42</c:v>
                </c:pt>
                <c:pt idx="1091">
                  <c:v>108.49</c:v>
                </c:pt>
                <c:pt idx="1092">
                  <c:v>110.83</c:v>
                </c:pt>
                <c:pt idx="1093">
                  <c:v>105.49</c:v>
                </c:pt>
                <c:pt idx="1094">
                  <c:v>105.05</c:v>
                </c:pt>
                <c:pt idx="1095">
                  <c:v>107.2</c:v>
                </c:pt>
                <c:pt idx="1096">
                  <c:v>105.15</c:v>
                </c:pt>
                <c:pt idx="1097">
                  <c:v>99.27</c:v>
                </c:pt>
                <c:pt idx="1098">
                  <c:v>102.89</c:v>
                </c:pt>
                <c:pt idx="1099">
                  <c:v>103.3</c:v>
                </c:pt>
                <c:pt idx="1100">
                  <c:v>105.78</c:v>
                </c:pt>
                <c:pt idx="1101">
                  <c:v>108.36</c:v>
                </c:pt>
                <c:pt idx="1102">
                  <c:v>104.94</c:v>
                </c:pt>
                <c:pt idx="1103">
                  <c:v>110.53</c:v>
                </c:pt>
                <c:pt idx="1104">
                  <c:v>112.11</c:v>
                </c:pt>
                <c:pt idx="1105">
                  <c:v>113.86</c:v>
                </c:pt>
                <c:pt idx="1106">
                  <c:v>106.67</c:v>
                </c:pt>
                <c:pt idx="1107">
                  <c:v>102.61</c:v>
                </c:pt>
                <c:pt idx="1108">
                  <c:v>107.7</c:v>
                </c:pt>
                <c:pt idx="1109">
                  <c:v>108.06</c:v>
                </c:pt>
                <c:pt idx="1110">
                  <c:v>112.12</c:v>
                </c:pt>
                <c:pt idx="1111">
                  <c:v>114.86</c:v>
                </c:pt>
                <c:pt idx="1112">
                  <c:v>112.89</c:v>
                </c:pt>
                <c:pt idx="1113">
                  <c:v>110.04</c:v>
                </c:pt>
                <c:pt idx="1114">
                  <c:v>113.22</c:v>
                </c:pt>
                <c:pt idx="1115">
                  <c:v>113.63</c:v>
                </c:pt>
                <c:pt idx="1116">
                  <c:v>115.13</c:v>
                </c:pt>
                <c:pt idx="1117">
                  <c:v>115.77</c:v>
                </c:pt>
                <c:pt idx="1118">
                  <c:v>116.41</c:v>
                </c:pt>
                <c:pt idx="1119">
                  <c:v>119.81</c:v>
                </c:pt>
                <c:pt idx="1120">
                  <c:v>121.19</c:v>
                </c:pt>
                <c:pt idx="1121">
                  <c:v>123.01</c:v>
                </c:pt>
                <c:pt idx="1122">
                  <c:v>125.53</c:v>
                </c:pt>
                <c:pt idx="1123">
                  <c:v>122.2</c:v>
                </c:pt>
                <c:pt idx="1124">
                  <c:v>125.68</c:v>
                </c:pt>
                <c:pt idx="1125">
                  <c:v>124.99</c:v>
                </c:pt>
                <c:pt idx="1126">
                  <c:v>126.89</c:v>
                </c:pt>
                <c:pt idx="1127">
                  <c:v>129.19999999999999</c:v>
                </c:pt>
                <c:pt idx="1128">
                  <c:v>128.47</c:v>
                </c:pt>
                <c:pt idx="1129">
                  <c:v>127.44</c:v>
                </c:pt>
                <c:pt idx="1130">
                  <c:v>128.44</c:v>
                </c:pt>
                <c:pt idx="1131">
                  <c:v>127.02</c:v>
                </c:pt>
                <c:pt idx="1132">
                  <c:v>124.96</c:v>
                </c:pt>
                <c:pt idx="1133">
                  <c:v>125.78</c:v>
                </c:pt>
                <c:pt idx="1134">
                  <c:v>119.22</c:v>
                </c:pt>
                <c:pt idx="1135">
                  <c:v>118.25</c:v>
                </c:pt>
                <c:pt idx="1136">
                  <c:v>118.51</c:v>
                </c:pt>
                <c:pt idx="1137">
                  <c:v>115.54</c:v>
                </c:pt>
                <c:pt idx="1138">
                  <c:v>114.5</c:v>
                </c:pt>
                <c:pt idx="1139">
                  <c:v>117.36</c:v>
                </c:pt>
                <c:pt idx="1140">
                  <c:v>119.69</c:v>
                </c:pt>
                <c:pt idx="1141">
                  <c:v>122.21</c:v>
                </c:pt>
                <c:pt idx="1142">
                  <c:v>120.8</c:v>
                </c:pt>
                <c:pt idx="1143">
                  <c:v>119.78</c:v>
                </c:pt>
                <c:pt idx="1144">
                  <c:v>119.21</c:v>
                </c:pt>
                <c:pt idx="1145">
                  <c:v>121.8</c:v>
                </c:pt>
                <c:pt idx="1146">
                  <c:v>110.49</c:v>
                </c:pt>
                <c:pt idx="1147">
                  <c:v>108.54</c:v>
                </c:pt>
                <c:pt idx="1148">
                  <c:v>113.4</c:v>
                </c:pt>
                <c:pt idx="1149">
                  <c:v>113.95</c:v>
                </c:pt>
                <c:pt idx="1150">
                  <c:v>114.85</c:v>
                </c:pt>
                <c:pt idx="1151">
                  <c:v>106.98</c:v>
                </c:pt>
                <c:pt idx="1152">
                  <c:v>107.17</c:v>
                </c:pt>
                <c:pt idx="1153">
                  <c:v>107.74</c:v>
                </c:pt>
                <c:pt idx="1154">
                  <c:v>112.26</c:v>
                </c:pt>
                <c:pt idx="1155">
                  <c:v>117.27</c:v>
                </c:pt>
                <c:pt idx="1156">
                  <c:v>114.96</c:v>
                </c:pt>
                <c:pt idx="1157">
                  <c:v>115.86</c:v>
                </c:pt>
                <c:pt idx="1158">
                  <c:v>112.81</c:v>
                </c:pt>
                <c:pt idx="1159">
                  <c:v>106.77</c:v>
                </c:pt>
                <c:pt idx="1160">
                  <c:v>108.23</c:v>
                </c:pt>
                <c:pt idx="1161">
                  <c:v>107.32</c:v>
                </c:pt>
                <c:pt idx="1162">
                  <c:v>109.64</c:v>
                </c:pt>
                <c:pt idx="1163">
                  <c:v>109.68</c:v>
                </c:pt>
                <c:pt idx="1164">
                  <c:v>111.51</c:v>
                </c:pt>
                <c:pt idx="1165">
                  <c:v>106.09</c:v>
                </c:pt>
                <c:pt idx="1166">
                  <c:v>106.51</c:v>
                </c:pt>
                <c:pt idx="1167">
                  <c:v>101.82</c:v>
                </c:pt>
                <c:pt idx="1168">
                  <c:v>97.99</c:v>
                </c:pt>
                <c:pt idx="1169">
                  <c:v>100.31</c:v>
                </c:pt>
                <c:pt idx="1170">
                  <c:v>103.46</c:v>
                </c:pt>
                <c:pt idx="1171">
                  <c:v>103.81</c:v>
                </c:pt>
                <c:pt idx="1172">
                  <c:v>105.06</c:v>
                </c:pt>
                <c:pt idx="1173">
                  <c:v>107.19</c:v>
                </c:pt>
                <c:pt idx="1174">
                  <c:v>103.7</c:v>
                </c:pt>
                <c:pt idx="1175">
                  <c:v>98.25</c:v>
                </c:pt>
                <c:pt idx="1176">
                  <c:v>95.36</c:v>
                </c:pt>
                <c:pt idx="1177">
                  <c:v>97.22</c:v>
                </c:pt>
                <c:pt idx="1178">
                  <c:v>96.35</c:v>
                </c:pt>
                <c:pt idx="1179">
                  <c:v>96.45</c:v>
                </c:pt>
                <c:pt idx="1180">
                  <c:v>95.06</c:v>
                </c:pt>
                <c:pt idx="1181">
                  <c:v>99.49</c:v>
                </c:pt>
                <c:pt idx="1182">
                  <c:v>99.87</c:v>
                </c:pt>
                <c:pt idx="1183">
                  <c:v>98.81</c:v>
                </c:pt>
                <c:pt idx="1184">
                  <c:v>101.13</c:v>
                </c:pt>
                <c:pt idx="1185">
                  <c:v>99.34</c:v>
                </c:pt>
                <c:pt idx="1186">
                  <c:v>96.55</c:v>
                </c:pt>
                <c:pt idx="1187">
                  <c:v>92.24</c:v>
                </c:pt>
                <c:pt idx="1188">
                  <c:v>93.09</c:v>
                </c:pt>
                <c:pt idx="1189">
                  <c:v>94.22</c:v>
                </c:pt>
                <c:pt idx="1190">
                  <c:v>91.43</c:v>
                </c:pt>
                <c:pt idx="1191">
                  <c:v>86.83</c:v>
                </c:pt>
                <c:pt idx="1192">
                  <c:v>87.99</c:v>
                </c:pt>
                <c:pt idx="1193">
                  <c:v>91.68</c:v>
                </c:pt>
                <c:pt idx="1194">
                  <c:v>93.45</c:v>
                </c:pt>
                <c:pt idx="1195">
                  <c:v>92.04</c:v>
                </c:pt>
                <c:pt idx="1196">
                  <c:v>92.83</c:v>
                </c:pt>
                <c:pt idx="1197">
                  <c:v>89.28</c:v>
                </c:pt>
                <c:pt idx="1198">
                  <c:v>89.43</c:v>
                </c:pt>
                <c:pt idx="1199">
                  <c:v>89.62</c:v>
                </c:pt>
                <c:pt idx="1200">
                  <c:v>89.86</c:v>
                </c:pt>
                <c:pt idx="1201">
                  <c:v>90.4</c:v>
                </c:pt>
                <c:pt idx="1202">
                  <c:v>84.29</c:v>
                </c:pt>
                <c:pt idx="1203">
                  <c:v>82.55</c:v>
                </c:pt>
                <c:pt idx="1204">
                  <c:v>85.97</c:v>
                </c:pt>
                <c:pt idx="1205">
                  <c:v>89.55</c:v>
                </c:pt>
                <c:pt idx="1206">
                  <c:v>89.41</c:v>
                </c:pt>
                <c:pt idx="1207">
                  <c:v>88.9</c:v>
                </c:pt>
                <c:pt idx="1208">
                  <c:v>90.68</c:v>
                </c:pt>
                <c:pt idx="1209">
                  <c:v>93.74</c:v>
                </c:pt>
                <c:pt idx="1210">
                  <c:v>94.35</c:v>
                </c:pt>
                <c:pt idx="1211">
                  <c:v>95.65</c:v>
                </c:pt>
                <c:pt idx="1212">
                  <c:v>98.88</c:v>
                </c:pt>
                <c:pt idx="1213">
                  <c:v>97.13</c:v>
                </c:pt>
                <c:pt idx="1214">
                  <c:v>95.17</c:v>
                </c:pt>
                <c:pt idx="1215">
                  <c:v>93.44</c:v>
                </c:pt>
                <c:pt idx="1216">
                  <c:v>95.16</c:v>
                </c:pt>
                <c:pt idx="1217">
                  <c:v>92.22</c:v>
                </c:pt>
                <c:pt idx="1218">
                  <c:v>91.04</c:v>
                </c:pt>
                <c:pt idx="1219">
                  <c:v>89.46</c:v>
                </c:pt>
                <c:pt idx="1220">
                  <c:v>91.34</c:v>
                </c:pt>
                <c:pt idx="1221">
                  <c:v>91.52</c:v>
                </c:pt>
                <c:pt idx="1222">
                  <c:v>91.82</c:v>
                </c:pt>
                <c:pt idx="1223">
                  <c:v>91.57</c:v>
                </c:pt>
                <c:pt idx="1224">
                  <c:v>91.76</c:v>
                </c:pt>
                <c:pt idx="1225">
                  <c:v>92.93</c:v>
                </c:pt>
                <c:pt idx="1226">
                  <c:v>94.17</c:v>
                </c:pt>
                <c:pt idx="1227">
                  <c:v>94.64</c:v>
                </c:pt>
                <c:pt idx="1228">
                  <c:v>93.3</c:v>
                </c:pt>
                <c:pt idx="1229">
                  <c:v>95.12</c:v>
                </c:pt>
                <c:pt idx="1230">
                  <c:v>96.07</c:v>
                </c:pt>
                <c:pt idx="1231">
                  <c:v>95.29</c:v>
                </c:pt>
                <c:pt idx="1232">
                  <c:v>99.53</c:v>
                </c:pt>
                <c:pt idx="1233">
                  <c:v>99.87</c:v>
                </c:pt>
                <c:pt idx="1234">
                  <c:v>96.85</c:v>
                </c:pt>
                <c:pt idx="1235">
                  <c:v>93.05</c:v>
                </c:pt>
                <c:pt idx="1236">
                  <c:v>94.25</c:v>
                </c:pt>
                <c:pt idx="1237">
                  <c:v>96.37</c:v>
                </c:pt>
                <c:pt idx="1238">
                  <c:v>93.59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1-4E34-A2DF-11512686F039}"/>
            </c:ext>
          </c:extLst>
        </c:ser>
        <c:ser>
          <c:idx val="1"/>
          <c:order val="1"/>
          <c:tx>
            <c:v>Forecast</c:v>
          </c:tx>
          <c:val>
            <c:numRef>
              <c:f>'Tìm alpha'!$M$2:$M$1240</c:f>
              <c:numCache>
                <c:formatCode>General</c:formatCode>
                <c:ptCount val="1239"/>
                <c:pt idx="0">
                  <c:v>#N/A</c:v>
                </c:pt>
                <c:pt idx="1">
                  <c:v>66.650000000000006</c:v>
                </c:pt>
                <c:pt idx="2">
                  <c:v>67.61</c:v>
                </c:pt>
                <c:pt idx="3" formatCode="0.00">
                  <c:v>68.506000000000014</c:v>
                </c:pt>
                <c:pt idx="4" formatCode="0.00">
                  <c:v>68.109200000000016</c:v>
                </c:pt>
                <c:pt idx="5" formatCode="0.00">
                  <c:v>68.405840000000012</c:v>
                </c:pt>
                <c:pt idx="6" formatCode="0.00">
                  <c:v>68.94516800000001</c:v>
                </c:pt>
                <c:pt idx="7" formatCode="0.00">
                  <c:v>69.621033600000004</c:v>
                </c:pt>
                <c:pt idx="8" formatCode="0.00">
                  <c:v>70.212206720000012</c:v>
                </c:pt>
                <c:pt idx="9" formatCode="0.00">
                  <c:v>69.754441344000014</c:v>
                </c:pt>
                <c:pt idx="10" formatCode="0.00">
                  <c:v>70.198888268800005</c:v>
                </c:pt>
                <c:pt idx="11" formatCode="0.00">
                  <c:v>69.559777653760008</c:v>
                </c:pt>
                <c:pt idx="12" formatCode="0.00">
                  <c:v>69.263955530752014</c:v>
                </c:pt>
                <c:pt idx="13" formatCode="0.00">
                  <c:v>69.436791106150409</c:v>
                </c:pt>
                <c:pt idx="14" formatCode="0.00">
                  <c:v>68.735358221230086</c:v>
                </c:pt>
                <c:pt idx="15" formatCode="0.00">
                  <c:v>69.203071644246009</c:v>
                </c:pt>
                <c:pt idx="16" formatCode="0.00">
                  <c:v>69.688614328849212</c:v>
                </c:pt>
                <c:pt idx="17" formatCode="0.00">
                  <c:v>69.86572286576984</c:v>
                </c:pt>
                <c:pt idx="18" formatCode="0.00">
                  <c:v>70.837144573153978</c:v>
                </c:pt>
                <c:pt idx="19" formatCode="0.00">
                  <c:v>70.231428914630797</c:v>
                </c:pt>
                <c:pt idx="20" formatCode="0.00">
                  <c:v>68.774285782926157</c:v>
                </c:pt>
                <c:pt idx="21" formatCode="0.00">
                  <c:v>67.978857156585235</c:v>
                </c:pt>
                <c:pt idx="22" formatCode="0.00">
                  <c:v>67.819771431317051</c:v>
                </c:pt>
                <c:pt idx="23" formatCode="0.00">
                  <c:v>68.443954286263406</c:v>
                </c:pt>
                <c:pt idx="24" formatCode="0.00">
                  <c:v>67.648790857252692</c:v>
                </c:pt>
                <c:pt idx="25" formatCode="0.00">
                  <c:v>67.681758171450539</c:v>
                </c:pt>
                <c:pt idx="26" formatCode="0.00">
                  <c:v>66.936351634290119</c:v>
                </c:pt>
                <c:pt idx="27" formatCode="0.00">
                  <c:v>65.979270326858028</c:v>
                </c:pt>
                <c:pt idx="28" formatCode="0.00">
                  <c:v>64.603854065371621</c:v>
                </c:pt>
                <c:pt idx="29" formatCode="0.00">
                  <c:v>63.352770813074329</c:v>
                </c:pt>
                <c:pt idx="30" formatCode="0.00">
                  <c:v>62.430554162614868</c:v>
                </c:pt>
                <c:pt idx="31" formatCode="0.00">
                  <c:v>62.038110832522975</c:v>
                </c:pt>
                <c:pt idx="32" formatCode="0.00">
                  <c:v>62.239622166504596</c:v>
                </c:pt>
                <c:pt idx="33" formatCode="0.00">
                  <c:v>62.735924433300923</c:v>
                </c:pt>
                <c:pt idx="34" formatCode="0.00">
                  <c:v>63.987184886660181</c:v>
                </c:pt>
                <c:pt idx="35" formatCode="0.00">
                  <c:v>64.757436977332048</c:v>
                </c:pt>
                <c:pt idx="36" formatCode="0.00">
                  <c:v>64.695487395466415</c:v>
                </c:pt>
                <c:pt idx="37" formatCode="0.00">
                  <c:v>64.787097479093291</c:v>
                </c:pt>
                <c:pt idx="38" formatCode="0.00">
                  <c:v>65.85341949581867</c:v>
                </c:pt>
                <c:pt idx="39" formatCode="0.00">
                  <c:v>66.802683899163739</c:v>
                </c:pt>
                <c:pt idx="40" formatCode="0.00">
                  <c:v>67.728536779832751</c:v>
                </c:pt>
                <c:pt idx="41" formatCode="0.00">
                  <c:v>67.617707355966559</c:v>
                </c:pt>
                <c:pt idx="42" formatCode="0.00">
                  <c:v>66.387541471193316</c:v>
                </c:pt>
                <c:pt idx="43" formatCode="0.00">
                  <c:v>64.661508294238672</c:v>
                </c:pt>
                <c:pt idx="44" formatCode="0.00">
                  <c:v>64.34030165884775</c:v>
                </c:pt>
                <c:pt idx="45" formatCode="0.00">
                  <c:v>65.492060331769551</c:v>
                </c:pt>
                <c:pt idx="46" formatCode="0.00">
                  <c:v>65.634412066353917</c:v>
                </c:pt>
                <c:pt idx="47" formatCode="0.00">
                  <c:v>65.19888241327078</c:v>
                </c:pt>
                <c:pt idx="48" formatCode="0.00">
                  <c:v>64.135776482654165</c:v>
                </c:pt>
                <c:pt idx="49" formatCode="0.00">
                  <c:v>64.979155296530834</c:v>
                </c:pt>
                <c:pt idx="50" formatCode="0.00">
                  <c:v>64.619831059306165</c:v>
                </c:pt>
                <c:pt idx="51" formatCode="0.00">
                  <c:v>64.283966211861241</c:v>
                </c:pt>
                <c:pt idx="52" formatCode="0.00">
                  <c:v>63.744793242372253</c:v>
                </c:pt>
                <c:pt idx="53" formatCode="0.00">
                  <c:v>63.684958648474456</c:v>
                </c:pt>
                <c:pt idx="54" formatCode="0.00">
                  <c:v>64.480991729694892</c:v>
                </c:pt>
                <c:pt idx="55" formatCode="0.00">
                  <c:v>64.752198345938979</c:v>
                </c:pt>
                <c:pt idx="56" formatCode="0.00">
                  <c:v>65.750439669187799</c:v>
                </c:pt>
                <c:pt idx="57" formatCode="0.00">
                  <c:v>67.670087933837578</c:v>
                </c:pt>
                <c:pt idx="58" formatCode="0.00">
                  <c:v>68.718017586767516</c:v>
                </c:pt>
                <c:pt idx="59" formatCode="0.00">
                  <c:v>68.96760351735351</c:v>
                </c:pt>
                <c:pt idx="60" formatCode="0.00">
                  <c:v>68.841520703470707</c:v>
                </c:pt>
                <c:pt idx="61" formatCode="0.00">
                  <c:v>68.672304140694138</c:v>
                </c:pt>
                <c:pt idx="62" formatCode="0.00">
                  <c:v>68.238460828138827</c:v>
                </c:pt>
                <c:pt idx="63" formatCode="0.00">
                  <c:v>68.863692165627768</c:v>
                </c:pt>
                <c:pt idx="64" formatCode="0.00">
                  <c:v>68.988738433125548</c:v>
                </c:pt>
                <c:pt idx="65" formatCode="0.00">
                  <c:v>66.629747686625123</c:v>
                </c:pt>
                <c:pt idx="66" formatCode="0.00">
                  <c:v>66.55794953732503</c:v>
                </c:pt>
                <c:pt idx="67" formatCode="0.00">
                  <c:v>66.519589907465019</c:v>
                </c:pt>
                <c:pt idx="68" formatCode="0.00">
                  <c:v>67.855917981493008</c:v>
                </c:pt>
                <c:pt idx="69" formatCode="0.00">
                  <c:v>70.107183596298597</c:v>
                </c:pt>
                <c:pt idx="70" formatCode="0.00">
                  <c:v>72.213436719259718</c:v>
                </c:pt>
                <c:pt idx="71" formatCode="0.00">
                  <c:v>71.594687343851945</c:v>
                </c:pt>
                <c:pt idx="72" formatCode="0.00">
                  <c:v>72.862937468770397</c:v>
                </c:pt>
                <c:pt idx="73" formatCode="0.00">
                  <c:v>72.212587493754086</c:v>
                </c:pt>
                <c:pt idx="74" formatCode="0.00">
                  <c:v>71.810517498750812</c:v>
                </c:pt>
                <c:pt idx="75" formatCode="0.00">
                  <c:v>73.346103499750171</c:v>
                </c:pt>
                <c:pt idx="76" formatCode="0.00">
                  <c:v>74.549220699950027</c:v>
                </c:pt>
                <c:pt idx="77" formatCode="0.00">
                  <c:v>74.605844139990012</c:v>
                </c:pt>
                <c:pt idx="78" formatCode="0.00">
                  <c:v>74.553168827998007</c:v>
                </c:pt>
                <c:pt idx="79" formatCode="0.00">
                  <c:v>75.598633765599601</c:v>
                </c:pt>
                <c:pt idx="80" formatCode="0.00">
                  <c:v>74.151726753119931</c:v>
                </c:pt>
                <c:pt idx="81" formatCode="0.00">
                  <c:v>75.142345350623998</c:v>
                </c:pt>
                <c:pt idx="82" formatCode="0.00">
                  <c:v>75.29246907012481</c:v>
                </c:pt>
                <c:pt idx="83" formatCode="0.00">
                  <c:v>75.794493814024975</c:v>
                </c:pt>
                <c:pt idx="84" formatCode="0.00">
                  <c:v>75.03889876280499</c:v>
                </c:pt>
                <c:pt idx="85" formatCode="0.00">
                  <c:v>73.519779752560993</c:v>
                </c:pt>
                <c:pt idx="86" formatCode="0.00">
                  <c:v>73.463955950512201</c:v>
                </c:pt>
                <c:pt idx="87" formatCode="0.00">
                  <c:v>74.492791190102452</c:v>
                </c:pt>
                <c:pt idx="88" formatCode="0.00">
                  <c:v>74.226558238020488</c:v>
                </c:pt>
                <c:pt idx="89" formatCode="0.00">
                  <c:v>76.925311647604104</c:v>
                </c:pt>
                <c:pt idx="90" formatCode="0.00">
                  <c:v>77.457062329520824</c:v>
                </c:pt>
                <c:pt idx="91" formatCode="0.00">
                  <c:v>77.387412465904177</c:v>
                </c:pt>
                <c:pt idx="92" formatCode="0.00">
                  <c:v>78.013482493180845</c:v>
                </c:pt>
                <c:pt idx="93" formatCode="0.00">
                  <c:v>78.754696498636179</c:v>
                </c:pt>
                <c:pt idx="94" formatCode="0.00">
                  <c:v>78.302939299727228</c:v>
                </c:pt>
                <c:pt idx="95" formatCode="0.00">
                  <c:v>79.732587859945454</c:v>
                </c:pt>
                <c:pt idx="96" formatCode="0.00">
                  <c:v>78.650517571989099</c:v>
                </c:pt>
                <c:pt idx="97" formatCode="0.00">
                  <c:v>78.402103514397822</c:v>
                </c:pt>
                <c:pt idx="98" formatCode="0.00">
                  <c:v>80.016420702879572</c:v>
                </c:pt>
                <c:pt idx="99" formatCode="0.00">
                  <c:v>78.955284140575912</c:v>
                </c:pt>
                <c:pt idx="100" formatCode="0.00">
                  <c:v>78.911056828115193</c:v>
                </c:pt>
                <c:pt idx="101" formatCode="0.00">
                  <c:v>77.062211365623043</c:v>
                </c:pt>
                <c:pt idx="102" formatCode="0.00">
                  <c:v>75.020442273124615</c:v>
                </c:pt>
                <c:pt idx="103" formatCode="0.00">
                  <c:v>75.716088454624924</c:v>
                </c:pt>
                <c:pt idx="104" formatCode="0.00">
                  <c:v>76.303217690924981</c:v>
                </c:pt>
                <c:pt idx="105" formatCode="0.00">
                  <c:v>74.892643538184998</c:v>
                </c:pt>
                <c:pt idx="106" formatCode="0.00">
                  <c:v>73.706528707637005</c:v>
                </c:pt>
                <c:pt idx="107" formatCode="0.00">
                  <c:v>73.069305741527401</c:v>
                </c:pt>
                <c:pt idx="108" formatCode="0.00">
                  <c:v>73.197861148305492</c:v>
                </c:pt>
                <c:pt idx="109" formatCode="0.00">
                  <c:v>74.823572229661096</c:v>
                </c:pt>
                <c:pt idx="110" formatCode="0.00">
                  <c:v>75.052714445932224</c:v>
                </c:pt>
                <c:pt idx="111" formatCode="0.00">
                  <c:v>74.674542889186455</c:v>
                </c:pt>
                <c:pt idx="112" formatCode="0.00">
                  <c:v>74.822908577837296</c:v>
                </c:pt>
                <c:pt idx="113" formatCode="0.00">
                  <c:v>75.020581715567459</c:v>
                </c:pt>
                <c:pt idx="114" formatCode="0.00">
                  <c:v>74.820116343113497</c:v>
                </c:pt>
                <c:pt idx="115" formatCode="0.00">
                  <c:v>72.580023268622696</c:v>
                </c:pt>
                <c:pt idx="116" formatCode="0.00">
                  <c:v>74.412004653724551</c:v>
                </c:pt>
                <c:pt idx="117" formatCode="0.00">
                  <c:v>74.818400930744914</c:v>
                </c:pt>
                <c:pt idx="118" formatCode="0.00">
                  <c:v>74.363680186148997</c:v>
                </c:pt>
                <c:pt idx="119" formatCode="0.00">
                  <c:v>73.168736037229806</c:v>
                </c:pt>
                <c:pt idx="120" formatCode="0.00">
                  <c:v>73.569747207445971</c:v>
                </c:pt>
                <c:pt idx="121" formatCode="0.00">
                  <c:v>72.969949441489192</c:v>
                </c:pt>
                <c:pt idx="122" formatCode="0.00">
                  <c:v>73.457989888297845</c:v>
                </c:pt>
                <c:pt idx="123" formatCode="0.00">
                  <c:v>75.563597977659583</c:v>
                </c:pt>
                <c:pt idx="124" formatCode="0.00">
                  <c:v>76.120719595531924</c:v>
                </c:pt>
                <c:pt idx="125" formatCode="0.00">
                  <c:v>77.17614391910638</c:v>
                </c:pt>
                <c:pt idx="126" formatCode="0.00">
                  <c:v>76.803228783821268</c:v>
                </c:pt>
                <c:pt idx="127" formatCode="0.00">
                  <c:v>76.056645756764254</c:v>
                </c:pt>
                <c:pt idx="128" formatCode="0.00">
                  <c:v>76.803329151352855</c:v>
                </c:pt>
                <c:pt idx="129" formatCode="0.00">
                  <c:v>77.032665830270574</c:v>
                </c:pt>
                <c:pt idx="130" formatCode="0.00">
                  <c:v>75.390533166054126</c:v>
                </c:pt>
                <c:pt idx="131" formatCode="0.00">
                  <c:v>76.742106633210824</c:v>
                </c:pt>
                <c:pt idx="132" formatCode="0.00">
                  <c:v>77.588421326642163</c:v>
                </c:pt>
                <c:pt idx="133" formatCode="0.00">
                  <c:v>75.797684265328428</c:v>
                </c:pt>
                <c:pt idx="134" formatCode="0.00">
                  <c:v>72.847536853065691</c:v>
                </c:pt>
                <c:pt idx="135" formatCode="0.00">
                  <c:v>73.857507370613149</c:v>
                </c:pt>
                <c:pt idx="136" formatCode="0.00">
                  <c:v>71.595501474122642</c:v>
                </c:pt>
                <c:pt idx="137" formatCode="0.00">
                  <c:v>71.015100294824535</c:v>
                </c:pt>
                <c:pt idx="138" formatCode="0.00">
                  <c:v>70.619020058964907</c:v>
                </c:pt>
                <c:pt idx="139" formatCode="0.00">
                  <c:v>71.675804011792977</c:v>
                </c:pt>
                <c:pt idx="140" formatCode="0.00">
                  <c:v>71.9271608023586</c:v>
                </c:pt>
                <c:pt idx="141" formatCode="0.00">
                  <c:v>73.145432160471728</c:v>
                </c:pt>
                <c:pt idx="142" formatCode="0.00">
                  <c:v>73.453086432094352</c:v>
                </c:pt>
                <c:pt idx="143" formatCode="0.00">
                  <c:v>73.626617286418877</c:v>
                </c:pt>
                <c:pt idx="144" formatCode="0.00">
                  <c:v>74.333323457283782</c:v>
                </c:pt>
                <c:pt idx="145" formatCode="0.00">
                  <c:v>74.738664691456762</c:v>
                </c:pt>
                <c:pt idx="146" formatCode="0.00">
                  <c:v>74.939732938291343</c:v>
                </c:pt>
                <c:pt idx="147" formatCode="0.00">
                  <c:v>74.315946587658274</c:v>
                </c:pt>
                <c:pt idx="148" formatCode="0.00">
                  <c:v>72.687189317531661</c:v>
                </c:pt>
                <c:pt idx="149" formatCode="0.00">
                  <c:v>72.89743786350634</c:v>
                </c:pt>
                <c:pt idx="150" formatCode="0.00">
                  <c:v>72.563487572701277</c:v>
                </c:pt>
                <c:pt idx="151" formatCode="0.00">
                  <c:v>72.520697514540274</c:v>
                </c:pt>
                <c:pt idx="152" formatCode="0.00">
                  <c:v>72.352139502908059</c:v>
                </c:pt>
                <c:pt idx="153" formatCode="0.00">
                  <c:v>71.03842790058161</c:v>
                </c:pt>
                <c:pt idx="154" formatCode="0.00">
                  <c:v>70.647685580116317</c:v>
                </c:pt>
                <c:pt idx="155" formatCode="0.00">
                  <c:v>70.929537116023269</c:v>
                </c:pt>
                <c:pt idx="156" formatCode="0.00">
                  <c:v>70.681907423204663</c:v>
                </c:pt>
                <c:pt idx="157" formatCode="0.00">
                  <c:v>70.752381484640935</c:v>
                </c:pt>
                <c:pt idx="158" formatCode="0.00">
                  <c:v>68.854476296928183</c:v>
                </c:pt>
                <c:pt idx="159" formatCode="0.00">
                  <c:v>69.138895259385635</c:v>
                </c:pt>
                <c:pt idx="160" formatCode="0.00">
                  <c:v>69.939779051877125</c:v>
                </c:pt>
                <c:pt idx="161" formatCode="0.00">
                  <c:v>70.87595581037543</c:v>
                </c:pt>
                <c:pt idx="162" formatCode="0.00">
                  <c:v>71.495191162075088</c:v>
                </c:pt>
                <c:pt idx="163" formatCode="0.00">
                  <c:v>72.66703823241501</c:v>
                </c:pt>
                <c:pt idx="164" formatCode="0.00">
                  <c:v>73.517407646483008</c:v>
                </c:pt>
                <c:pt idx="165" formatCode="0.00">
                  <c:v>74.231481529296602</c:v>
                </c:pt>
                <c:pt idx="166" formatCode="0.00">
                  <c:v>74.374296305859318</c:v>
                </c:pt>
                <c:pt idx="167" formatCode="0.00">
                  <c:v>75.602859261171858</c:v>
                </c:pt>
                <c:pt idx="168" formatCode="0.00">
                  <c:v>75.976571852234372</c:v>
                </c:pt>
                <c:pt idx="169" formatCode="0.00">
                  <c:v>76.835314370446881</c:v>
                </c:pt>
                <c:pt idx="170" formatCode="0.00">
                  <c:v>76.919062874089377</c:v>
                </c:pt>
                <c:pt idx="171" formatCode="0.00">
                  <c:v>77.631812574817886</c:v>
                </c:pt>
                <c:pt idx="172" formatCode="0.00">
                  <c:v>77.53436251496359</c:v>
                </c:pt>
                <c:pt idx="173" formatCode="0.00">
                  <c:v>76.850872502992729</c:v>
                </c:pt>
                <c:pt idx="174" formatCode="0.00">
                  <c:v>75.906174500598553</c:v>
                </c:pt>
                <c:pt idx="175" formatCode="0.00">
                  <c:v>75.621234900119703</c:v>
                </c:pt>
                <c:pt idx="176" formatCode="0.00">
                  <c:v>76.540246980023937</c:v>
                </c:pt>
                <c:pt idx="177" formatCode="0.00">
                  <c:v>77.884049396004784</c:v>
                </c:pt>
                <c:pt idx="178" formatCode="0.00">
                  <c:v>79.592809879200956</c:v>
                </c:pt>
                <c:pt idx="179" formatCode="0.00">
                  <c:v>78.046561975840191</c:v>
                </c:pt>
                <c:pt idx="180" formatCode="0.00">
                  <c:v>77.905312395168039</c:v>
                </c:pt>
                <c:pt idx="181" formatCode="0.00">
                  <c:v>78.157062479033613</c:v>
                </c:pt>
                <c:pt idx="182" formatCode="0.00">
                  <c:v>79.031412495806734</c:v>
                </c:pt>
                <c:pt idx="183" formatCode="0.00">
                  <c:v>79.350282499161352</c:v>
                </c:pt>
                <c:pt idx="184" formatCode="0.00">
                  <c:v>79.094056499832277</c:v>
                </c:pt>
                <c:pt idx="185" formatCode="0.00">
                  <c:v>78.93881129996646</c:v>
                </c:pt>
                <c:pt idx="186" formatCode="0.00">
                  <c:v>80.499762259993304</c:v>
                </c:pt>
                <c:pt idx="187" formatCode="0.00">
                  <c:v>81.867952451998661</c:v>
                </c:pt>
                <c:pt idx="188" formatCode="0.00">
                  <c:v>81.869590490399744</c:v>
                </c:pt>
                <c:pt idx="189" formatCode="0.00">
                  <c:v>81.605918098079968</c:v>
                </c:pt>
                <c:pt idx="190" formatCode="0.00">
                  <c:v>82.497183619615996</c:v>
                </c:pt>
                <c:pt idx="191" formatCode="0.00">
                  <c:v>84.451436723923194</c:v>
                </c:pt>
                <c:pt idx="192" formatCode="0.00">
                  <c:v>85.394287344784644</c:v>
                </c:pt>
                <c:pt idx="193" formatCode="0.00">
                  <c:v>85.438857468956925</c:v>
                </c:pt>
                <c:pt idx="194" formatCode="0.00">
                  <c:v>85.943771493791388</c:v>
                </c:pt>
                <c:pt idx="195" formatCode="0.00">
                  <c:v>85.284754298758287</c:v>
                </c:pt>
                <c:pt idx="196" formatCode="0.00">
                  <c:v>84.432950859751656</c:v>
                </c:pt>
                <c:pt idx="197" formatCode="0.00">
                  <c:v>85.014590171950331</c:v>
                </c:pt>
                <c:pt idx="198" formatCode="0.00">
                  <c:v>84.058918034390061</c:v>
                </c:pt>
                <c:pt idx="199" formatCode="0.00">
                  <c:v>81.891783606878008</c:v>
                </c:pt>
                <c:pt idx="200" formatCode="0.00">
                  <c:v>80.946356721375594</c:v>
                </c:pt>
                <c:pt idx="201" formatCode="0.00">
                  <c:v>80.917271344275122</c:v>
                </c:pt>
                <c:pt idx="202" formatCode="0.00">
                  <c:v>80.607454268855037</c:v>
                </c:pt>
                <c:pt idx="203" formatCode="0.00">
                  <c:v>80.049490853771005</c:v>
                </c:pt>
                <c:pt idx="204" formatCode="0.00">
                  <c:v>80.249898170754193</c:v>
                </c:pt>
                <c:pt idx="205" formatCode="0.00">
                  <c:v>80.353979634150846</c:v>
                </c:pt>
                <c:pt idx="206" formatCode="0.00">
                  <c:v>80.430795926830172</c:v>
                </c:pt>
                <c:pt idx="207" formatCode="0.00">
                  <c:v>79.022159185366036</c:v>
                </c:pt>
                <c:pt idx="208" formatCode="0.00">
                  <c:v>77.67643183707321</c:v>
                </c:pt>
                <c:pt idx="209" formatCode="0.00">
                  <c:v>77.375286367414645</c:v>
                </c:pt>
                <c:pt idx="210" formatCode="0.00">
                  <c:v>77.395057273482934</c:v>
                </c:pt>
                <c:pt idx="211" formatCode="0.00">
                  <c:v>77.527011454696591</c:v>
                </c:pt>
                <c:pt idx="212" formatCode="0.00">
                  <c:v>76.049402290939327</c:v>
                </c:pt>
                <c:pt idx="213" formatCode="0.00">
                  <c:v>75.081880458187868</c:v>
                </c:pt>
                <c:pt idx="214" formatCode="0.00">
                  <c:v>72.016376091637568</c:v>
                </c:pt>
                <c:pt idx="215" formatCode="0.00">
                  <c:v>71.291275218327513</c:v>
                </c:pt>
                <c:pt idx="216" formatCode="0.00">
                  <c:v>72.402255043665505</c:v>
                </c:pt>
                <c:pt idx="217" formatCode="0.00">
                  <c:v>70.992451008733099</c:v>
                </c:pt>
                <c:pt idx="218" formatCode="0.00">
                  <c:v>70.278490201746621</c:v>
                </c:pt>
                <c:pt idx="219" formatCode="0.00">
                  <c:v>69.487698040349329</c:v>
                </c:pt>
                <c:pt idx="220" formatCode="0.00">
                  <c:v>69.105539608069876</c:v>
                </c:pt>
                <c:pt idx="221" formatCode="0.00">
                  <c:v>69.669107921613985</c:v>
                </c:pt>
                <c:pt idx="222" formatCode="0.00">
                  <c:v>66.293821584322799</c:v>
                </c:pt>
                <c:pt idx="223" formatCode="0.00">
                  <c:v>65.162764316864553</c:v>
                </c:pt>
                <c:pt idx="224" formatCode="0.00">
                  <c:v>65.520552863372913</c:v>
                </c:pt>
                <c:pt idx="225" formatCode="0.00">
                  <c:v>65.336110572674585</c:v>
                </c:pt>
                <c:pt idx="226" formatCode="0.00">
                  <c:v>64.379222114534926</c:v>
                </c:pt>
                <c:pt idx="227" formatCode="0.00">
                  <c:v>62.075844422906989</c:v>
                </c:pt>
                <c:pt idx="228" formatCode="0.00">
                  <c:v>61.735168884581398</c:v>
                </c:pt>
                <c:pt idx="229" formatCode="0.00">
                  <c:v>61.235033776916282</c:v>
                </c:pt>
                <c:pt idx="230" formatCode="0.00">
                  <c:v>58.399006755383255</c:v>
                </c:pt>
                <c:pt idx="231" formatCode="0.00">
                  <c:v>59.439801351076653</c:v>
                </c:pt>
                <c:pt idx="232" formatCode="0.00">
                  <c:v>59.551960270215332</c:v>
                </c:pt>
                <c:pt idx="233" formatCode="0.00">
                  <c:v>58.28639205404307</c:v>
                </c:pt>
                <c:pt idx="234" formatCode="0.00">
                  <c:v>58.28927841080862</c:v>
                </c:pt>
                <c:pt idx="235" formatCode="0.00">
                  <c:v>57.82585568216173</c:v>
                </c:pt>
                <c:pt idx="236" formatCode="0.00">
                  <c:v>59.70117113643235</c:v>
                </c:pt>
                <c:pt idx="237" formatCode="0.00">
                  <c:v>60.916234227286466</c:v>
                </c:pt>
                <c:pt idx="238" formatCode="0.00">
                  <c:v>61.303246845457295</c:v>
                </c:pt>
                <c:pt idx="239" formatCode="0.00">
                  <c:v>58.524649369091463</c:v>
                </c:pt>
                <c:pt idx="240" formatCode="0.00">
                  <c:v>61.072929873818296</c:v>
                </c:pt>
                <c:pt idx="241" formatCode="0.00">
                  <c:v>60.446585974763657</c:v>
                </c:pt>
                <c:pt idx="242" formatCode="0.00">
                  <c:v>59.873317194952733</c:v>
                </c:pt>
                <c:pt idx="243" formatCode="0.00">
                  <c:v>59.926663438990545</c:v>
                </c:pt>
                <c:pt idx="244" formatCode="0.00">
                  <c:v>59.20933268779811</c:v>
                </c:pt>
                <c:pt idx="245" formatCode="0.00">
                  <c:v>58.689866537559631</c:v>
                </c:pt>
                <c:pt idx="246" formatCode="0.00">
                  <c:v>57.809973307511932</c:v>
                </c:pt>
                <c:pt idx="247" formatCode="0.00">
                  <c:v>55.769994661502388</c:v>
                </c:pt>
                <c:pt idx="248" formatCode="0.00">
                  <c:v>55.633998932300486</c:v>
                </c:pt>
                <c:pt idx="249" formatCode="0.00">
                  <c:v>53.398799786460103</c:v>
                </c:pt>
                <c:pt idx="250" formatCode="0.00">
                  <c:v>52.223759957292025</c:v>
                </c:pt>
                <c:pt idx="251" formatCode="0.00">
                  <c:v>51.636751991458411</c:v>
                </c:pt>
                <c:pt idx="252" formatCode="0.00">
                  <c:v>50.783350398291688</c:v>
                </c:pt>
                <c:pt idx="253" formatCode="0.00">
                  <c:v>53.404670079658345</c:v>
                </c:pt>
                <c:pt idx="254" formatCode="0.00">
                  <c:v>53.264934015931672</c:v>
                </c:pt>
                <c:pt idx="255" formatCode="0.00">
                  <c:v>55.164986803186338</c:v>
                </c:pt>
                <c:pt idx="256" formatCode="0.00">
                  <c:v>56.712997360637274</c:v>
                </c:pt>
                <c:pt idx="257" formatCode="0.00">
                  <c:v>56.870599472127452</c:v>
                </c:pt>
                <c:pt idx="258" formatCode="0.00">
                  <c:v>58.942119894425495</c:v>
                </c:pt>
                <c:pt idx="259" formatCode="0.00">
                  <c:v>60.164423978885104</c:v>
                </c:pt>
                <c:pt idx="260" formatCode="0.00">
                  <c:v>59.424884795777025</c:v>
                </c:pt>
                <c:pt idx="261" formatCode="0.00">
                  <c:v>58.924976959155401</c:v>
                </c:pt>
                <c:pt idx="262" formatCode="0.00">
                  <c:v>58.704995391831083</c:v>
                </c:pt>
                <c:pt idx="263" formatCode="0.00">
                  <c:v>59.588999078366221</c:v>
                </c:pt>
                <c:pt idx="264" formatCode="0.00">
                  <c:v>59.797799815673244</c:v>
                </c:pt>
                <c:pt idx="265" formatCode="0.00">
                  <c:v>61.591559963134657</c:v>
                </c:pt>
                <c:pt idx="266" formatCode="0.00">
                  <c:v>62.062311992626931</c:v>
                </c:pt>
                <c:pt idx="267" formatCode="0.00">
                  <c:v>61.132462398525384</c:v>
                </c:pt>
                <c:pt idx="268" formatCode="0.00">
                  <c:v>61.066492479705083</c:v>
                </c:pt>
                <c:pt idx="269" formatCode="0.00">
                  <c:v>61.085298495941025</c:v>
                </c:pt>
                <c:pt idx="270" formatCode="0.00">
                  <c:v>61.409059699188212</c:v>
                </c:pt>
                <c:pt idx="271" formatCode="0.00">
                  <c:v>60.049811939837646</c:v>
                </c:pt>
                <c:pt idx="272" formatCode="0.00">
                  <c:v>60.793962387967525</c:v>
                </c:pt>
                <c:pt idx="273" formatCode="0.00">
                  <c:v>61.670792477593508</c:v>
                </c:pt>
                <c:pt idx="274" formatCode="0.00">
                  <c:v>62.302158495518704</c:v>
                </c:pt>
                <c:pt idx="275" formatCode="0.00">
                  <c:v>61.948431699103743</c:v>
                </c:pt>
                <c:pt idx="276" formatCode="0.00">
                  <c:v>62.197686339820748</c:v>
                </c:pt>
                <c:pt idx="277" formatCode="0.00">
                  <c:v>61.775537267964154</c:v>
                </c:pt>
                <c:pt idx="278" formatCode="0.00">
                  <c:v>62.131107453592833</c:v>
                </c:pt>
                <c:pt idx="279" formatCode="0.00">
                  <c:v>61.234221490718568</c:v>
                </c:pt>
                <c:pt idx="280" formatCode="0.00">
                  <c:v>61.342844298143717</c:v>
                </c:pt>
                <c:pt idx="281" formatCode="0.00">
                  <c:v>61.308568859628743</c:v>
                </c:pt>
                <c:pt idx="282" formatCode="0.00">
                  <c:v>62.325713771925749</c:v>
                </c:pt>
                <c:pt idx="283" formatCode="0.00">
                  <c:v>63.081142754385155</c:v>
                </c:pt>
                <c:pt idx="284" formatCode="0.00">
                  <c:v>63.816228550877035</c:v>
                </c:pt>
                <c:pt idx="285" formatCode="0.00">
                  <c:v>65.283245710175422</c:v>
                </c:pt>
                <c:pt idx="286" formatCode="0.00">
                  <c:v>66.184649142035084</c:v>
                </c:pt>
                <c:pt idx="287" formatCode="0.00">
                  <c:v>65.924929828407016</c:v>
                </c:pt>
                <c:pt idx="288" formatCode="0.00">
                  <c:v>66.640985965681395</c:v>
                </c:pt>
                <c:pt idx="289" formatCode="0.00">
                  <c:v>66.856197193136282</c:v>
                </c:pt>
                <c:pt idx="290" formatCode="0.00">
                  <c:v>66.899239438627262</c:v>
                </c:pt>
                <c:pt idx="291" formatCode="0.00">
                  <c:v>64.595847887725455</c:v>
                </c:pt>
                <c:pt idx="292" formatCode="0.00">
                  <c:v>64.527169577545095</c:v>
                </c:pt>
                <c:pt idx="293" formatCode="0.00">
                  <c:v>65.34543391550902</c:v>
                </c:pt>
                <c:pt idx="294" formatCode="0.00">
                  <c:v>65.093086783101811</c:v>
                </c:pt>
                <c:pt idx="295" formatCode="0.00">
                  <c:v>63.986617356620364</c:v>
                </c:pt>
                <c:pt idx="296" formatCode="0.00">
                  <c:v>64.34932347132407</c:v>
                </c:pt>
                <c:pt idx="297" formatCode="0.00">
                  <c:v>64.261864694264816</c:v>
                </c:pt>
                <c:pt idx="298" formatCode="0.00">
                  <c:v>64.46037293885297</c:v>
                </c:pt>
                <c:pt idx="299" formatCode="0.00">
                  <c:v>64.748074587770589</c:v>
                </c:pt>
                <c:pt idx="300" formatCode="0.00">
                  <c:v>65.477614917554121</c:v>
                </c:pt>
                <c:pt idx="301" formatCode="0.00">
                  <c:v>65.14352298351082</c:v>
                </c:pt>
                <c:pt idx="302" formatCode="0.00">
                  <c:v>65.292704596702166</c:v>
                </c:pt>
                <c:pt idx="303" formatCode="0.00">
                  <c:v>65.770540919340434</c:v>
                </c:pt>
                <c:pt idx="304" formatCode="0.00">
                  <c:v>66.098108183868092</c:v>
                </c:pt>
                <c:pt idx="305" formatCode="0.00">
                  <c:v>66.107621636773629</c:v>
                </c:pt>
                <c:pt idx="306" formatCode="0.00">
                  <c:v>66.541524327354736</c:v>
                </c:pt>
                <c:pt idx="307" formatCode="0.00">
                  <c:v>67.012304865470952</c:v>
                </c:pt>
                <c:pt idx="308" formatCode="0.00">
                  <c:v>68.082460973094186</c:v>
                </c:pt>
                <c:pt idx="309" formatCode="0.00">
                  <c:v>68.256492194618843</c:v>
                </c:pt>
                <c:pt idx="310" formatCode="0.00">
                  <c:v>66.683298438923785</c:v>
                </c:pt>
                <c:pt idx="311" formatCode="0.00">
                  <c:v>67.232659687784761</c:v>
                </c:pt>
                <c:pt idx="312" formatCode="0.00">
                  <c:v>67.454531937556965</c:v>
                </c:pt>
                <c:pt idx="313" formatCode="0.00">
                  <c:v>67.370906387511383</c:v>
                </c:pt>
                <c:pt idx="314" formatCode="0.00">
                  <c:v>66.338181277502287</c:v>
                </c:pt>
                <c:pt idx="315" formatCode="0.00">
                  <c:v>67.611636255500471</c:v>
                </c:pt>
                <c:pt idx="316" formatCode="0.00">
                  <c:v>68.78632725110009</c:v>
                </c:pt>
                <c:pt idx="317" formatCode="0.00">
                  <c:v>69.501265450220018</c:v>
                </c:pt>
                <c:pt idx="318" formatCode="0.00">
                  <c:v>69.268253090043999</c:v>
                </c:pt>
                <c:pt idx="319" formatCode="0.00">
                  <c:v>69.693650618008803</c:v>
                </c:pt>
                <c:pt idx="320" formatCode="0.00">
                  <c:v>69.882730123601775</c:v>
                </c:pt>
                <c:pt idx="321" formatCode="0.00">
                  <c:v>70.872546024720364</c:v>
                </c:pt>
                <c:pt idx="322" formatCode="0.00">
                  <c:v>70.990509204944075</c:v>
                </c:pt>
                <c:pt idx="323" formatCode="0.00">
                  <c:v>71.502101840988814</c:v>
                </c:pt>
                <c:pt idx="324" formatCode="0.00">
                  <c:v>71.340420368197755</c:v>
                </c:pt>
                <c:pt idx="325" formatCode="0.00">
                  <c:v>71.524084073639557</c:v>
                </c:pt>
                <c:pt idx="326" formatCode="0.00">
                  <c:v>71.024816814727913</c:v>
                </c:pt>
                <c:pt idx="327" formatCode="0.00">
                  <c:v>70.796963362945576</c:v>
                </c:pt>
                <c:pt idx="328" formatCode="0.00">
                  <c:v>71.071392672589127</c:v>
                </c:pt>
                <c:pt idx="329" formatCode="0.00">
                  <c:v>70.782278534517829</c:v>
                </c:pt>
                <c:pt idx="330" formatCode="0.00">
                  <c:v>70.724455706903569</c:v>
                </c:pt>
                <c:pt idx="331" formatCode="0.00">
                  <c:v>73.656891141380711</c:v>
                </c:pt>
                <c:pt idx="332" formatCode="0.00">
                  <c:v>73.603378228276142</c:v>
                </c:pt>
                <c:pt idx="333" formatCode="0.00">
                  <c:v>74.672675645655232</c:v>
                </c:pt>
                <c:pt idx="334" formatCode="0.00">
                  <c:v>71.758535129131047</c:v>
                </c:pt>
                <c:pt idx="335" formatCode="0.00">
                  <c:v>71.327707025826214</c:v>
                </c:pt>
                <c:pt idx="336" formatCode="0.00">
                  <c:v>72.017541405165247</c:v>
                </c:pt>
                <c:pt idx="337" formatCode="0.00">
                  <c:v>72.011508281033059</c:v>
                </c:pt>
                <c:pt idx="338" formatCode="0.00">
                  <c:v>70.850301656206625</c:v>
                </c:pt>
                <c:pt idx="339" formatCode="0.00">
                  <c:v>71.730060331241333</c:v>
                </c:pt>
                <c:pt idx="340" formatCode="0.00">
                  <c:v>71.906012066248266</c:v>
                </c:pt>
                <c:pt idx="341" formatCode="0.00">
                  <c:v>71.165202413249659</c:v>
                </c:pt>
                <c:pt idx="342" formatCode="0.00">
                  <c:v>71.10504048264994</c:v>
                </c:pt>
                <c:pt idx="343" formatCode="0.00">
                  <c:v>70.709008096529985</c:v>
                </c:pt>
                <c:pt idx="344" formatCode="0.00">
                  <c:v>71.445801619305996</c:v>
                </c:pt>
                <c:pt idx="345" formatCode="0.00">
                  <c:v>72.169160323861192</c:v>
                </c:pt>
                <c:pt idx="346" formatCode="0.00">
                  <c:v>72.457832064772248</c:v>
                </c:pt>
                <c:pt idx="347" formatCode="0.00">
                  <c:v>72.963566412954464</c:v>
                </c:pt>
                <c:pt idx="348" formatCode="0.00">
                  <c:v>74.352713282590898</c:v>
                </c:pt>
                <c:pt idx="349" formatCode="0.00">
                  <c:v>74.022542656518183</c:v>
                </c:pt>
                <c:pt idx="350" formatCode="0.00">
                  <c:v>73.372508531303637</c:v>
                </c:pt>
                <c:pt idx="351" formatCode="0.00">
                  <c:v>73.026501706260731</c:v>
                </c:pt>
                <c:pt idx="352" formatCode="0.00">
                  <c:v>72.157300341252153</c:v>
                </c:pt>
                <c:pt idx="353" formatCode="0.00">
                  <c:v>69.127460068250429</c:v>
                </c:pt>
                <c:pt idx="354" formatCode="0.00">
                  <c:v>68.209492013650092</c:v>
                </c:pt>
                <c:pt idx="355" formatCode="0.00">
                  <c:v>69.793898402730022</c:v>
                </c:pt>
                <c:pt idx="356" formatCode="0.00">
                  <c:v>70.470779680546002</c:v>
                </c:pt>
                <c:pt idx="357" formatCode="0.00">
                  <c:v>69.734155936109204</c:v>
                </c:pt>
                <c:pt idx="358" formatCode="0.00">
                  <c:v>67.370831187221853</c:v>
                </c:pt>
                <c:pt idx="359" formatCode="0.00">
                  <c:v>64.002166237444371</c:v>
                </c:pt>
                <c:pt idx="360" formatCode="0.00">
                  <c:v>63.648433247488882</c:v>
                </c:pt>
                <c:pt idx="361" formatCode="0.00">
                  <c:v>62.441686649497782</c:v>
                </c:pt>
                <c:pt idx="362" formatCode="0.00">
                  <c:v>62.704337329899566</c:v>
                </c:pt>
                <c:pt idx="363" formatCode="0.00">
                  <c:v>63.820867465979916</c:v>
                </c:pt>
                <c:pt idx="364" formatCode="0.00">
                  <c:v>64.212173493195991</c:v>
                </c:pt>
                <c:pt idx="365" formatCode="0.00">
                  <c:v>63.690434698639208</c:v>
                </c:pt>
                <c:pt idx="366" formatCode="0.00">
                  <c:v>62.066086939727846</c:v>
                </c:pt>
                <c:pt idx="367" formatCode="0.00">
                  <c:v>63.037217387945574</c:v>
                </c:pt>
                <c:pt idx="368" formatCode="0.00">
                  <c:v>63.11144347758912</c:v>
                </c:pt>
                <c:pt idx="369" formatCode="0.00">
                  <c:v>62.670288695517826</c:v>
                </c:pt>
                <c:pt idx="370" formatCode="0.00">
                  <c:v>63.214057739103573</c:v>
                </c:pt>
                <c:pt idx="371" formatCode="0.00">
                  <c:v>62.922811547820714</c:v>
                </c:pt>
                <c:pt idx="372" formatCode="0.00">
                  <c:v>64.936562309564152</c:v>
                </c:pt>
                <c:pt idx="373" formatCode="0.00">
                  <c:v>65.779312461912838</c:v>
                </c:pt>
                <c:pt idx="374" formatCode="0.00">
                  <c:v>65.283862492382568</c:v>
                </c:pt>
                <c:pt idx="375" formatCode="0.00">
                  <c:v>66.048772498476509</c:v>
                </c:pt>
                <c:pt idx="376" formatCode="0.00">
                  <c:v>66.689754499695297</c:v>
                </c:pt>
                <c:pt idx="377" formatCode="0.00">
                  <c:v>66.761950899939066</c:v>
                </c:pt>
                <c:pt idx="378" formatCode="0.00">
                  <c:v>67.368390179987813</c:v>
                </c:pt>
                <c:pt idx="379" formatCode="0.00">
                  <c:v>65.553678035997564</c:v>
                </c:pt>
                <c:pt idx="380" formatCode="0.00">
                  <c:v>63.286735607199518</c:v>
                </c:pt>
                <c:pt idx="381" formatCode="0.00">
                  <c:v>63.48134712143991</c:v>
                </c:pt>
                <c:pt idx="382" formatCode="0.00">
                  <c:v>63.592269424287984</c:v>
                </c:pt>
                <c:pt idx="383" formatCode="0.00">
                  <c:v>64.10245388485761</c:v>
                </c:pt>
                <c:pt idx="384" formatCode="0.00">
                  <c:v>64.732490776971531</c:v>
                </c:pt>
                <c:pt idx="385" formatCode="0.00">
                  <c:v>64.386498155394307</c:v>
                </c:pt>
                <c:pt idx="386" formatCode="0.00">
                  <c:v>66.005299631078856</c:v>
                </c:pt>
                <c:pt idx="387" formatCode="0.00">
                  <c:v>67.313059926215772</c:v>
                </c:pt>
                <c:pt idx="388" formatCode="0.00">
                  <c:v>66.782611985243165</c:v>
                </c:pt>
                <c:pt idx="389" formatCode="0.00">
                  <c:v>66.844522397048635</c:v>
                </c:pt>
                <c:pt idx="390" formatCode="0.00">
                  <c:v>66.064904479409734</c:v>
                </c:pt>
                <c:pt idx="391" formatCode="0.00">
                  <c:v>64.148980895881948</c:v>
                </c:pt>
                <c:pt idx="392" formatCode="0.00">
                  <c:v>61.389796179176393</c:v>
                </c:pt>
                <c:pt idx="393" formatCode="0.00">
                  <c:v>61.109959235835277</c:v>
                </c:pt>
                <c:pt idx="394" formatCode="0.00">
                  <c:v>61.789991847167059</c:v>
                </c:pt>
                <c:pt idx="395" formatCode="0.00">
                  <c:v>62.181998369433416</c:v>
                </c:pt>
                <c:pt idx="396" formatCode="0.00">
                  <c:v>63.500399673886683</c:v>
                </c:pt>
                <c:pt idx="397" formatCode="0.00">
                  <c:v>63.476079934777339</c:v>
                </c:pt>
                <c:pt idx="398" formatCode="0.00">
                  <c:v>62.663215986955471</c:v>
                </c:pt>
                <c:pt idx="399" formatCode="0.00">
                  <c:v>62.364643197391096</c:v>
                </c:pt>
                <c:pt idx="400" formatCode="0.00">
                  <c:v>62.512928639478218</c:v>
                </c:pt>
                <c:pt idx="401" formatCode="0.00">
                  <c:v>63.758585727895642</c:v>
                </c:pt>
                <c:pt idx="402" formatCode="0.00">
                  <c:v>63.071717145579129</c:v>
                </c:pt>
                <c:pt idx="403" formatCode="0.00">
                  <c:v>61.510343429115828</c:v>
                </c:pt>
                <c:pt idx="404" formatCode="0.00">
                  <c:v>59.758068685823169</c:v>
                </c:pt>
                <c:pt idx="405" formatCode="0.00">
                  <c:v>58.855613737164639</c:v>
                </c:pt>
                <c:pt idx="406" formatCode="0.00">
                  <c:v>55.795122747432927</c:v>
                </c:pt>
                <c:pt idx="407" formatCode="0.00">
                  <c:v>56.191024549486592</c:v>
                </c:pt>
                <c:pt idx="408" formatCode="0.00">
                  <c:v>57.134204909897321</c:v>
                </c:pt>
                <c:pt idx="409" formatCode="0.00">
                  <c:v>57.130840981979475</c:v>
                </c:pt>
                <c:pt idx="410" formatCode="0.00">
                  <c:v>59.346168196395894</c:v>
                </c:pt>
                <c:pt idx="411" formatCode="0.00">
                  <c:v>58.157233639279184</c:v>
                </c:pt>
                <c:pt idx="412" formatCode="0.00">
                  <c:v>57.527446727855839</c:v>
                </c:pt>
                <c:pt idx="413" formatCode="0.00">
                  <c:v>58.705489345571173</c:v>
                </c:pt>
                <c:pt idx="414" formatCode="0.00">
                  <c:v>59.573097869114235</c:v>
                </c:pt>
                <c:pt idx="415" formatCode="0.00">
                  <c:v>59.138619573822851</c:v>
                </c:pt>
                <c:pt idx="416" formatCode="0.00">
                  <c:v>60.307723914764573</c:v>
                </c:pt>
                <c:pt idx="417" formatCode="0.00">
                  <c:v>59.909544782952921</c:v>
                </c:pt>
                <c:pt idx="418" formatCode="0.00">
                  <c:v>58.893908956590593</c:v>
                </c:pt>
                <c:pt idx="419" formatCode="0.00">
                  <c:v>58.690781791318123</c:v>
                </c:pt>
                <c:pt idx="420" formatCode="0.00">
                  <c:v>58.490156358263626</c:v>
                </c:pt>
                <c:pt idx="421" formatCode="0.00">
                  <c:v>60.034031271652729</c:v>
                </c:pt>
                <c:pt idx="422" formatCode="0.00">
                  <c:v>60.478806254330557</c:v>
                </c:pt>
                <c:pt idx="423" formatCode="0.00">
                  <c:v>60.927761250866112</c:v>
                </c:pt>
                <c:pt idx="424" formatCode="0.00">
                  <c:v>59.025552250173227</c:v>
                </c:pt>
                <c:pt idx="425" formatCode="0.00">
                  <c:v>58.149110450034648</c:v>
                </c:pt>
                <c:pt idx="426" formatCode="0.00">
                  <c:v>60.173822090006936</c:v>
                </c:pt>
                <c:pt idx="427" formatCode="0.00">
                  <c:v>62.194764418001391</c:v>
                </c:pt>
                <c:pt idx="428" formatCode="0.00">
                  <c:v>61.462952883600281</c:v>
                </c:pt>
                <c:pt idx="429" formatCode="0.00">
                  <c:v>63.484590576720066</c:v>
                </c:pt>
                <c:pt idx="430" formatCode="0.00">
                  <c:v>64.432918115344023</c:v>
                </c:pt>
                <c:pt idx="431" formatCode="0.00">
                  <c:v>63.302583623068813</c:v>
                </c:pt>
                <c:pt idx="432" formatCode="0.00">
                  <c:v>61.268516724613768</c:v>
                </c:pt>
                <c:pt idx="433" formatCode="0.00">
                  <c:v>61.253703344922755</c:v>
                </c:pt>
                <c:pt idx="434" formatCode="0.00">
                  <c:v>66.986740668984552</c:v>
                </c:pt>
                <c:pt idx="435" formatCode="0.00">
                  <c:v>65.869348133796919</c:v>
                </c:pt>
                <c:pt idx="436" formatCode="0.00">
                  <c:v>64.605869626759386</c:v>
                </c:pt>
                <c:pt idx="437" formatCode="0.00">
                  <c:v>64.321173925351886</c:v>
                </c:pt>
                <c:pt idx="438" formatCode="0.00">
                  <c:v>65.048234785070377</c:v>
                </c:pt>
                <c:pt idx="439" formatCode="0.00">
                  <c:v>64.737646957014078</c:v>
                </c:pt>
                <c:pt idx="440" formatCode="0.00">
                  <c:v>64.251529391402812</c:v>
                </c:pt>
                <c:pt idx="441" formatCode="0.00">
                  <c:v>62.778305878280563</c:v>
                </c:pt>
                <c:pt idx="442" formatCode="0.00">
                  <c:v>62.219661175656114</c:v>
                </c:pt>
                <c:pt idx="443" formatCode="0.00">
                  <c:v>62.427932235131223</c:v>
                </c:pt>
                <c:pt idx="444" formatCode="0.00">
                  <c:v>61.277586447026245</c:v>
                </c:pt>
                <c:pt idx="445" formatCode="0.00">
                  <c:v>60.303517289405249</c:v>
                </c:pt>
                <c:pt idx="446" formatCode="0.00">
                  <c:v>58.39670345788106</c:v>
                </c:pt>
                <c:pt idx="447" formatCode="0.00">
                  <c:v>58.087340691576216</c:v>
                </c:pt>
                <c:pt idx="448" formatCode="0.00">
                  <c:v>58.921468138315248</c:v>
                </c:pt>
                <c:pt idx="449" formatCode="0.00">
                  <c:v>59.352293627663059</c:v>
                </c:pt>
                <c:pt idx="450" formatCode="0.00">
                  <c:v>58.382458725532615</c:v>
                </c:pt>
                <c:pt idx="451" formatCode="0.00">
                  <c:v>59.43649174510653</c:v>
                </c:pt>
                <c:pt idx="452" formatCode="0.00">
                  <c:v>59.15129834902131</c:v>
                </c:pt>
                <c:pt idx="453" formatCode="0.00">
                  <c:v>60.302259669804272</c:v>
                </c:pt>
                <c:pt idx="454" formatCode="0.00">
                  <c:v>59.108451933960858</c:v>
                </c:pt>
                <c:pt idx="455" formatCode="0.00">
                  <c:v>59.173690386792174</c:v>
                </c:pt>
                <c:pt idx="456" formatCode="0.00">
                  <c:v>59.274738077358435</c:v>
                </c:pt>
                <c:pt idx="457" formatCode="0.00">
                  <c:v>59.334947615471691</c:v>
                </c:pt>
                <c:pt idx="458" formatCode="0.00">
                  <c:v>59.834989523094343</c:v>
                </c:pt>
                <c:pt idx="459" formatCode="0.00">
                  <c:v>59.126997904618875</c:v>
                </c:pt>
                <c:pt idx="460" formatCode="0.00">
                  <c:v>60.225399580923778</c:v>
                </c:pt>
                <c:pt idx="461" formatCode="0.00">
                  <c:v>60.461079916184758</c:v>
                </c:pt>
                <c:pt idx="462" formatCode="0.00">
                  <c:v>61.460215983236957</c:v>
                </c:pt>
                <c:pt idx="463" formatCode="0.00">
                  <c:v>61.940043196647395</c:v>
                </c:pt>
                <c:pt idx="464" formatCode="0.00">
                  <c:v>60.700008639329482</c:v>
                </c:pt>
                <c:pt idx="465" formatCode="0.00">
                  <c:v>60.980001727865897</c:v>
                </c:pt>
                <c:pt idx="466" formatCode="0.00">
                  <c:v>60.372000345573184</c:v>
                </c:pt>
                <c:pt idx="467" formatCode="0.00">
                  <c:v>59.514400069114636</c:v>
                </c:pt>
                <c:pt idx="468" formatCode="0.00">
                  <c:v>60.038880013822933</c:v>
                </c:pt>
                <c:pt idx="469" formatCode="0.00">
                  <c:v>62.023776002764592</c:v>
                </c:pt>
                <c:pt idx="470" formatCode="0.00">
                  <c:v>62.580755200552922</c:v>
                </c:pt>
                <c:pt idx="471" formatCode="0.00">
                  <c:v>62.204151040110588</c:v>
                </c:pt>
                <c:pt idx="472" formatCode="0.00">
                  <c:v>62.520830208022126</c:v>
                </c:pt>
                <c:pt idx="473" formatCode="0.00">
                  <c:v>62.104166041604429</c:v>
                </c:pt>
                <c:pt idx="474" formatCode="0.00">
                  <c:v>62.484833208320886</c:v>
                </c:pt>
                <c:pt idx="475" formatCode="0.00">
                  <c:v>62.248966641664182</c:v>
                </c:pt>
                <c:pt idx="476" formatCode="0.00">
                  <c:v>62.26579332833284</c:v>
                </c:pt>
                <c:pt idx="477" formatCode="0.00">
                  <c:v>62.421158665666574</c:v>
                </c:pt>
                <c:pt idx="478" formatCode="0.00">
                  <c:v>63.140231733133319</c:v>
                </c:pt>
                <c:pt idx="479" formatCode="0.00">
                  <c:v>62.884046346626661</c:v>
                </c:pt>
                <c:pt idx="480" formatCode="0.00">
                  <c:v>62.472809269325332</c:v>
                </c:pt>
                <c:pt idx="481" formatCode="0.00">
                  <c:v>63.534561853865064</c:v>
                </c:pt>
                <c:pt idx="482" formatCode="0.00">
                  <c:v>64.698912370773016</c:v>
                </c:pt>
                <c:pt idx="483" formatCode="0.00">
                  <c:v>64.803782474154616</c:v>
                </c:pt>
                <c:pt idx="484" formatCode="0.00">
                  <c:v>64.696756494830936</c:v>
                </c:pt>
                <c:pt idx="485" formatCode="0.00">
                  <c:v>64.795351298966182</c:v>
                </c:pt>
                <c:pt idx="486" formatCode="0.00">
                  <c:v>64.983070259793237</c:v>
                </c:pt>
                <c:pt idx="487" formatCode="0.00">
                  <c:v>64.740614051958659</c:v>
                </c:pt>
                <c:pt idx="488" formatCode="0.00">
                  <c:v>64.548122810391732</c:v>
                </c:pt>
                <c:pt idx="489" formatCode="0.00">
                  <c:v>63.469624562078351</c:v>
                </c:pt>
                <c:pt idx="490" formatCode="0.00">
                  <c:v>63.053924912415681</c:v>
                </c:pt>
                <c:pt idx="491" formatCode="0.00">
                  <c:v>64.810784982483142</c:v>
                </c:pt>
                <c:pt idx="492" formatCode="0.00">
                  <c:v>65.498156996496633</c:v>
                </c:pt>
                <c:pt idx="493" formatCode="0.00">
                  <c:v>66.299631399299329</c:v>
                </c:pt>
                <c:pt idx="494" formatCode="0.00">
                  <c:v>66.41192627985987</c:v>
                </c:pt>
                <c:pt idx="495" formatCode="0.00">
                  <c:v>66.538385255971974</c:v>
                </c:pt>
                <c:pt idx="496" formatCode="0.00">
                  <c:v>65.60367705119441</c:v>
                </c:pt>
                <c:pt idx="497" formatCode="0.00">
                  <c:v>66.456735410238892</c:v>
                </c:pt>
                <c:pt idx="498" formatCode="0.00">
                  <c:v>67.243347082047777</c:v>
                </c:pt>
                <c:pt idx="499" formatCode="0.00">
                  <c:v>67.88066941640956</c:v>
                </c:pt>
                <c:pt idx="500" formatCode="0.00">
                  <c:v>68.768133883281905</c:v>
                </c:pt>
                <c:pt idx="501" formatCode="0.00">
                  <c:v>69.049626776656396</c:v>
                </c:pt>
                <c:pt idx="502" formatCode="0.00">
                  <c:v>69.569925355331293</c:v>
                </c:pt>
                <c:pt idx="503" formatCode="0.00">
                  <c:v>68.841985071066262</c:v>
                </c:pt>
                <c:pt idx="504" formatCode="0.00">
                  <c:v>67.760397014213254</c:v>
                </c:pt>
                <c:pt idx="505" formatCode="0.00">
                  <c:v>68.960079402842666</c:v>
                </c:pt>
                <c:pt idx="506" formatCode="0.00">
                  <c:v>69.200015880568543</c:v>
                </c:pt>
                <c:pt idx="507" formatCode="0.00">
                  <c:v>69.248003176113713</c:v>
                </c:pt>
                <c:pt idx="508" formatCode="0.00">
                  <c:v>68.977600635222743</c:v>
                </c:pt>
                <c:pt idx="509" formatCode="0.00">
                  <c:v>68.435520127044555</c:v>
                </c:pt>
                <c:pt idx="510" formatCode="0.00">
                  <c:v>67.903104025408908</c:v>
                </c:pt>
                <c:pt idx="511" formatCode="0.00">
                  <c:v>67.796620805081787</c:v>
                </c:pt>
                <c:pt idx="512" formatCode="0.00">
                  <c:v>67.199324161016364</c:v>
                </c:pt>
                <c:pt idx="513" formatCode="0.00">
                  <c:v>68.70386483220328</c:v>
                </c:pt>
                <c:pt idx="514" formatCode="0.00">
                  <c:v>69.940772966440662</c:v>
                </c:pt>
                <c:pt idx="515" formatCode="0.00">
                  <c:v>68.980154593288134</c:v>
                </c:pt>
                <c:pt idx="516" formatCode="0.00">
                  <c:v>67.644030918657634</c:v>
                </c:pt>
                <c:pt idx="517" formatCode="0.00">
                  <c:v>66.792806183731528</c:v>
                </c:pt>
                <c:pt idx="518" formatCode="0.00">
                  <c:v>66.774561236746308</c:v>
                </c:pt>
                <c:pt idx="519" formatCode="0.00">
                  <c:v>64.666912247349273</c:v>
                </c:pt>
                <c:pt idx="520" formatCode="0.00">
                  <c:v>64.493382449469863</c:v>
                </c:pt>
                <c:pt idx="521" formatCode="0.00">
                  <c:v>63.530676489893978</c:v>
                </c:pt>
                <c:pt idx="522" formatCode="0.00">
                  <c:v>64.410135297978798</c:v>
                </c:pt>
                <c:pt idx="523" formatCode="0.00">
                  <c:v>64.122027059595766</c:v>
                </c:pt>
                <c:pt idx="524" formatCode="0.00">
                  <c:v>64.528405411919152</c:v>
                </c:pt>
                <c:pt idx="525" formatCode="0.00">
                  <c:v>63.833681082383826</c:v>
                </c:pt>
                <c:pt idx="526" formatCode="0.00">
                  <c:v>62.454736216476768</c:v>
                </c:pt>
                <c:pt idx="527" formatCode="0.00">
                  <c:v>61.498947243295355</c:v>
                </c:pt>
                <c:pt idx="528" formatCode="0.00">
                  <c:v>59.771789448659078</c:v>
                </c:pt>
                <c:pt idx="529" formatCode="0.00">
                  <c:v>58.786357889731818</c:v>
                </c:pt>
                <c:pt idx="530" formatCode="0.00">
                  <c:v>59.253271577946364</c:v>
                </c:pt>
                <c:pt idx="531" formatCode="0.00">
                  <c:v>59.418654315589279</c:v>
                </c:pt>
                <c:pt idx="532" formatCode="0.00">
                  <c:v>58.059730863117856</c:v>
                </c:pt>
                <c:pt idx="533" formatCode="0.00">
                  <c:v>57.827946172623584</c:v>
                </c:pt>
                <c:pt idx="534" formatCode="0.00">
                  <c:v>54.765589234524718</c:v>
                </c:pt>
                <c:pt idx="535" formatCode="0.00">
                  <c:v>54.07311784690495</c:v>
                </c:pt>
                <c:pt idx="536" formatCode="0.00">
                  <c:v>55.102623569380995</c:v>
                </c:pt>
                <c:pt idx="537" formatCode="0.00">
                  <c:v>55.164524713876204</c:v>
                </c:pt>
                <c:pt idx="538" formatCode="0.00">
                  <c:v>54.656904942775242</c:v>
                </c:pt>
                <c:pt idx="539" formatCode="0.00">
                  <c:v>53.643380988555052</c:v>
                </c:pt>
                <c:pt idx="540" formatCode="0.00">
                  <c:v>53.928676197711013</c:v>
                </c:pt>
                <c:pt idx="541" formatCode="0.00">
                  <c:v>55.217735239542208</c:v>
                </c:pt>
                <c:pt idx="542" formatCode="0.00">
                  <c:v>56.115547047908443</c:v>
                </c:pt>
                <c:pt idx="543" formatCode="0.00">
                  <c:v>57.119109409581689</c:v>
                </c:pt>
                <c:pt idx="544" formatCode="0.00">
                  <c:v>57.687821881916342</c:v>
                </c:pt>
                <c:pt idx="545" formatCode="0.00">
                  <c:v>57.417564376383268</c:v>
                </c:pt>
                <c:pt idx="546" formatCode="0.00">
                  <c:v>59.259512875276656</c:v>
                </c:pt>
                <c:pt idx="547" formatCode="0.00">
                  <c:v>59.627902575055337</c:v>
                </c:pt>
                <c:pt idx="548" formatCode="0.00">
                  <c:v>58.805580515011073</c:v>
                </c:pt>
                <c:pt idx="549" formatCode="0.00">
                  <c:v>56.593116103002217</c:v>
                </c:pt>
                <c:pt idx="550" formatCode="0.00">
                  <c:v>56.686623220600445</c:v>
                </c:pt>
                <c:pt idx="551" formatCode="0.00">
                  <c:v>55.305324644120091</c:v>
                </c:pt>
                <c:pt idx="552" formatCode="0.00">
                  <c:v>52.813064928824019</c:v>
                </c:pt>
                <c:pt idx="553" formatCode="0.00">
                  <c:v>51.610612985764803</c:v>
                </c:pt>
                <c:pt idx="554" formatCode="0.00">
                  <c:v>52.338122597152967</c:v>
                </c:pt>
                <c:pt idx="555" formatCode="0.00">
                  <c:v>52.259624519430595</c:v>
                </c:pt>
                <c:pt idx="556" formatCode="0.00">
                  <c:v>51.939924903886123</c:v>
                </c:pt>
                <c:pt idx="557" formatCode="0.00">
                  <c:v>51.41998498077723</c:v>
                </c:pt>
                <c:pt idx="558" formatCode="0.00">
                  <c:v>46.763996996155448</c:v>
                </c:pt>
                <c:pt idx="559" formatCode="0.00">
                  <c:v>37.616799399231091</c:v>
                </c:pt>
                <c:pt idx="560" formatCode="0.00">
                  <c:v>36.851359879846214</c:v>
                </c:pt>
                <c:pt idx="561" formatCode="0.00">
                  <c:v>34.930271975969248</c:v>
                </c:pt>
                <c:pt idx="562" formatCode="0.00">
                  <c:v>31.826054395193854</c:v>
                </c:pt>
                <c:pt idx="563" formatCode="0.00">
                  <c:v>32.765210879038776</c:v>
                </c:pt>
                <c:pt idx="564" formatCode="0.00">
                  <c:v>28.985042175807756</c:v>
                </c:pt>
                <c:pt idx="565" formatCode="0.00">
                  <c:v>28.229008435161553</c:v>
                </c:pt>
                <c:pt idx="566" formatCode="0.00">
                  <c:v>27.189801687032311</c:v>
                </c:pt>
                <c:pt idx="567" formatCode="0.00">
                  <c:v>24.077960337406463</c:v>
                </c:pt>
                <c:pt idx="568" formatCode="0.00">
                  <c:v>25.135592067481294</c:v>
                </c:pt>
                <c:pt idx="569" formatCode="0.00">
                  <c:v>25.075118413496263</c:v>
                </c:pt>
                <c:pt idx="570" formatCode="0.00">
                  <c:v>24.015023682699251</c:v>
                </c:pt>
                <c:pt idx="571" formatCode="0.00">
                  <c:v>25.299004736539853</c:v>
                </c:pt>
                <c:pt idx="572" formatCode="0.00">
                  <c:v>23.89980094730797</c:v>
                </c:pt>
                <c:pt idx="573" formatCode="0.00">
                  <c:v>22.691960189461597</c:v>
                </c:pt>
                <c:pt idx="574" formatCode="0.00">
                  <c:v>19.794392037892319</c:v>
                </c:pt>
                <c:pt idx="575" formatCode="0.00">
                  <c:v>19.310878407578464</c:v>
                </c:pt>
                <c:pt idx="576" formatCode="0.00">
                  <c:v>15.838175681515693</c:v>
                </c:pt>
                <c:pt idx="577" formatCode="0.00">
                  <c:v>19.35963513630314</c:v>
                </c:pt>
                <c:pt idx="578" formatCode="0.00">
                  <c:v>23.335927027260627</c:v>
                </c:pt>
                <c:pt idx="579" formatCode="0.00">
                  <c:v>22.731185405452127</c:v>
                </c:pt>
                <c:pt idx="580" formatCode="0.00">
                  <c:v>22.226237081090428</c:v>
                </c:pt>
                <c:pt idx="581" formatCode="0.00">
                  <c:v>24.62124741621809</c:v>
                </c:pt>
                <c:pt idx="582" formatCode="0.00">
                  <c:v>21.108249483243618</c:v>
                </c:pt>
                <c:pt idx="583" formatCode="0.00">
                  <c:v>21.613649896648724</c:v>
                </c:pt>
                <c:pt idx="584" formatCode="0.00">
                  <c:v>20.162729979329747</c:v>
                </c:pt>
                <c:pt idx="585" formatCode="0.00">
                  <c:v>18.98454599586595</c:v>
                </c:pt>
                <c:pt idx="586" formatCode="0.00">
                  <c:v>19.59690919917319</c:v>
                </c:pt>
                <c:pt idx="587" formatCode="0.00">
                  <c:v>17.807381839834637</c:v>
                </c:pt>
                <c:pt idx="588" formatCode="0.00">
                  <c:v>10.857476367966926</c:v>
                </c:pt>
                <c:pt idx="589" formatCode="0.00">
                  <c:v>13.187495273593385</c:v>
                </c:pt>
                <c:pt idx="590" formatCode="0.00">
                  <c:v>14.685499054718679</c:v>
                </c:pt>
                <c:pt idx="591" formatCode="0.00">
                  <c:v>15.633099810943737</c:v>
                </c:pt>
                <c:pt idx="592" formatCode="0.00">
                  <c:v>15.262619962188749</c:v>
                </c:pt>
                <c:pt idx="593" formatCode="0.00">
                  <c:v>15.532523992437751</c:v>
                </c:pt>
                <c:pt idx="594" formatCode="0.00">
                  <c:v>17.394504798487549</c:v>
                </c:pt>
                <c:pt idx="595" formatCode="0.00">
                  <c:v>17.966900959697512</c:v>
                </c:pt>
                <c:pt idx="596" formatCode="0.00">
                  <c:v>18.385380191939504</c:v>
                </c:pt>
                <c:pt idx="597" formatCode="0.00">
                  <c:v>19.997076038387902</c:v>
                </c:pt>
                <c:pt idx="598" formatCode="0.00">
                  <c:v>24.367415207677581</c:v>
                </c:pt>
                <c:pt idx="599" formatCode="0.00">
                  <c:v>24.233483041535514</c:v>
                </c:pt>
                <c:pt idx="600" formatCode="0.00">
                  <c:v>24.230696608307102</c:v>
                </c:pt>
                <c:pt idx="601" formatCode="0.00">
                  <c:v>25.270139321661425</c:v>
                </c:pt>
                <c:pt idx="602" formatCode="0.00">
                  <c:v>26.390027864332289</c:v>
                </c:pt>
                <c:pt idx="603" formatCode="0.00">
                  <c:v>27.59000557286646</c:v>
                </c:pt>
                <c:pt idx="604" formatCode="0.00">
                  <c:v>29.414001114573292</c:v>
                </c:pt>
                <c:pt idx="605" formatCode="0.00">
                  <c:v>30.642800222914659</c:v>
                </c:pt>
                <c:pt idx="606" formatCode="0.00">
                  <c:v>32.768560044582934</c:v>
                </c:pt>
                <c:pt idx="607" formatCode="0.00">
                  <c:v>33.001712008916591</c:v>
                </c:pt>
                <c:pt idx="608" formatCode="0.00">
                  <c:v>34.408342401783315</c:v>
                </c:pt>
                <c:pt idx="609" formatCode="0.00">
                  <c:v>34.705668480356664</c:v>
                </c:pt>
                <c:pt idx="610" formatCode="0.00">
                  <c:v>33.981133696071332</c:v>
                </c:pt>
                <c:pt idx="611" formatCode="0.00">
                  <c:v>33.956226739214273</c:v>
                </c:pt>
                <c:pt idx="612" formatCode="0.00">
                  <c:v>32.975245347842851</c:v>
                </c:pt>
                <c:pt idx="613" formatCode="0.00">
                  <c:v>33.779049069568572</c:v>
                </c:pt>
                <c:pt idx="614" formatCode="0.00">
                  <c:v>34.075809813913715</c:v>
                </c:pt>
                <c:pt idx="615" formatCode="0.00">
                  <c:v>36.207161962782749</c:v>
                </c:pt>
                <c:pt idx="616" formatCode="0.00">
                  <c:v>37.417432392556549</c:v>
                </c:pt>
                <c:pt idx="617" formatCode="0.00">
                  <c:v>37.86748647851131</c:v>
                </c:pt>
                <c:pt idx="618" formatCode="0.00">
                  <c:v>38.301497295702262</c:v>
                </c:pt>
                <c:pt idx="619" formatCode="0.00">
                  <c:v>40.460299459140458</c:v>
                </c:pt>
                <c:pt idx="620" formatCode="0.00">
                  <c:v>39.820059891828087</c:v>
                </c:pt>
                <c:pt idx="621" formatCode="0.00">
                  <c:v>40.324011978365625</c:v>
                </c:pt>
                <c:pt idx="622" formatCode="0.00">
                  <c:v>41.008802395673129</c:v>
                </c:pt>
                <c:pt idx="623" formatCode="0.00">
                  <c:v>38.409760479134626</c:v>
                </c:pt>
                <c:pt idx="624" formatCode="0.00">
                  <c:v>38.513952095826923</c:v>
                </c:pt>
                <c:pt idx="625" formatCode="0.00">
                  <c:v>39.254790419165388</c:v>
                </c:pt>
                <c:pt idx="626" formatCode="0.00">
                  <c:v>40.450958083833079</c:v>
                </c:pt>
                <c:pt idx="627" formatCode="0.00">
                  <c:v>40.466191616766615</c:v>
                </c:pt>
                <c:pt idx="628" formatCode="0.00">
                  <c:v>41.493238323353324</c:v>
                </c:pt>
                <c:pt idx="629" formatCode="0.00">
                  <c:v>42.162647664670665</c:v>
                </c:pt>
                <c:pt idx="630" formatCode="0.00">
                  <c:v>42.992529532934135</c:v>
                </c:pt>
                <c:pt idx="631" formatCode="0.00">
                  <c:v>42.774505906586832</c:v>
                </c:pt>
                <c:pt idx="632" formatCode="0.00">
                  <c:v>40.874901181317369</c:v>
                </c:pt>
                <c:pt idx="633" formatCode="0.00">
                  <c:v>41.118980236263475</c:v>
                </c:pt>
                <c:pt idx="634" formatCode="0.00">
                  <c:v>40.999796047252701</c:v>
                </c:pt>
                <c:pt idx="635" formatCode="0.00">
                  <c:v>41.463959209450543</c:v>
                </c:pt>
                <c:pt idx="636" formatCode="0.00">
                  <c:v>41.604791841890112</c:v>
                </c:pt>
                <c:pt idx="637" formatCode="0.00">
                  <c:v>42.064958368378022</c:v>
                </c:pt>
                <c:pt idx="638" formatCode="0.00">
                  <c:v>42.964991673675605</c:v>
                </c:pt>
                <c:pt idx="639" formatCode="0.00">
                  <c:v>42.928998334735127</c:v>
                </c:pt>
                <c:pt idx="640" formatCode="0.00">
                  <c:v>42.769799666947023</c:v>
                </c:pt>
                <c:pt idx="641" formatCode="0.00">
                  <c:v>43.17795993338941</c:v>
                </c:pt>
                <c:pt idx="642" formatCode="0.00">
                  <c:v>43.57159198667788</c:v>
                </c:pt>
                <c:pt idx="643" formatCode="0.00">
                  <c:v>42.594318397335577</c:v>
                </c:pt>
                <c:pt idx="644" formatCode="0.00">
                  <c:v>43.134863679467124</c:v>
                </c:pt>
                <c:pt idx="645" formatCode="0.00">
                  <c:v>42.906972735893426</c:v>
                </c:pt>
                <c:pt idx="646" formatCode="0.00">
                  <c:v>42.95739454717868</c:v>
                </c:pt>
                <c:pt idx="647" formatCode="0.00">
                  <c:v>43.759478909435735</c:v>
                </c:pt>
                <c:pt idx="648" formatCode="0.00">
                  <c:v>43.719895781887153</c:v>
                </c:pt>
                <c:pt idx="649" formatCode="0.00">
                  <c:v>43.567979156377433</c:v>
                </c:pt>
                <c:pt idx="650" formatCode="0.00">
                  <c:v>43.353595831275484</c:v>
                </c:pt>
                <c:pt idx="651" formatCode="0.00">
                  <c:v>44.118719166255097</c:v>
                </c:pt>
                <c:pt idx="652" formatCode="0.00">
                  <c:v>44.00774383325102</c:v>
                </c:pt>
                <c:pt idx="653" formatCode="0.00">
                  <c:v>43.169548766650209</c:v>
                </c:pt>
                <c:pt idx="654" formatCode="0.00">
                  <c:v>43.265909753330043</c:v>
                </c:pt>
                <c:pt idx="655" formatCode="0.00">
                  <c:v>43.365181950666013</c:v>
                </c:pt>
                <c:pt idx="656" formatCode="0.00">
                  <c:v>43.161036390133205</c:v>
                </c:pt>
                <c:pt idx="657" formatCode="0.00">
                  <c:v>43.440207278026641</c:v>
                </c:pt>
                <c:pt idx="658" formatCode="0.00">
                  <c:v>43.07204145560533</c:v>
                </c:pt>
                <c:pt idx="659" formatCode="0.00">
                  <c:v>43.118408291121071</c:v>
                </c:pt>
                <c:pt idx="660" formatCode="0.00">
                  <c:v>43.631681658224217</c:v>
                </c:pt>
                <c:pt idx="661" formatCode="0.00">
                  <c:v>43.918336331644845</c:v>
                </c:pt>
                <c:pt idx="662" formatCode="0.00">
                  <c:v>44.719667266328969</c:v>
                </c:pt>
                <c:pt idx="663" formatCode="0.00">
                  <c:v>44.975933453265796</c:v>
                </c:pt>
                <c:pt idx="664" formatCode="0.00">
                  <c:v>44.251186690653157</c:v>
                </c:pt>
                <c:pt idx="665" formatCode="0.00">
                  <c:v>44.202237338130629</c:v>
                </c:pt>
                <c:pt idx="666" formatCode="0.00">
                  <c:v>43.78444746762613</c:v>
                </c:pt>
                <c:pt idx="667" formatCode="0.00">
                  <c:v>44.828889493525232</c:v>
                </c:pt>
                <c:pt idx="668" formatCode="0.00">
                  <c:v>44.86177789870505</c:v>
                </c:pt>
                <c:pt idx="669" formatCode="0.00">
                  <c:v>44.860355579741011</c:v>
                </c:pt>
                <c:pt idx="670" formatCode="0.00">
                  <c:v>44.900071115948201</c:v>
                </c:pt>
                <c:pt idx="671" formatCode="0.00">
                  <c:v>45.252014223189647</c:v>
                </c:pt>
                <c:pt idx="672" formatCode="0.00">
                  <c:v>45.218402844637929</c:v>
                </c:pt>
                <c:pt idx="673" formatCode="0.00">
                  <c:v>44.691680568927588</c:v>
                </c:pt>
                <c:pt idx="674" formatCode="0.00">
                  <c:v>44.090336113785519</c:v>
                </c:pt>
                <c:pt idx="675" formatCode="0.00">
                  <c:v>44.362067222757105</c:v>
                </c:pt>
                <c:pt idx="676" formatCode="0.00">
                  <c:v>45.680413444551419</c:v>
                </c:pt>
                <c:pt idx="677" formatCode="0.00">
                  <c:v>45.768082688910283</c:v>
                </c:pt>
                <c:pt idx="678" formatCode="0.00">
                  <c:v>45.025616537782064</c:v>
                </c:pt>
                <c:pt idx="679" formatCode="0.00">
                  <c:v>45.181123307556419</c:v>
                </c:pt>
                <c:pt idx="680" formatCode="0.00">
                  <c:v>45.612224661511284</c:v>
                </c:pt>
                <c:pt idx="681" formatCode="0.00">
                  <c:v>43.282444932302262</c:v>
                </c:pt>
                <c:pt idx="682" formatCode="0.00">
                  <c:v>42.832488986460454</c:v>
                </c:pt>
                <c:pt idx="683" formatCode="0.00">
                  <c:v>41.446497797292096</c:v>
                </c:pt>
                <c:pt idx="684" formatCode="0.00">
                  <c:v>40.825299559458422</c:v>
                </c:pt>
                <c:pt idx="685" formatCode="0.00">
                  <c:v>38.989059911891687</c:v>
                </c:pt>
                <c:pt idx="686" formatCode="0.00">
                  <c:v>39.781811982378336</c:v>
                </c:pt>
                <c:pt idx="687" formatCode="0.00">
                  <c:v>39.372362396475673</c:v>
                </c:pt>
                <c:pt idx="688" formatCode="0.00">
                  <c:v>38.914472479295135</c:v>
                </c:pt>
                <c:pt idx="689" formatCode="0.00">
                  <c:v>38.638894495859027</c:v>
                </c:pt>
                <c:pt idx="690" formatCode="0.00">
                  <c:v>39.359778899171808</c:v>
                </c:pt>
                <c:pt idx="691" formatCode="0.00">
                  <c:v>40.85595577983436</c:v>
                </c:pt>
                <c:pt idx="692" formatCode="0.00">
                  <c:v>42.051191155966876</c:v>
                </c:pt>
                <c:pt idx="693" formatCode="0.00">
                  <c:v>42.138238231193377</c:v>
                </c:pt>
                <c:pt idx="694" formatCode="0.00">
                  <c:v>40.723647646238675</c:v>
                </c:pt>
                <c:pt idx="695" formatCode="0.00">
                  <c:v>40.816729529247738</c:v>
                </c:pt>
                <c:pt idx="696" formatCode="0.00">
                  <c:v>41.035345905849553</c:v>
                </c:pt>
                <c:pt idx="697" formatCode="0.00">
                  <c:v>41.199069181169918</c:v>
                </c:pt>
                <c:pt idx="698" formatCode="0.00">
                  <c:v>40.967813836233987</c:v>
                </c:pt>
                <c:pt idx="699" formatCode="0.00">
                  <c:v>41.465562767246801</c:v>
                </c:pt>
                <c:pt idx="700" formatCode="0.00">
                  <c:v>40.557112553449365</c:v>
                </c:pt>
                <c:pt idx="701" formatCode="0.00">
                  <c:v>40.351422510689872</c:v>
                </c:pt>
                <c:pt idx="702" formatCode="0.00">
                  <c:v>39.870284502137977</c:v>
                </c:pt>
                <c:pt idx="703" formatCode="0.00">
                  <c:v>38.374056900427597</c:v>
                </c:pt>
                <c:pt idx="704" formatCode="0.00">
                  <c:v>39.49881138008552</c:v>
                </c:pt>
                <c:pt idx="705" formatCode="0.00">
                  <c:v>40.915762276017112</c:v>
                </c:pt>
                <c:pt idx="706" formatCode="0.00">
                  <c:v>40.679152455203422</c:v>
                </c:pt>
                <c:pt idx="707" formatCode="0.00">
                  <c:v>41.735830491040687</c:v>
                </c:pt>
                <c:pt idx="708" formatCode="0.00">
                  <c:v>41.651166098208137</c:v>
                </c:pt>
                <c:pt idx="709" formatCode="0.00">
                  <c:v>40.730233219641626</c:v>
                </c:pt>
                <c:pt idx="710" formatCode="0.00">
                  <c:v>41.218046643928332</c:v>
                </c:pt>
                <c:pt idx="711" formatCode="0.00">
                  <c:v>41.691609328785667</c:v>
                </c:pt>
                <c:pt idx="712" formatCode="0.00">
                  <c:v>41.626321865757134</c:v>
                </c:pt>
                <c:pt idx="713" formatCode="0.00">
                  <c:v>41.39726437315143</c:v>
                </c:pt>
                <c:pt idx="714" formatCode="0.00">
                  <c:v>41.311452874630291</c:v>
                </c:pt>
                <c:pt idx="715" formatCode="0.00">
                  <c:v>41.558290574926062</c:v>
                </c:pt>
                <c:pt idx="716" formatCode="0.00">
                  <c:v>40.383658114985217</c:v>
                </c:pt>
                <c:pt idx="717" formatCode="0.00">
                  <c:v>41.100731622997046</c:v>
                </c:pt>
                <c:pt idx="718" formatCode="0.00">
                  <c:v>40.788146324599417</c:v>
                </c:pt>
                <c:pt idx="719" formatCode="0.00">
                  <c:v>39.405629264919888</c:v>
                </c:pt>
                <c:pt idx="720" formatCode="0.00">
                  <c:v>39.657125852983981</c:v>
                </c:pt>
                <c:pt idx="721" formatCode="0.00">
                  <c:v>38.219425170596793</c:v>
                </c:pt>
                <c:pt idx="722" formatCode="0.00">
                  <c:v>36.891885034119362</c:v>
                </c:pt>
                <c:pt idx="723" formatCode="0.00">
                  <c:v>36.442377006823875</c:v>
                </c:pt>
                <c:pt idx="724" formatCode="0.00">
                  <c:v>37.512475401364782</c:v>
                </c:pt>
                <c:pt idx="725" formatCode="0.00">
                  <c:v>38.038495080272959</c:v>
                </c:pt>
                <c:pt idx="726" formatCode="0.00">
                  <c:v>39.351699016054596</c:v>
                </c:pt>
                <c:pt idx="727" formatCode="0.00">
                  <c:v>39.446339803210918</c:v>
                </c:pt>
                <c:pt idx="728" formatCode="0.00">
                  <c:v>38.353267960642185</c:v>
                </c:pt>
                <c:pt idx="729" formatCode="0.00">
                  <c:v>40.414653592128438</c:v>
                </c:pt>
                <c:pt idx="730" formatCode="0.00">
                  <c:v>41.88293071842569</c:v>
                </c:pt>
                <c:pt idx="731" formatCode="0.00">
                  <c:v>42.376586143685138</c:v>
                </c:pt>
                <c:pt idx="732" formatCode="0.00">
                  <c:v>42.203317228737028</c:v>
                </c:pt>
                <c:pt idx="733" formatCode="0.00">
                  <c:v>41.648663445747403</c:v>
                </c:pt>
                <c:pt idx="734" formatCode="0.00">
                  <c:v>42.49773268914948</c:v>
                </c:pt>
                <c:pt idx="735" formatCode="0.00">
                  <c:v>42.531546537829897</c:v>
                </c:pt>
                <c:pt idx="736" formatCode="0.00">
                  <c:v>42.834309307565974</c:v>
                </c:pt>
                <c:pt idx="737" formatCode="0.00">
                  <c:v>43.038861861513197</c:v>
                </c:pt>
                <c:pt idx="738" formatCode="0.00">
                  <c:v>43.639772372302644</c:v>
                </c:pt>
                <c:pt idx="739" formatCode="0.00">
                  <c:v>44.727954474460532</c:v>
                </c:pt>
                <c:pt idx="740" formatCode="0.00">
                  <c:v>46.249590894892108</c:v>
                </c:pt>
                <c:pt idx="741" formatCode="0.00">
                  <c:v>47.089918178978422</c:v>
                </c:pt>
                <c:pt idx="742" formatCode="0.00">
                  <c:v>46.47398363579569</c:v>
                </c:pt>
                <c:pt idx="743" formatCode="0.00">
                  <c:v>46.798796727159143</c:v>
                </c:pt>
                <c:pt idx="744" formatCode="0.00">
                  <c:v>46.831759345431834</c:v>
                </c:pt>
                <c:pt idx="745" formatCode="0.00">
                  <c:v>46.990351869086368</c:v>
                </c:pt>
                <c:pt idx="746" formatCode="0.00">
                  <c:v>47.638070373817278</c:v>
                </c:pt>
                <c:pt idx="747" formatCode="0.00">
                  <c:v>48.223614074763454</c:v>
                </c:pt>
                <c:pt idx="748" formatCode="0.00">
                  <c:v>48.924722814952695</c:v>
                </c:pt>
                <c:pt idx="749" formatCode="0.00">
                  <c:v>48.688944562990542</c:v>
                </c:pt>
                <c:pt idx="750" formatCode="0.00">
                  <c:v>48.809788912598108</c:v>
                </c:pt>
                <c:pt idx="751" formatCode="0.00">
                  <c:v>48.809957782519625</c:v>
                </c:pt>
                <c:pt idx="752" formatCode="0.00">
                  <c:v>50.025991556503925</c:v>
                </c:pt>
                <c:pt idx="753" formatCode="0.00">
                  <c:v>50.013198311300791</c:v>
                </c:pt>
                <c:pt idx="754" formatCode="0.00">
                  <c:v>50.218639662260166</c:v>
                </c:pt>
                <c:pt idx="755" formatCode="0.00">
                  <c:v>50.659727932452043</c:v>
                </c:pt>
                <c:pt idx="756" formatCode="0.00">
                  <c:v>50.795945586490411</c:v>
                </c:pt>
                <c:pt idx="757" formatCode="0.00">
                  <c:v>51.119189117298092</c:v>
                </c:pt>
                <c:pt idx="758" formatCode="0.00">
                  <c:v>51.959837823459623</c:v>
                </c:pt>
                <c:pt idx="759" formatCode="0.00">
                  <c:v>50.879967564691924</c:v>
                </c:pt>
                <c:pt idx="760" formatCode="0.00">
                  <c:v>50.079993512938387</c:v>
                </c:pt>
                <c:pt idx="761" formatCode="0.00">
                  <c:v>50.855998702587684</c:v>
                </c:pt>
                <c:pt idx="762" formatCode="0.00">
                  <c:v>50.875199740517544</c:v>
                </c:pt>
                <c:pt idx="763" formatCode="0.00">
                  <c:v>50.879039948103518</c:v>
                </c:pt>
                <c:pt idx="764" formatCode="0.00">
                  <c:v>50.527807989620712</c:v>
                </c:pt>
                <c:pt idx="765" formatCode="0.00">
                  <c:v>50.69756159792415</c:v>
                </c:pt>
                <c:pt idx="766" formatCode="0.00">
                  <c:v>51.11551231958483</c:v>
                </c:pt>
                <c:pt idx="767" formatCode="0.00">
                  <c:v>50.519102463916965</c:v>
                </c:pt>
                <c:pt idx="768" formatCode="0.00">
                  <c:v>52.63182049278339</c:v>
                </c:pt>
                <c:pt idx="769" formatCode="0.00">
                  <c:v>53.566364098556676</c:v>
                </c:pt>
                <c:pt idx="770" formatCode="0.00">
                  <c:v>53.673272819711343</c:v>
                </c:pt>
                <c:pt idx="771" formatCode="0.00">
                  <c:v>55.142654563942273</c:v>
                </c:pt>
                <c:pt idx="772" formatCode="0.00">
                  <c:v>54.900530912788462</c:v>
                </c:pt>
                <c:pt idx="773" formatCode="0.00">
                  <c:v>55.76410618255769</c:v>
                </c:pt>
                <c:pt idx="774" formatCode="0.00">
                  <c:v>55.568821236511539</c:v>
                </c:pt>
                <c:pt idx="775" formatCode="0.00">
                  <c:v>55.72176424730231</c:v>
                </c:pt>
                <c:pt idx="776" formatCode="0.00">
                  <c:v>54.984352849460464</c:v>
                </c:pt>
                <c:pt idx="777" formatCode="0.00">
                  <c:v>54.364870569892098</c:v>
                </c:pt>
                <c:pt idx="778" formatCode="0.00">
                  <c:v>55.176974113978424</c:v>
                </c:pt>
                <c:pt idx="779" formatCode="0.00">
                  <c:v>55.563394822795686</c:v>
                </c:pt>
                <c:pt idx="780" formatCode="0.00">
                  <c:v>55.656678964559141</c:v>
                </c:pt>
                <c:pt idx="781" formatCode="0.00">
                  <c:v>55.307335792911829</c:v>
                </c:pt>
                <c:pt idx="782" formatCode="0.00">
                  <c:v>55.413467158582371</c:v>
                </c:pt>
                <c:pt idx="783" formatCode="0.00">
                  <c:v>55.290693431716477</c:v>
                </c:pt>
                <c:pt idx="784" formatCode="0.00">
                  <c:v>55.114138686343303</c:v>
                </c:pt>
                <c:pt idx="785" formatCode="0.00">
                  <c:v>54.918827737268664</c:v>
                </c:pt>
                <c:pt idx="786" formatCode="0.00">
                  <c:v>55.183765547453739</c:v>
                </c:pt>
                <c:pt idx="787" formatCode="0.00">
                  <c:v>56.172753109490749</c:v>
                </c:pt>
                <c:pt idx="788" formatCode="0.00">
                  <c:v>57.330550621898155</c:v>
                </c:pt>
                <c:pt idx="789" formatCode="0.00">
                  <c:v>58.354110124379638</c:v>
                </c:pt>
                <c:pt idx="790" formatCode="0.00">
                  <c:v>58.854822024875929</c:v>
                </c:pt>
                <c:pt idx="791" formatCode="0.00">
                  <c:v>59.354964404975192</c:v>
                </c:pt>
                <c:pt idx="792" formatCode="0.00">
                  <c:v>60.006992880995043</c:v>
                </c:pt>
                <c:pt idx="793" formatCode="0.00">
                  <c:v>60.593398576199014</c:v>
                </c:pt>
                <c:pt idx="794" formatCode="0.00">
                  <c:v>61.054679715239814</c:v>
                </c:pt>
                <c:pt idx="795" formatCode="0.00">
                  <c:v>61.082935943047971</c:v>
                </c:pt>
                <c:pt idx="796" formatCode="0.00">
                  <c:v>62.192587188609593</c:v>
                </c:pt>
                <c:pt idx="797" formatCode="0.00">
                  <c:v>63.302517437721924</c:v>
                </c:pt>
                <c:pt idx="798" formatCode="0.00">
                  <c:v>63.828503487544396</c:v>
                </c:pt>
                <c:pt idx="799" formatCode="0.00">
                  <c:v>64.781700697508882</c:v>
                </c:pt>
                <c:pt idx="800" formatCode="0.00">
                  <c:v>64.228340139501782</c:v>
                </c:pt>
                <c:pt idx="801" formatCode="0.00">
                  <c:v>63.117668027900365</c:v>
                </c:pt>
                <c:pt idx="802" formatCode="0.00">
                  <c:v>64.407533605580085</c:v>
                </c:pt>
                <c:pt idx="803" formatCode="0.00">
                  <c:v>65.009506721116026</c:v>
                </c:pt>
                <c:pt idx="804" formatCode="0.00">
                  <c:v>66.481901344223203</c:v>
                </c:pt>
                <c:pt idx="805" formatCode="0.00">
                  <c:v>66.648380268844647</c:v>
                </c:pt>
                <c:pt idx="806" formatCode="0.00">
                  <c:v>66.017676053768938</c:v>
                </c:pt>
                <c:pt idx="807" formatCode="0.00">
                  <c:v>64.851535210753795</c:v>
                </c:pt>
                <c:pt idx="808" formatCode="0.00">
                  <c:v>63.506307042150759</c:v>
                </c:pt>
                <c:pt idx="809" formatCode="0.00">
                  <c:v>64.461261408430161</c:v>
                </c:pt>
                <c:pt idx="810" formatCode="0.00">
                  <c:v>66.748252281686035</c:v>
                </c:pt>
                <c:pt idx="811" formatCode="0.00">
                  <c:v>69.309650456337209</c:v>
                </c:pt>
                <c:pt idx="812" formatCode="0.00">
                  <c:v>68.261930091267445</c:v>
                </c:pt>
                <c:pt idx="813" formatCode="0.00">
                  <c:v>67.27638601825349</c:v>
                </c:pt>
                <c:pt idx="814" formatCode="0.00">
                  <c:v>67.479277203650696</c:v>
                </c:pt>
                <c:pt idx="815" formatCode="0.00">
                  <c:v>68.967855440730148</c:v>
                </c:pt>
                <c:pt idx="816" formatCode="0.00">
                  <c:v>68.889571088146027</c:v>
                </c:pt>
                <c:pt idx="817" formatCode="0.00">
                  <c:v>68.801914217629204</c:v>
                </c:pt>
                <c:pt idx="818" formatCode="0.00">
                  <c:v>68.120382843525846</c:v>
                </c:pt>
                <c:pt idx="819" formatCode="0.00">
                  <c:v>67.808076568705175</c:v>
                </c:pt>
                <c:pt idx="820" formatCode="0.00">
                  <c:v>63.249615313741039</c:v>
                </c:pt>
                <c:pt idx="821" formatCode="0.00">
                  <c:v>63.849923062748211</c:v>
                </c:pt>
                <c:pt idx="822" formatCode="0.00">
                  <c:v>63.881984612549644</c:v>
                </c:pt>
                <c:pt idx="823" formatCode="0.00">
                  <c:v>60.744396922509935</c:v>
                </c:pt>
                <c:pt idx="824" formatCode="0.00">
                  <c:v>63.108879384501996</c:v>
                </c:pt>
                <c:pt idx="825" formatCode="0.00">
                  <c:v>61.589775876900404</c:v>
                </c:pt>
                <c:pt idx="826" formatCode="0.00">
                  <c:v>63.333955175380083</c:v>
                </c:pt>
                <c:pt idx="827" formatCode="0.00">
                  <c:v>63.914791035076021</c:v>
                </c:pt>
                <c:pt idx="828" formatCode="0.00">
                  <c:v>63.406958207015208</c:v>
                </c:pt>
                <c:pt idx="829" formatCode="0.00">
                  <c:v>63.497391641403041</c:v>
                </c:pt>
                <c:pt idx="830" formatCode="0.00">
                  <c:v>63.779478328280618</c:v>
                </c:pt>
                <c:pt idx="831" formatCode="0.00">
                  <c:v>61.931895665656128</c:v>
                </c:pt>
                <c:pt idx="832" formatCode="0.00">
                  <c:v>61.874379133131228</c:v>
                </c:pt>
                <c:pt idx="833" formatCode="0.00">
                  <c:v>62.046875826626248</c:v>
                </c:pt>
                <c:pt idx="834" formatCode="0.00">
                  <c:v>61.921375165325252</c:v>
                </c:pt>
                <c:pt idx="835" formatCode="0.00">
                  <c:v>62.288275033065055</c:v>
                </c:pt>
                <c:pt idx="836" formatCode="0.00">
                  <c:v>62.721655006613013</c:v>
                </c:pt>
                <c:pt idx="837" formatCode="0.00">
                  <c:v>65.432331001322609</c:v>
                </c:pt>
                <c:pt idx="838" formatCode="0.00">
                  <c:v>65.990466200264521</c:v>
                </c:pt>
                <c:pt idx="839" formatCode="0.00">
                  <c:v>65.982093240052905</c:v>
                </c:pt>
                <c:pt idx="840" formatCode="0.00">
                  <c:v>66.428418648010592</c:v>
                </c:pt>
                <c:pt idx="841" formatCode="0.00">
                  <c:v>65.557683729602132</c:v>
                </c:pt>
                <c:pt idx="842" formatCode="0.00">
                  <c:v>64.327536745920426</c:v>
                </c:pt>
                <c:pt idx="843" formatCode="0.00">
                  <c:v>64.921507349184083</c:v>
                </c:pt>
                <c:pt idx="844" formatCode="0.00">
                  <c:v>65.584301469836817</c:v>
                </c:pt>
                <c:pt idx="845" formatCode="0.00">
                  <c:v>65.516860293967369</c:v>
                </c:pt>
                <c:pt idx="846" formatCode="0.00">
                  <c:v>66.103372058793468</c:v>
                </c:pt>
                <c:pt idx="847" formatCode="0.00">
                  <c:v>66.884674411758695</c:v>
                </c:pt>
                <c:pt idx="848" formatCode="0.00">
                  <c:v>67.984934882351752</c:v>
                </c:pt>
                <c:pt idx="849" formatCode="0.00">
                  <c:v>67.780986976470359</c:v>
                </c:pt>
                <c:pt idx="850" formatCode="0.00">
                  <c:v>68.684197395294078</c:v>
                </c:pt>
                <c:pt idx="851" formatCode="0.00">
                  <c:v>69.504839479058816</c:v>
                </c:pt>
                <c:pt idx="852" formatCode="0.00">
                  <c:v>68.796967895811775</c:v>
                </c:pt>
                <c:pt idx="853" formatCode="0.00">
                  <c:v>68.743393579162358</c:v>
                </c:pt>
                <c:pt idx="854" formatCode="0.00">
                  <c:v>68.636678715832474</c:v>
                </c:pt>
                <c:pt idx="855" formatCode="0.00">
                  <c:v>68.791335743166499</c:v>
                </c:pt>
                <c:pt idx="856" formatCode="0.00">
                  <c:v>69.454267148633306</c:v>
                </c:pt>
                <c:pt idx="857" formatCode="0.00">
                  <c:v>67.778853429726666</c:v>
                </c:pt>
                <c:pt idx="858" formatCode="0.00">
                  <c:v>68.947770685945329</c:v>
                </c:pt>
                <c:pt idx="859" formatCode="0.00">
                  <c:v>69.485554137189069</c:v>
                </c:pt>
                <c:pt idx="860" formatCode="0.00">
                  <c:v>69.105110827437812</c:v>
                </c:pt>
                <c:pt idx="861" formatCode="0.00">
                  <c:v>67.325022165487553</c:v>
                </c:pt>
                <c:pt idx="862" formatCode="0.00">
                  <c:v>65.60900443309751</c:v>
                </c:pt>
                <c:pt idx="863" formatCode="0.00">
                  <c:v>66.497800886619501</c:v>
                </c:pt>
                <c:pt idx="864" formatCode="0.00">
                  <c:v>68.171560177323911</c:v>
                </c:pt>
                <c:pt idx="865" formatCode="0.00">
                  <c:v>68.67431203546478</c:v>
                </c:pt>
                <c:pt idx="866" formatCode="0.00">
                  <c:v>68.878862407092967</c:v>
                </c:pt>
                <c:pt idx="867" formatCode="0.00">
                  <c:v>69.31977248141861</c:v>
                </c:pt>
                <c:pt idx="868" formatCode="0.00">
                  <c:v>69.351954496283724</c:v>
                </c:pt>
                <c:pt idx="869" formatCode="0.00">
                  <c:v>69.894390899256749</c:v>
                </c:pt>
                <c:pt idx="870" formatCode="0.00">
                  <c:v>70.458878179851354</c:v>
                </c:pt>
                <c:pt idx="871" formatCode="0.00">
                  <c:v>70.659775635970277</c:v>
                </c:pt>
                <c:pt idx="872" formatCode="0.00">
                  <c:v>71.171955127194053</c:v>
                </c:pt>
                <c:pt idx="873" formatCode="0.00">
                  <c:v>70.946391025438814</c:v>
                </c:pt>
                <c:pt idx="874" formatCode="0.00">
                  <c:v>71.301278205087769</c:v>
                </c:pt>
                <c:pt idx="875" formatCode="0.00">
                  <c:v>71.308255641017553</c:v>
                </c:pt>
                <c:pt idx="876" formatCode="0.00">
                  <c:v>71.581651128203518</c:v>
                </c:pt>
                <c:pt idx="877" formatCode="0.00">
                  <c:v>71.956330225640698</c:v>
                </c:pt>
                <c:pt idx="878" formatCode="0.00">
                  <c:v>72.207266045128137</c:v>
                </c:pt>
                <c:pt idx="879" formatCode="0.00">
                  <c:v>73.145453209025632</c:v>
                </c:pt>
                <c:pt idx="880" formatCode="0.00">
                  <c:v>73.73309064180512</c:v>
                </c:pt>
                <c:pt idx="881" formatCode="0.00">
                  <c:v>73.082618128361034</c:v>
                </c:pt>
                <c:pt idx="882" formatCode="0.00">
                  <c:v>73.096523625672205</c:v>
                </c:pt>
                <c:pt idx="883" formatCode="0.00">
                  <c:v>74.21130472513444</c:v>
                </c:pt>
                <c:pt idx="884" formatCode="0.00">
                  <c:v>74.778260945026901</c:v>
                </c:pt>
                <c:pt idx="885" formatCode="0.00">
                  <c:v>75.131652189005379</c:v>
                </c:pt>
                <c:pt idx="886" formatCode="0.00">
                  <c:v>75.786330437801084</c:v>
                </c:pt>
                <c:pt idx="887" formatCode="0.00">
                  <c:v>76.317266087560228</c:v>
                </c:pt>
                <c:pt idx="888" formatCode="0.00">
                  <c:v>75.087453217512049</c:v>
                </c:pt>
                <c:pt idx="889" formatCode="0.00">
                  <c:v>75.321490643502415</c:v>
                </c:pt>
                <c:pt idx="890" formatCode="0.00">
                  <c:v>76.616298128700478</c:v>
                </c:pt>
                <c:pt idx="891" formatCode="0.00">
                  <c:v>76.675259625740097</c:v>
                </c:pt>
                <c:pt idx="892" formatCode="0.00">
                  <c:v>77.343051925148032</c:v>
                </c:pt>
                <c:pt idx="893" formatCode="0.00">
                  <c:v>78.140610385029618</c:v>
                </c:pt>
                <c:pt idx="894" formatCode="0.00">
                  <c:v>76.276122077005923</c:v>
                </c:pt>
                <c:pt idx="895" formatCode="0.00">
                  <c:v>74.703224415401195</c:v>
                </c:pt>
                <c:pt idx="896" formatCode="0.00">
                  <c:v>74.996644883080236</c:v>
                </c:pt>
                <c:pt idx="897" formatCode="0.00">
                  <c:v>76.711328976616045</c:v>
                </c:pt>
                <c:pt idx="898" formatCode="0.00">
                  <c:v>76.758265795323211</c:v>
                </c:pt>
                <c:pt idx="899" formatCode="0.00">
                  <c:v>77.351653159064639</c:v>
                </c:pt>
                <c:pt idx="900" formatCode="0.00">
                  <c:v>76.062330631812927</c:v>
                </c:pt>
                <c:pt idx="901" formatCode="0.00">
                  <c:v>74.836466126362581</c:v>
                </c:pt>
                <c:pt idx="902" formatCode="0.00">
                  <c:v>74.535293225272511</c:v>
                </c:pt>
                <c:pt idx="903" formatCode="0.00">
                  <c:v>70.371058645054504</c:v>
                </c:pt>
                <c:pt idx="904" formatCode="0.00">
                  <c:v>70.098211729010899</c:v>
                </c:pt>
                <c:pt idx="905" formatCode="0.00">
                  <c:v>72.051642345802193</c:v>
                </c:pt>
                <c:pt idx="906" formatCode="0.00">
                  <c:v>73.810328469160453</c:v>
                </c:pt>
                <c:pt idx="907" formatCode="0.00">
                  <c:v>74.65006569383209</c:v>
                </c:pt>
                <c:pt idx="908" formatCode="0.00">
                  <c:v>74.762013138766434</c:v>
                </c:pt>
                <c:pt idx="909" formatCode="0.00">
                  <c:v>74.848402627753302</c:v>
                </c:pt>
                <c:pt idx="910" formatCode="0.00">
                  <c:v>75.04168052555066</c:v>
                </c:pt>
                <c:pt idx="911" formatCode="0.00">
                  <c:v>76.048336105110138</c:v>
                </c:pt>
                <c:pt idx="912" formatCode="0.00">
                  <c:v>77.385667221022032</c:v>
                </c:pt>
                <c:pt idx="913" formatCode="0.00">
                  <c:v>74.605133444204412</c:v>
                </c:pt>
                <c:pt idx="914" formatCode="0.00">
                  <c:v>73.513026688840881</c:v>
                </c:pt>
                <c:pt idx="915" formatCode="0.00">
                  <c:v>71.494605337768178</c:v>
                </c:pt>
                <c:pt idx="916" formatCode="0.00">
                  <c:v>72.010921067553639</c:v>
                </c:pt>
                <c:pt idx="917" formatCode="0.00">
                  <c:v>71.218184213510739</c:v>
                </c:pt>
                <c:pt idx="918" formatCode="0.00">
                  <c:v>69.963636842702158</c:v>
                </c:pt>
                <c:pt idx="919" formatCode="0.00">
                  <c:v>70.904727368540435</c:v>
                </c:pt>
                <c:pt idx="920" formatCode="0.00">
                  <c:v>71.772945473708091</c:v>
                </c:pt>
                <c:pt idx="921" formatCode="0.00">
                  <c:v>71.786589094741629</c:v>
                </c:pt>
                <c:pt idx="922" formatCode="0.00">
                  <c:v>71.07731781894833</c:v>
                </c:pt>
                <c:pt idx="923" formatCode="0.00">
                  <c:v>70.271463563789666</c:v>
                </c:pt>
                <c:pt idx="924" formatCode="0.00">
                  <c:v>69.574292712757938</c:v>
                </c:pt>
                <c:pt idx="925" formatCode="0.00">
                  <c:v>68.80285854255159</c:v>
                </c:pt>
                <c:pt idx="926" formatCode="0.00">
                  <c:v>67.200571708510324</c:v>
                </c:pt>
                <c:pt idx="927" formatCode="0.00">
                  <c:v>65.848114341702072</c:v>
                </c:pt>
                <c:pt idx="928" formatCode="0.00">
                  <c:v>68.425622868340412</c:v>
                </c:pt>
                <c:pt idx="929" formatCode="0.00">
                  <c:v>70.65312457366808</c:v>
                </c:pt>
                <c:pt idx="930" formatCode="0.00">
                  <c:v>71.826624914733628</c:v>
                </c:pt>
                <c:pt idx="931" formatCode="0.00">
                  <c:v>70.70132498294673</c:v>
                </c:pt>
                <c:pt idx="932" formatCode="0.00">
                  <c:v>71.948264996589359</c:v>
                </c:pt>
                <c:pt idx="933" formatCode="0.00">
                  <c:v>73.14965299931788</c:v>
                </c:pt>
                <c:pt idx="934" formatCode="0.00">
                  <c:v>72.221930599863583</c:v>
                </c:pt>
                <c:pt idx="935" formatCode="0.00">
                  <c:v>73.292386119972718</c:v>
                </c:pt>
                <c:pt idx="936" formatCode="0.00">
                  <c:v>73.114477223994541</c:v>
                </c:pt>
                <c:pt idx="937" formatCode="0.00">
                  <c:v>72.566895444798917</c:v>
                </c:pt>
                <c:pt idx="938" formatCode="0.00">
                  <c:v>71.729379088959789</c:v>
                </c:pt>
                <c:pt idx="939" formatCode="0.00">
                  <c:v>72.233875817791969</c:v>
                </c:pt>
                <c:pt idx="940" formatCode="0.00">
                  <c:v>71.502775163558397</c:v>
                </c:pt>
                <c:pt idx="941" formatCode="0.00">
                  <c:v>72.252555032711683</c:v>
                </c:pt>
                <c:pt idx="942" formatCode="0.00">
                  <c:v>72.826511006542347</c:v>
                </c:pt>
                <c:pt idx="943" formatCode="0.00">
                  <c:v>73.005302201308467</c:v>
                </c:pt>
                <c:pt idx="944" formatCode="0.00">
                  <c:v>74.473060440261705</c:v>
                </c:pt>
                <c:pt idx="945" formatCode="0.00">
                  <c:v>75.00661208805235</c:v>
                </c:pt>
                <c:pt idx="946" formatCode="0.00">
                  <c:v>74.71332241761047</c:v>
                </c:pt>
                <c:pt idx="947" formatCode="0.00">
                  <c:v>73.814664483522108</c:v>
                </c:pt>
                <c:pt idx="948" formatCode="0.00">
                  <c:v>73.682932896704429</c:v>
                </c:pt>
                <c:pt idx="949" formatCode="0.00">
                  <c:v>75.1365865793409</c:v>
                </c:pt>
                <c:pt idx="950" formatCode="0.00">
                  <c:v>76.17931731586819</c:v>
                </c:pt>
                <c:pt idx="951" formatCode="0.00">
                  <c:v>77.171863463173651</c:v>
                </c:pt>
                <c:pt idx="952" formatCode="0.00">
                  <c:v>78.514372692634737</c:v>
                </c:pt>
                <c:pt idx="953" formatCode="0.00">
                  <c:v>78.342874538526956</c:v>
                </c:pt>
                <c:pt idx="954" formatCode="0.00">
                  <c:v>77.956574907705402</c:v>
                </c:pt>
                <c:pt idx="955" formatCode="0.00">
                  <c:v>77.839314981541094</c:v>
                </c:pt>
                <c:pt idx="956" formatCode="0.00">
                  <c:v>79.087862996308232</c:v>
                </c:pt>
                <c:pt idx="957" formatCode="0.00">
                  <c:v>80.969572599261653</c:v>
                </c:pt>
                <c:pt idx="958" formatCode="0.00">
                  <c:v>82.36991451985233</c:v>
                </c:pt>
                <c:pt idx="959" formatCode="0.00">
                  <c:v>81.585982903970475</c:v>
                </c:pt>
                <c:pt idx="960" formatCode="0.00">
                  <c:v>82.189196580794089</c:v>
                </c:pt>
                <c:pt idx="961" formatCode="0.00">
                  <c:v>82.173839316158819</c:v>
                </c:pt>
                <c:pt idx="962" formatCode="0.00">
                  <c:v>83.43476786323177</c:v>
                </c:pt>
                <c:pt idx="963" formatCode="0.00">
                  <c:v>83.510953572646358</c:v>
                </c:pt>
                <c:pt idx="964" formatCode="0.00">
                  <c:v>83.526190714529264</c:v>
                </c:pt>
                <c:pt idx="965" formatCode="0.00">
                  <c:v>83.793238142905864</c:v>
                </c:pt>
                <c:pt idx="966" formatCode="0.00">
                  <c:v>84.494647628581177</c:v>
                </c:pt>
                <c:pt idx="967" formatCode="0.00">
                  <c:v>84.202929525716243</c:v>
                </c:pt>
                <c:pt idx="968" formatCode="0.00">
                  <c:v>84.856585905143248</c:v>
                </c:pt>
                <c:pt idx="969" formatCode="0.00">
                  <c:v>85.579317181028657</c:v>
                </c:pt>
                <c:pt idx="970" formatCode="0.00">
                  <c:v>84.77986343620573</c:v>
                </c:pt>
                <c:pt idx="971" formatCode="0.00">
                  <c:v>85.299972687241151</c:v>
                </c:pt>
                <c:pt idx="972" formatCode="0.00">
                  <c:v>84.939994537448229</c:v>
                </c:pt>
                <c:pt idx="973" formatCode="0.00">
                  <c:v>85.075998907489662</c:v>
                </c:pt>
                <c:pt idx="974" formatCode="0.00">
                  <c:v>84.311199781497947</c:v>
                </c:pt>
                <c:pt idx="975" formatCode="0.00">
                  <c:v>83.582239956299603</c:v>
                </c:pt>
                <c:pt idx="976" formatCode="0.00">
                  <c:v>83.19644799125993</c:v>
                </c:pt>
                <c:pt idx="977" formatCode="0.00">
                  <c:v>84.247289598251996</c:v>
                </c:pt>
                <c:pt idx="978" formatCode="0.00">
                  <c:v>84.385457919650406</c:v>
                </c:pt>
                <c:pt idx="979" formatCode="0.00">
                  <c:v>81.757091583930077</c:v>
                </c:pt>
                <c:pt idx="980" formatCode="0.00">
                  <c:v>80.471418316786014</c:v>
                </c:pt>
                <c:pt idx="981" formatCode="0.00">
                  <c:v>82.038283663357205</c:v>
                </c:pt>
                <c:pt idx="982" formatCode="0.00">
                  <c:v>82.983656732671449</c:v>
                </c:pt>
                <c:pt idx="983" formatCode="0.00">
                  <c:v>84.212731346534298</c:v>
                </c:pt>
                <c:pt idx="984" formatCode="0.00">
                  <c:v>83.170546269306868</c:v>
                </c:pt>
                <c:pt idx="985" formatCode="0.00">
                  <c:v>83.354109253861395</c:v>
                </c:pt>
                <c:pt idx="986" formatCode="0.00">
                  <c:v>82.990821850772292</c:v>
                </c:pt>
                <c:pt idx="987" formatCode="0.00">
                  <c:v>82.150164370154471</c:v>
                </c:pt>
                <c:pt idx="988" formatCode="0.00">
                  <c:v>82.710032874030901</c:v>
                </c:pt>
                <c:pt idx="989" formatCode="0.00">
                  <c:v>81.078006574806182</c:v>
                </c:pt>
                <c:pt idx="990" formatCode="0.00">
                  <c:v>82.175601314961241</c:v>
                </c:pt>
                <c:pt idx="991" formatCode="0.00">
                  <c:v>80.627120262992236</c:v>
                </c:pt>
                <c:pt idx="992" formatCode="0.00">
                  <c:v>80.901424052598443</c:v>
                </c:pt>
                <c:pt idx="993" formatCode="0.00">
                  <c:v>82.924284810519708</c:v>
                </c:pt>
                <c:pt idx="994" formatCode="0.00">
                  <c:v>82.480856962103942</c:v>
                </c:pt>
                <c:pt idx="995" formatCode="0.00">
                  <c:v>82.136171392420792</c:v>
                </c:pt>
                <c:pt idx="996" formatCode="0.00">
                  <c:v>74.323234278484165</c:v>
                </c:pt>
                <c:pt idx="997" formatCode="0.00">
                  <c:v>73.53664685569683</c:v>
                </c:pt>
                <c:pt idx="998" formatCode="0.00">
                  <c:v>71.395329371139368</c:v>
                </c:pt>
                <c:pt idx="999" formatCode="0.00">
                  <c:v>69.903065874227877</c:v>
                </c:pt>
                <c:pt idx="1000" formatCode="0.00">
                  <c:v>70.42861317484558</c:v>
                </c:pt>
                <c:pt idx="1001" formatCode="0.00">
                  <c:v>70.653722634969114</c:v>
                </c:pt>
                <c:pt idx="1002" formatCode="0.00">
                  <c:v>72.834744526993831</c:v>
                </c:pt>
                <c:pt idx="1003" formatCode="0.00">
                  <c:v>74.998948905398777</c:v>
                </c:pt>
                <c:pt idx="1004" formatCode="0.00">
                  <c:v>75.751789781079765</c:v>
                </c:pt>
                <c:pt idx="1005" formatCode="0.00">
                  <c:v>74.430357956215957</c:v>
                </c:pt>
                <c:pt idx="1006" formatCode="0.00">
                  <c:v>74.870071591243203</c:v>
                </c:pt>
                <c:pt idx="1007" formatCode="0.00">
                  <c:v>74.270014318248656</c:v>
                </c:pt>
                <c:pt idx="1008" formatCode="0.00">
                  <c:v>73.550002863649738</c:v>
                </c:pt>
                <c:pt idx="1009" formatCode="0.00">
                  <c:v>73.678000572729943</c:v>
                </c:pt>
                <c:pt idx="1010" formatCode="0.00">
                  <c:v>74.447600114545992</c:v>
                </c:pt>
                <c:pt idx="1011" formatCode="0.00">
                  <c:v>73.2655200229092</c:v>
                </c:pt>
                <c:pt idx="1012" formatCode="0.00">
                  <c:v>71.06110400458185</c:v>
                </c:pt>
                <c:pt idx="1013" formatCode="0.00">
                  <c:v>72.492220800916371</c:v>
                </c:pt>
                <c:pt idx="1014" formatCode="0.00">
                  <c:v>74.250444160183278</c:v>
                </c:pt>
                <c:pt idx="1015" formatCode="0.00">
                  <c:v>75.858088832036671</c:v>
                </c:pt>
                <c:pt idx="1016" formatCode="0.00">
                  <c:v>75.36361776640733</c:v>
                </c:pt>
                <c:pt idx="1017" formatCode="0.00">
                  <c:v>77.97672355328146</c:v>
                </c:pt>
                <c:pt idx="1018" formatCode="0.00">
                  <c:v>78.483344710656297</c:v>
                </c:pt>
                <c:pt idx="1019" formatCode="0.00">
                  <c:v>77.488668942131255</c:v>
                </c:pt>
                <c:pt idx="1020" formatCode="0.00">
                  <c:v>78.097733788426254</c:v>
                </c:pt>
                <c:pt idx="1021" formatCode="0.00">
                  <c:v>79.131546757685257</c:v>
                </c:pt>
                <c:pt idx="1022" formatCode="0.00">
                  <c:v>80.306309351537053</c:v>
                </c:pt>
                <c:pt idx="1023" formatCode="0.00">
                  <c:v>81.653261870307404</c:v>
                </c:pt>
                <c:pt idx="1024" formatCode="0.00">
                  <c:v>82.154652374061484</c:v>
                </c:pt>
                <c:pt idx="1025" formatCode="0.00">
                  <c:v>81.678930474812304</c:v>
                </c:pt>
                <c:pt idx="1026" formatCode="0.00">
                  <c:v>84.319786094962467</c:v>
                </c:pt>
                <c:pt idx="1027" formatCode="0.00">
                  <c:v>85.527957218992498</c:v>
                </c:pt>
                <c:pt idx="1028" formatCode="0.00">
                  <c:v>85.745591443798503</c:v>
                </c:pt>
                <c:pt idx="1029" formatCode="0.00">
                  <c:v>86.885118288759713</c:v>
                </c:pt>
                <c:pt idx="1030" formatCode="0.00">
                  <c:v>87.633023657751949</c:v>
                </c:pt>
                <c:pt idx="1031" formatCode="0.00">
                  <c:v>88.5906047315504</c:v>
                </c:pt>
                <c:pt idx="1032" formatCode="0.00">
                  <c:v>89.430120946310083</c:v>
                </c:pt>
                <c:pt idx="1033" formatCode="0.00">
                  <c:v>89.686024189262014</c:v>
                </c:pt>
                <c:pt idx="1034" formatCode="0.00">
                  <c:v>89.737204837852403</c:v>
                </c:pt>
                <c:pt idx="1035" formatCode="0.00">
                  <c:v>88.139440967570479</c:v>
                </c:pt>
                <c:pt idx="1036" formatCode="0.00">
                  <c:v>89.219888193514095</c:v>
                </c:pt>
                <c:pt idx="1037" formatCode="0.00">
                  <c:v>90.819977638702824</c:v>
                </c:pt>
                <c:pt idx="1038" formatCode="0.00">
                  <c:v>90.72399552774057</c:v>
                </c:pt>
                <c:pt idx="1039" formatCode="0.00">
                  <c:v>91.320799105548119</c:v>
                </c:pt>
                <c:pt idx="1040" formatCode="0.00">
                  <c:v>92.144159821109625</c:v>
                </c:pt>
                <c:pt idx="1041" formatCode="0.00">
                  <c:v>90.620831964221921</c:v>
                </c:pt>
                <c:pt idx="1042" formatCode="0.00">
                  <c:v>91.268166392844392</c:v>
                </c:pt>
                <c:pt idx="1043" formatCode="0.00">
                  <c:v>92.64563327856888</c:v>
                </c:pt>
                <c:pt idx="1044" formatCode="0.00">
                  <c:v>96.017126655713781</c:v>
                </c:pt>
                <c:pt idx="1045" formatCode="0.00">
                  <c:v>97.027425331142766</c:v>
                </c:pt>
                <c:pt idx="1046" formatCode="0.00">
                  <c:v>96.261485066228545</c:v>
                </c:pt>
                <c:pt idx="1047" formatCode="0.00">
                  <c:v>95.212297013245717</c:v>
                </c:pt>
                <c:pt idx="1048" formatCode="0.00">
                  <c:v>96.138459402649147</c:v>
                </c:pt>
                <c:pt idx="1049" formatCode="0.00">
                  <c:v>97.227691880529832</c:v>
                </c:pt>
                <c:pt idx="1050" formatCode="0.00">
                  <c:v>100.77353837610598</c:v>
                </c:pt>
                <c:pt idx="1051" formatCode="0.00">
                  <c:v>98.898707675221203</c:v>
                </c:pt>
                <c:pt idx="1052" formatCode="0.00">
                  <c:v>97.731741535044236</c:v>
                </c:pt>
                <c:pt idx="1053" formatCode="0.00">
                  <c:v>95.770348307008845</c:v>
                </c:pt>
                <c:pt idx="1054" formatCode="0.00">
                  <c:v>96.09806966140178</c:v>
                </c:pt>
                <c:pt idx="1055" formatCode="0.00">
                  <c:v>98.379613932280364</c:v>
                </c:pt>
                <c:pt idx="1056" formatCode="0.00">
                  <c:v>98.659922786456079</c:v>
                </c:pt>
                <c:pt idx="1057" formatCode="0.00">
                  <c:v>99.163984557291229</c:v>
                </c:pt>
                <c:pt idx="1058" formatCode="0.00">
                  <c:v>100.86479691145826</c:v>
                </c:pt>
                <c:pt idx="1059" formatCode="0.00">
                  <c:v>99.020959382291664</c:v>
                </c:pt>
                <c:pt idx="1060" formatCode="0.00">
                  <c:v>102.26819187645833</c:v>
                </c:pt>
                <c:pt idx="1061" formatCode="0.00">
                  <c:v>109.19763837529169</c:v>
                </c:pt>
                <c:pt idx="1062" formatCode="0.00">
                  <c:v>116.99152767505834</c:v>
                </c:pt>
                <c:pt idx="1063" formatCode="0.00">
                  <c:v>115.68630553501168</c:v>
                </c:pt>
                <c:pt idx="1064" formatCode="0.00">
                  <c:v>122.22526110700235</c:v>
                </c:pt>
                <c:pt idx="1065" formatCode="0.00">
                  <c:v>127.66105222140048</c:v>
                </c:pt>
                <c:pt idx="1066" formatCode="0.00">
                  <c:v>132.07621044428009</c:v>
                </c:pt>
                <c:pt idx="1067" formatCode="0.00">
                  <c:v>119.67924208885603</c:v>
                </c:pt>
                <c:pt idx="1068" formatCode="0.00">
                  <c:v>115.56784841777122</c:v>
                </c:pt>
                <c:pt idx="1069" formatCode="0.00">
                  <c:v>117.60156968355425</c:v>
                </c:pt>
                <c:pt idx="1070" formatCode="0.00">
                  <c:v>111.83231393671086</c:v>
                </c:pt>
                <c:pt idx="1071" formatCode="0.00">
                  <c:v>106.47846278734218</c:v>
                </c:pt>
                <c:pt idx="1072" formatCode="0.00">
                  <c:v>104.98369255746844</c:v>
                </c:pt>
                <c:pt idx="1073" formatCode="0.00">
                  <c:v>111.7967385114937</c:v>
                </c:pt>
                <c:pt idx="1074" formatCode="0.00">
                  <c:v>113.81534770229874</c:v>
                </c:pt>
                <c:pt idx="1075" formatCode="0.00">
                  <c:v>120.59506954045976</c:v>
                </c:pt>
                <c:pt idx="1076" formatCode="0.00">
                  <c:v>121.34301390809196</c:v>
                </c:pt>
                <c:pt idx="1077" formatCode="0.00">
                  <c:v>126.2846027816184</c:v>
                </c:pt>
                <c:pt idx="1078" formatCode="0.00">
                  <c:v>124.44092055632369</c:v>
                </c:pt>
                <c:pt idx="1079" formatCode="0.00">
                  <c:v>123.02418411126474</c:v>
                </c:pt>
                <c:pt idx="1080" formatCode="0.00">
                  <c:v>116.20483682225296</c:v>
                </c:pt>
                <c:pt idx="1081" formatCode="0.00">
                  <c:v>113.47296736445061</c:v>
                </c:pt>
                <c:pt idx="1082" formatCode="0.00">
                  <c:v>115.16659347289013</c:v>
                </c:pt>
                <c:pt idx="1083" formatCode="0.00">
                  <c:v>108.86531869457804</c:v>
                </c:pt>
                <c:pt idx="1084" formatCode="0.00">
                  <c:v>106.67706373891561</c:v>
                </c:pt>
                <c:pt idx="1085" formatCode="0.00">
                  <c:v>107.85541274778313</c:v>
                </c:pt>
                <c:pt idx="1086" formatCode="0.00">
                  <c:v>106.85108254955662</c:v>
                </c:pt>
                <c:pt idx="1087" formatCode="0.00">
                  <c:v>102.01821650991134</c:v>
                </c:pt>
                <c:pt idx="1088" formatCode="0.00">
                  <c:v>100.26764330198228</c:v>
                </c:pt>
                <c:pt idx="1089" formatCode="0.00">
                  <c:v>101.06152866039646</c:v>
                </c:pt>
                <c:pt idx="1090" formatCode="0.00">
                  <c:v>98.548305732079314</c:v>
                </c:pt>
                <c:pt idx="1091" formatCode="0.00">
                  <c:v>103.24566114641587</c:v>
                </c:pt>
                <c:pt idx="1092" formatCode="0.00">
                  <c:v>107.44113222928317</c:v>
                </c:pt>
                <c:pt idx="1093" formatCode="0.00">
                  <c:v>110.15222644585664</c:v>
                </c:pt>
                <c:pt idx="1094" formatCode="0.00">
                  <c:v>106.42244528917132</c:v>
                </c:pt>
                <c:pt idx="1095" formatCode="0.00">
                  <c:v>105.32448905783427</c:v>
                </c:pt>
                <c:pt idx="1096" formatCode="0.00">
                  <c:v>106.82489781156686</c:v>
                </c:pt>
                <c:pt idx="1097" formatCode="0.00">
                  <c:v>105.48497956231338</c:v>
                </c:pt>
                <c:pt idx="1098" formatCode="0.00">
                  <c:v>100.51299591246267</c:v>
                </c:pt>
                <c:pt idx="1099" formatCode="0.00">
                  <c:v>102.41459918249255</c:v>
                </c:pt>
                <c:pt idx="1100" formatCode="0.00">
                  <c:v>103.12291983649851</c:v>
                </c:pt>
                <c:pt idx="1101" formatCode="0.00">
                  <c:v>105.24858396729971</c:v>
                </c:pt>
                <c:pt idx="1102" formatCode="0.00">
                  <c:v>107.73771679345995</c:v>
                </c:pt>
                <c:pt idx="1103" formatCode="0.00">
                  <c:v>105.49954335869199</c:v>
                </c:pt>
                <c:pt idx="1104" formatCode="0.00">
                  <c:v>109.52390867173841</c:v>
                </c:pt>
                <c:pt idx="1105" formatCode="0.00">
                  <c:v>111.59278173434768</c:v>
                </c:pt>
                <c:pt idx="1106" formatCode="0.00">
                  <c:v>113.40655634686955</c:v>
                </c:pt>
                <c:pt idx="1107" formatCode="0.00">
                  <c:v>108.01731126937392</c:v>
                </c:pt>
                <c:pt idx="1108" formatCode="0.00">
                  <c:v>103.69146225387479</c:v>
                </c:pt>
                <c:pt idx="1109" formatCode="0.00">
                  <c:v>106.89829245077497</c:v>
                </c:pt>
                <c:pt idx="1110" formatCode="0.00">
                  <c:v>107.827658490155</c:v>
                </c:pt>
                <c:pt idx="1111" formatCode="0.00">
                  <c:v>111.26153169803101</c:v>
                </c:pt>
                <c:pt idx="1112" formatCode="0.00">
                  <c:v>114.14030633960621</c:v>
                </c:pt>
                <c:pt idx="1113" formatCode="0.00">
                  <c:v>113.14006126792125</c:v>
                </c:pt>
                <c:pt idx="1114" formatCode="0.00">
                  <c:v>110.66001225358426</c:v>
                </c:pt>
                <c:pt idx="1115" formatCode="0.00">
                  <c:v>112.70800245071686</c:v>
                </c:pt>
                <c:pt idx="1116" formatCode="0.00">
                  <c:v>113.44560049014336</c:v>
                </c:pt>
                <c:pt idx="1117" formatCode="0.00">
                  <c:v>114.79312009802868</c:v>
                </c:pt>
                <c:pt idx="1118" formatCode="0.00">
                  <c:v>115.57462401960574</c:v>
                </c:pt>
                <c:pt idx="1119" formatCode="0.00">
                  <c:v>116.24292480392114</c:v>
                </c:pt>
                <c:pt idx="1120" formatCode="0.00">
                  <c:v>119.09658496078424</c:v>
                </c:pt>
                <c:pt idx="1121" formatCode="0.00">
                  <c:v>120.77131699215684</c:v>
                </c:pt>
                <c:pt idx="1122" formatCode="0.00">
                  <c:v>122.56226339843138</c:v>
                </c:pt>
                <c:pt idx="1123" formatCode="0.00">
                  <c:v>124.93645267968628</c:v>
                </c:pt>
                <c:pt idx="1124" formatCode="0.00">
                  <c:v>122.74729053593727</c:v>
                </c:pt>
                <c:pt idx="1125" formatCode="0.00">
                  <c:v>125.09345810718747</c:v>
                </c:pt>
                <c:pt idx="1126" formatCode="0.00">
                  <c:v>125.0106916214375</c:v>
                </c:pt>
                <c:pt idx="1127" formatCode="0.00">
                  <c:v>126.5141383242875</c:v>
                </c:pt>
                <c:pt idx="1128" formatCode="0.00">
                  <c:v>128.6628276648575</c:v>
                </c:pt>
                <c:pt idx="1129" formatCode="0.00">
                  <c:v>128.50856553297152</c:v>
                </c:pt>
                <c:pt idx="1130" formatCode="0.00">
                  <c:v>127.6537131065943</c:v>
                </c:pt>
                <c:pt idx="1131" formatCode="0.00">
                  <c:v>128.28274262131887</c:v>
                </c:pt>
                <c:pt idx="1132" formatCode="0.00">
                  <c:v>127.27254852426378</c:v>
                </c:pt>
                <c:pt idx="1133" formatCode="0.00">
                  <c:v>125.42250970485276</c:v>
                </c:pt>
                <c:pt idx="1134" formatCode="0.00">
                  <c:v>125.70850194097056</c:v>
                </c:pt>
                <c:pt idx="1135" formatCode="0.00">
                  <c:v>120.51770038819411</c:v>
                </c:pt>
                <c:pt idx="1136" formatCode="0.00">
                  <c:v>118.70354007763883</c:v>
                </c:pt>
                <c:pt idx="1137" formatCode="0.00">
                  <c:v>118.54870801552778</c:v>
                </c:pt>
                <c:pt idx="1138" formatCode="0.00">
                  <c:v>116.14174160310557</c:v>
                </c:pt>
                <c:pt idx="1139" formatCode="0.00">
                  <c:v>114.82834832062113</c:v>
                </c:pt>
                <c:pt idx="1140" formatCode="0.00">
                  <c:v>116.85366966412423</c:v>
                </c:pt>
                <c:pt idx="1141" formatCode="0.00">
                  <c:v>119.12273393282486</c:v>
                </c:pt>
                <c:pt idx="1142" formatCode="0.00">
                  <c:v>121.59254678656498</c:v>
                </c:pt>
                <c:pt idx="1143" formatCode="0.00">
                  <c:v>120.95850935731301</c:v>
                </c:pt>
                <c:pt idx="1144" formatCode="0.00">
                  <c:v>120.01570187146261</c:v>
                </c:pt>
                <c:pt idx="1145" formatCode="0.00">
                  <c:v>119.37114037429252</c:v>
                </c:pt>
                <c:pt idx="1146" formatCode="0.00">
                  <c:v>121.31422807485851</c:v>
                </c:pt>
                <c:pt idx="1147" formatCode="0.00">
                  <c:v>112.65484561497169</c:v>
                </c:pt>
                <c:pt idx="1148" formatCode="0.00">
                  <c:v>109.36296912299434</c:v>
                </c:pt>
                <c:pt idx="1149" formatCode="0.00">
                  <c:v>112.59259382459888</c:v>
                </c:pt>
                <c:pt idx="1150" formatCode="0.00">
                  <c:v>113.67851876491979</c:v>
                </c:pt>
                <c:pt idx="1151" formatCode="0.00">
                  <c:v>114.61570375298396</c:v>
                </c:pt>
                <c:pt idx="1152" formatCode="0.00">
                  <c:v>108.50714075059679</c:v>
                </c:pt>
                <c:pt idx="1153" formatCode="0.00">
                  <c:v>107.43742815011936</c:v>
                </c:pt>
                <c:pt idx="1154" formatCode="0.00">
                  <c:v>107.67948563002388</c:v>
                </c:pt>
                <c:pt idx="1155" formatCode="0.00">
                  <c:v>111.34389712600478</c:v>
                </c:pt>
                <c:pt idx="1156" formatCode="0.00">
                  <c:v>116.08477942520096</c:v>
                </c:pt>
                <c:pt idx="1157" formatCode="0.00">
                  <c:v>115.1849558850402</c:v>
                </c:pt>
                <c:pt idx="1158" formatCode="0.00">
                  <c:v>115.72499117700804</c:v>
                </c:pt>
                <c:pt idx="1159" formatCode="0.00">
                  <c:v>113.39299823540162</c:v>
                </c:pt>
                <c:pt idx="1160" formatCode="0.00">
                  <c:v>108.09459964708032</c:v>
                </c:pt>
                <c:pt idx="1161" formatCode="0.00">
                  <c:v>108.20291992941607</c:v>
                </c:pt>
                <c:pt idx="1162" formatCode="0.00">
                  <c:v>107.49658398588321</c:v>
                </c:pt>
                <c:pt idx="1163" formatCode="0.00">
                  <c:v>109.21131679717665</c:v>
                </c:pt>
                <c:pt idx="1164" formatCode="0.00">
                  <c:v>109.58626335943535</c:v>
                </c:pt>
                <c:pt idx="1165" formatCode="0.00">
                  <c:v>111.12525267188708</c:v>
                </c:pt>
                <c:pt idx="1166" formatCode="0.00">
                  <c:v>107.09705053437743</c:v>
                </c:pt>
                <c:pt idx="1167" formatCode="0.00">
                  <c:v>106.6274101068755</c:v>
                </c:pt>
                <c:pt idx="1168" formatCode="0.00">
                  <c:v>102.7814820213751</c:v>
                </c:pt>
                <c:pt idx="1169" formatCode="0.00">
                  <c:v>98.948296404275013</c:v>
                </c:pt>
                <c:pt idx="1170" formatCode="0.00">
                  <c:v>100.03765928085501</c:v>
                </c:pt>
                <c:pt idx="1171" formatCode="0.00">
                  <c:v>102.775531856171</c:v>
                </c:pt>
                <c:pt idx="1172" formatCode="0.00">
                  <c:v>103.6031063712342</c:v>
                </c:pt>
                <c:pt idx="1173" formatCode="0.00">
                  <c:v>104.76862127424684</c:v>
                </c:pt>
                <c:pt idx="1174" formatCode="0.00">
                  <c:v>106.70572425484937</c:v>
                </c:pt>
                <c:pt idx="1175" formatCode="0.00">
                  <c:v>104.30114485096988</c:v>
                </c:pt>
                <c:pt idx="1176" formatCode="0.00">
                  <c:v>99.460228970193981</c:v>
                </c:pt>
                <c:pt idx="1177" formatCode="0.00">
                  <c:v>96.18004579403879</c:v>
                </c:pt>
                <c:pt idx="1178" formatCode="0.00">
                  <c:v>97.012009158807771</c:v>
                </c:pt>
                <c:pt idx="1179" formatCode="0.00">
                  <c:v>96.48240183176155</c:v>
                </c:pt>
                <c:pt idx="1180" formatCode="0.00">
                  <c:v>96.456480366352324</c:v>
                </c:pt>
                <c:pt idx="1181" formatCode="0.00">
                  <c:v>95.339296073270475</c:v>
                </c:pt>
                <c:pt idx="1182" formatCode="0.00">
                  <c:v>98.659859214654091</c:v>
                </c:pt>
                <c:pt idx="1183" formatCode="0.00">
                  <c:v>99.627971842930833</c:v>
                </c:pt>
                <c:pt idx="1184" formatCode="0.00">
                  <c:v>98.973594368586163</c:v>
                </c:pt>
                <c:pt idx="1185" formatCode="0.00">
                  <c:v>100.69871887371723</c:v>
                </c:pt>
                <c:pt idx="1186" formatCode="0.00">
                  <c:v>99.611743774743459</c:v>
                </c:pt>
                <c:pt idx="1187" formatCode="0.00">
                  <c:v>97.162348754948709</c:v>
                </c:pt>
                <c:pt idx="1188" formatCode="0.00">
                  <c:v>93.224469750989741</c:v>
                </c:pt>
                <c:pt idx="1189" formatCode="0.00">
                  <c:v>93.116893950197962</c:v>
                </c:pt>
                <c:pt idx="1190" formatCode="0.00">
                  <c:v>93.9993787900396</c:v>
                </c:pt>
                <c:pt idx="1191" formatCode="0.00">
                  <c:v>91.94387575800792</c:v>
                </c:pt>
                <c:pt idx="1192" formatCode="0.00">
                  <c:v>87.852775151601577</c:v>
                </c:pt>
                <c:pt idx="1193" formatCode="0.00">
                  <c:v>87.962555030320317</c:v>
                </c:pt>
                <c:pt idx="1194" formatCode="0.00">
                  <c:v>90.93651100606408</c:v>
                </c:pt>
                <c:pt idx="1195" formatCode="0.00">
                  <c:v>92.947302201212821</c:v>
                </c:pt>
                <c:pt idx="1196" formatCode="0.00">
                  <c:v>92.221460440242566</c:v>
                </c:pt>
                <c:pt idx="1197" formatCode="0.00">
                  <c:v>92.708292088048509</c:v>
                </c:pt>
                <c:pt idx="1198" formatCode="0.00">
                  <c:v>89.965658417609717</c:v>
                </c:pt>
                <c:pt idx="1199" formatCode="0.00">
                  <c:v>89.537131683521949</c:v>
                </c:pt>
                <c:pt idx="1200" formatCode="0.00">
                  <c:v>89.603426336704402</c:v>
                </c:pt>
                <c:pt idx="1201" formatCode="0.00">
                  <c:v>89.808685267340891</c:v>
                </c:pt>
                <c:pt idx="1202" formatCode="0.00">
                  <c:v>90.281737053468191</c:v>
                </c:pt>
                <c:pt idx="1203" formatCode="0.00">
                  <c:v>85.488347410693649</c:v>
                </c:pt>
                <c:pt idx="1204" formatCode="0.00">
                  <c:v>83.137669482138733</c:v>
                </c:pt>
                <c:pt idx="1205" formatCode="0.00">
                  <c:v>85.403533896427746</c:v>
                </c:pt>
                <c:pt idx="1206" formatCode="0.00">
                  <c:v>88.72070677928555</c:v>
                </c:pt>
                <c:pt idx="1207" formatCode="0.00">
                  <c:v>89.272141355857116</c:v>
                </c:pt>
                <c:pt idx="1208" formatCode="0.00">
                  <c:v>88.974428271171433</c:v>
                </c:pt>
                <c:pt idx="1209" formatCode="0.00">
                  <c:v>90.338885654234304</c:v>
                </c:pt>
                <c:pt idx="1210" formatCode="0.00">
                  <c:v>93.059777130846868</c:v>
                </c:pt>
                <c:pt idx="1211" formatCode="0.00">
                  <c:v>94.091955426169378</c:v>
                </c:pt>
                <c:pt idx="1212" formatCode="0.00">
                  <c:v>95.338391085233894</c:v>
                </c:pt>
                <c:pt idx="1213" formatCode="0.00">
                  <c:v>98.171678217046775</c:v>
                </c:pt>
                <c:pt idx="1214" formatCode="0.00">
                  <c:v>97.338335643409366</c:v>
                </c:pt>
                <c:pt idx="1215" formatCode="0.00">
                  <c:v>95.603667128681877</c:v>
                </c:pt>
                <c:pt idx="1216" formatCode="0.00">
                  <c:v>93.872733425736371</c:v>
                </c:pt>
                <c:pt idx="1217" formatCode="0.00">
                  <c:v>94.902546685147271</c:v>
                </c:pt>
                <c:pt idx="1218" formatCode="0.00">
                  <c:v>92.756509337029456</c:v>
                </c:pt>
                <c:pt idx="1219" formatCode="0.00">
                  <c:v>91.383301867405905</c:v>
                </c:pt>
                <c:pt idx="1220" formatCode="0.00">
                  <c:v>89.844660373481176</c:v>
                </c:pt>
                <c:pt idx="1221" formatCode="0.00">
                  <c:v>91.040932074696244</c:v>
                </c:pt>
                <c:pt idx="1222" formatCode="0.00">
                  <c:v>91.424186414939243</c:v>
                </c:pt>
                <c:pt idx="1223" formatCode="0.00">
                  <c:v>91.740837282987854</c:v>
                </c:pt>
                <c:pt idx="1224" formatCode="0.00">
                  <c:v>91.604167456597565</c:v>
                </c:pt>
                <c:pt idx="1225" formatCode="0.00">
                  <c:v>91.72883349131952</c:v>
                </c:pt>
                <c:pt idx="1226" formatCode="0.00">
                  <c:v>92.689766698263909</c:v>
                </c:pt>
                <c:pt idx="1227" formatCode="0.00">
                  <c:v>93.873953339652786</c:v>
                </c:pt>
                <c:pt idx="1228" formatCode="0.00">
                  <c:v>94.486790667930563</c:v>
                </c:pt>
                <c:pt idx="1229" formatCode="0.00">
                  <c:v>93.53735813358611</c:v>
                </c:pt>
                <c:pt idx="1230" formatCode="0.00">
                  <c:v>94.803471626717226</c:v>
                </c:pt>
                <c:pt idx="1231" formatCode="0.00">
                  <c:v>95.816694325343434</c:v>
                </c:pt>
                <c:pt idx="1232" formatCode="0.00">
                  <c:v>95.395338865068709</c:v>
                </c:pt>
                <c:pt idx="1233" formatCode="0.00">
                  <c:v>98.703067773013757</c:v>
                </c:pt>
                <c:pt idx="1234" formatCode="0.00">
                  <c:v>99.636613554602775</c:v>
                </c:pt>
                <c:pt idx="1235" formatCode="0.00">
                  <c:v>97.407322710920567</c:v>
                </c:pt>
                <c:pt idx="1236" formatCode="0.00">
                  <c:v>93.921464542184111</c:v>
                </c:pt>
                <c:pt idx="1237" formatCode="0.00">
                  <c:v>94.184292908436831</c:v>
                </c:pt>
                <c:pt idx="1238" formatCode="0.00">
                  <c:v>95.93285858168737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1-4E34-A2DF-11512686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410536"/>
        <c:axId val="638412336"/>
      </c:lineChart>
      <c:catAx>
        <c:axId val="63841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38412336"/>
        <c:crosses val="autoZero"/>
        <c:auto val="1"/>
        <c:lblAlgn val="ctr"/>
        <c:lblOffset val="100"/>
        <c:noMultiLvlLbl val="0"/>
      </c:catAx>
      <c:valAx>
        <c:axId val="63841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410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vi-VN"/>
              <a:t>Exponential Smoothing</a:t>
            </a:r>
            <a:r>
              <a:rPr lang="en-US"/>
              <a:t>(alpha=0.9)</a:t>
            </a:r>
            <a:endParaRPr lang="vi-V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'Tìm alpha'!$C$2:$C$1240</c:f>
              <c:numCache>
                <c:formatCode>General</c:formatCode>
                <c:ptCount val="1239"/>
                <c:pt idx="0">
                  <c:v>66.650000000000006</c:v>
                </c:pt>
                <c:pt idx="1">
                  <c:v>67.849999999999994</c:v>
                </c:pt>
                <c:pt idx="2">
                  <c:v>68.73</c:v>
                </c:pt>
                <c:pt idx="3">
                  <c:v>68.010000000000005</c:v>
                </c:pt>
                <c:pt idx="4">
                  <c:v>68.48</c:v>
                </c:pt>
                <c:pt idx="5">
                  <c:v>69.08</c:v>
                </c:pt>
                <c:pt idx="6">
                  <c:v>69.790000000000006</c:v>
                </c:pt>
                <c:pt idx="7">
                  <c:v>70.36</c:v>
                </c:pt>
                <c:pt idx="8">
                  <c:v>69.64</c:v>
                </c:pt>
                <c:pt idx="9">
                  <c:v>70.31</c:v>
                </c:pt>
                <c:pt idx="10">
                  <c:v>69.400000000000006</c:v>
                </c:pt>
                <c:pt idx="11">
                  <c:v>69.19</c:v>
                </c:pt>
                <c:pt idx="12">
                  <c:v>69.48</c:v>
                </c:pt>
                <c:pt idx="13">
                  <c:v>68.56</c:v>
                </c:pt>
                <c:pt idx="14">
                  <c:v>69.319999999999993</c:v>
                </c:pt>
                <c:pt idx="15">
                  <c:v>69.81</c:v>
                </c:pt>
                <c:pt idx="16">
                  <c:v>69.91</c:v>
                </c:pt>
                <c:pt idx="17">
                  <c:v>71.08</c:v>
                </c:pt>
                <c:pt idx="18">
                  <c:v>70.08</c:v>
                </c:pt>
                <c:pt idx="19">
                  <c:v>68.41</c:v>
                </c:pt>
                <c:pt idx="20">
                  <c:v>67.78</c:v>
                </c:pt>
                <c:pt idx="21">
                  <c:v>67.78</c:v>
                </c:pt>
                <c:pt idx="22">
                  <c:v>68.599999999999994</c:v>
                </c:pt>
                <c:pt idx="23">
                  <c:v>67.45</c:v>
                </c:pt>
                <c:pt idx="24">
                  <c:v>67.69</c:v>
                </c:pt>
                <c:pt idx="25">
                  <c:v>66.75</c:v>
                </c:pt>
                <c:pt idx="26">
                  <c:v>65.739999999999995</c:v>
                </c:pt>
                <c:pt idx="27">
                  <c:v>64.260000000000005</c:v>
                </c:pt>
                <c:pt idx="28">
                  <c:v>63.04</c:v>
                </c:pt>
                <c:pt idx="29">
                  <c:v>62.2</c:v>
                </c:pt>
                <c:pt idx="30">
                  <c:v>61.94</c:v>
                </c:pt>
                <c:pt idx="31">
                  <c:v>62.29</c:v>
                </c:pt>
                <c:pt idx="32">
                  <c:v>62.86</c:v>
                </c:pt>
                <c:pt idx="33">
                  <c:v>64.3</c:v>
                </c:pt>
                <c:pt idx="34">
                  <c:v>64.95</c:v>
                </c:pt>
                <c:pt idx="35">
                  <c:v>64.680000000000007</c:v>
                </c:pt>
                <c:pt idx="36">
                  <c:v>64.81</c:v>
                </c:pt>
                <c:pt idx="37">
                  <c:v>66.12</c:v>
                </c:pt>
                <c:pt idx="38">
                  <c:v>67.040000000000006</c:v>
                </c:pt>
                <c:pt idx="39">
                  <c:v>67.959999999999994</c:v>
                </c:pt>
                <c:pt idx="40">
                  <c:v>67.59</c:v>
                </c:pt>
                <c:pt idx="41">
                  <c:v>66.08</c:v>
                </c:pt>
                <c:pt idx="42">
                  <c:v>64.23</c:v>
                </c:pt>
                <c:pt idx="43">
                  <c:v>64.260000000000005</c:v>
                </c:pt>
                <c:pt idx="44">
                  <c:v>65.78</c:v>
                </c:pt>
                <c:pt idx="45">
                  <c:v>65.67</c:v>
                </c:pt>
                <c:pt idx="46">
                  <c:v>65.09</c:v>
                </c:pt>
                <c:pt idx="47">
                  <c:v>63.87</c:v>
                </c:pt>
                <c:pt idx="48">
                  <c:v>65.19</c:v>
                </c:pt>
                <c:pt idx="49">
                  <c:v>64.53</c:v>
                </c:pt>
                <c:pt idx="50">
                  <c:v>64.2</c:v>
                </c:pt>
                <c:pt idx="51">
                  <c:v>63.61</c:v>
                </c:pt>
                <c:pt idx="52">
                  <c:v>63.67</c:v>
                </c:pt>
                <c:pt idx="53">
                  <c:v>64.680000000000007</c:v>
                </c:pt>
                <c:pt idx="54">
                  <c:v>64.819999999999993</c:v>
                </c:pt>
                <c:pt idx="55">
                  <c:v>66</c:v>
                </c:pt>
                <c:pt idx="56">
                  <c:v>68.150000000000006</c:v>
                </c:pt>
                <c:pt idx="57">
                  <c:v>68.98</c:v>
                </c:pt>
                <c:pt idx="58">
                  <c:v>69.03</c:v>
                </c:pt>
                <c:pt idx="59">
                  <c:v>68.81</c:v>
                </c:pt>
                <c:pt idx="60">
                  <c:v>68.63</c:v>
                </c:pt>
                <c:pt idx="61">
                  <c:v>68.13</c:v>
                </c:pt>
                <c:pt idx="62">
                  <c:v>69.02</c:v>
                </c:pt>
                <c:pt idx="63">
                  <c:v>69.02</c:v>
                </c:pt>
                <c:pt idx="64">
                  <c:v>66.040000000000006</c:v>
                </c:pt>
                <c:pt idx="65">
                  <c:v>66.540000000000006</c:v>
                </c:pt>
                <c:pt idx="66">
                  <c:v>66.510000000000005</c:v>
                </c:pt>
                <c:pt idx="67">
                  <c:v>68.19</c:v>
                </c:pt>
                <c:pt idx="68">
                  <c:v>70.67</c:v>
                </c:pt>
                <c:pt idx="69">
                  <c:v>72.739999999999995</c:v>
                </c:pt>
                <c:pt idx="70">
                  <c:v>71.44</c:v>
                </c:pt>
                <c:pt idx="71">
                  <c:v>73.180000000000007</c:v>
                </c:pt>
                <c:pt idx="72">
                  <c:v>72.05</c:v>
                </c:pt>
                <c:pt idx="73">
                  <c:v>71.709999999999994</c:v>
                </c:pt>
                <c:pt idx="74">
                  <c:v>73.73</c:v>
                </c:pt>
                <c:pt idx="75">
                  <c:v>74.849999999999994</c:v>
                </c:pt>
                <c:pt idx="76">
                  <c:v>74.62</c:v>
                </c:pt>
                <c:pt idx="77">
                  <c:v>74.540000000000006</c:v>
                </c:pt>
                <c:pt idx="78">
                  <c:v>75.86</c:v>
                </c:pt>
                <c:pt idx="79">
                  <c:v>73.790000000000006</c:v>
                </c:pt>
                <c:pt idx="80">
                  <c:v>75.39</c:v>
                </c:pt>
                <c:pt idx="81">
                  <c:v>75.33</c:v>
                </c:pt>
                <c:pt idx="82">
                  <c:v>75.92</c:v>
                </c:pt>
                <c:pt idx="83">
                  <c:v>74.849999999999994</c:v>
                </c:pt>
                <c:pt idx="84">
                  <c:v>73.14</c:v>
                </c:pt>
                <c:pt idx="85">
                  <c:v>73.45</c:v>
                </c:pt>
                <c:pt idx="86">
                  <c:v>74.75</c:v>
                </c:pt>
                <c:pt idx="87">
                  <c:v>74.16</c:v>
                </c:pt>
                <c:pt idx="88">
                  <c:v>77.599999999999994</c:v>
                </c:pt>
                <c:pt idx="89">
                  <c:v>77.59</c:v>
                </c:pt>
                <c:pt idx="90">
                  <c:v>77.37</c:v>
                </c:pt>
                <c:pt idx="91">
                  <c:v>78.17</c:v>
                </c:pt>
                <c:pt idx="92">
                  <c:v>78.94</c:v>
                </c:pt>
                <c:pt idx="93">
                  <c:v>78.19</c:v>
                </c:pt>
                <c:pt idx="94">
                  <c:v>80.09</c:v>
                </c:pt>
                <c:pt idx="95">
                  <c:v>78.38</c:v>
                </c:pt>
                <c:pt idx="96">
                  <c:v>78.34</c:v>
                </c:pt>
                <c:pt idx="97">
                  <c:v>80.42</c:v>
                </c:pt>
                <c:pt idx="98">
                  <c:v>78.69</c:v>
                </c:pt>
                <c:pt idx="99">
                  <c:v>78.900000000000006</c:v>
                </c:pt>
                <c:pt idx="100">
                  <c:v>76.599999999999994</c:v>
                </c:pt>
                <c:pt idx="101">
                  <c:v>74.510000000000005</c:v>
                </c:pt>
                <c:pt idx="102">
                  <c:v>75.89</c:v>
                </c:pt>
                <c:pt idx="103">
                  <c:v>76.45</c:v>
                </c:pt>
                <c:pt idx="104">
                  <c:v>74.540000000000006</c:v>
                </c:pt>
                <c:pt idx="105">
                  <c:v>73.41</c:v>
                </c:pt>
                <c:pt idx="106">
                  <c:v>72.91</c:v>
                </c:pt>
                <c:pt idx="107">
                  <c:v>73.23</c:v>
                </c:pt>
                <c:pt idx="108">
                  <c:v>75.23</c:v>
                </c:pt>
                <c:pt idx="109">
                  <c:v>75.11</c:v>
                </c:pt>
                <c:pt idx="110">
                  <c:v>74.58</c:v>
                </c:pt>
                <c:pt idx="111">
                  <c:v>74.86</c:v>
                </c:pt>
                <c:pt idx="112">
                  <c:v>75.069999999999993</c:v>
                </c:pt>
                <c:pt idx="113">
                  <c:v>74.77</c:v>
                </c:pt>
                <c:pt idx="114">
                  <c:v>72.02</c:v>
                </c:pt>
                <c:pt idx="115">
                  <c:v>74.87</c:v>
                </c:pt>
                <c:pt idx="116">
                  <c:v>74.92</c:v>
                </c:pt>
                <c:pt idx="117">
                  <c:v>74.25</c:v>
                </c:pt>
                <c:pt idx="118">
                  <c:v>72.87</c:v>
                </c:pt>
                <c:pt idx="119">
                  <c:v>73.67</c:v>
                </c:pt>
                <c:pt idx="120">
                  <c:v>72.819999999999993</c:v>
                </c:pt>
                <c:pt idx="121">
                  <c:v>73.58</c:v>
                </c:pt>
                <c:pt idx="122">
                  <c:v>76.09</c:v>
                </c:pt>
                <c:pt idx="123">
                  <c:v>76.260000000000005</c:v>
                </c:pt>
                <c:pt idx="124">
                  <c:v>77.44</c:v>
                </c:pt>
                <c:pt idx="125">
                  <c:v>76.709999999999994</c:v>
                </c:pt>
                <c:pt idx="126">
                  <c:v>75.87</c:v>
                </c:pt>
                <c:pt idx="127">
                  <c:v>76.989999999999995</c:v>
                </c:pt>
                <c:pt idx="128">
                  <c:v>77.09</c:v>
                </c:pt>
                <c:pt idx="129">
                  <c:v>74.98</c:v>
                </c:pt>
                <c:pt idx="130">
                  <c:v>77.08</c:v>
                </c:pt>
                <c:pt idx="131">
                  <c:v>77.8</c:v>
                </c:pt>
                <c:pt idx="132">
                  <c:v>75.349999999999994</c:v>
                </c:pt>
                <c:pt idx="133">
                  <c:v>72.11</c:v>
                </c:pt>
                <c:pt idx="134">
                  <c:v>74.11</c:v>
                </c:pt>
                <c:pt idx="135">
                  <c:v>71.03</c:v>
                </c:pt>
                <c:pt idx="136">
                  <c:v>70.87</c:v>
                </c:pt>
                <c:pt idx="137">
                  <c:v>70.52</c:v>
                </c:pt>
                <c:pt idx="138">
                  <c:v>71.94</c:v>
                </c:pt>
                <c:pt idx="139">
                  <c:v>71.989999999999995</c:v>
                </c:pt>
                <c:pt idx="140">
                  <c:v>73.45</c:v>
                </c:pt>
                <c:pt idx="141">
                  <c:v>73.53</c:v>
                </c:pt>
                <c:pt idx="142">
                  <c:v>73.67</c:v>
                </c:pt>
                <c:pt idx="143">
                  <c:v>74.510000000000005</c:v>
                </c:pt>
                <c:pt idx="144">
                  <c:v>74.84</c:v>
                </c:pt>
                <c:pt idx="145">
                  <c:v>74.989999999999995</c:v>
                </c:pt>
                <c:pt idx="146">
                  <c:v>74.16</c:v>
                </c:pt>
                <c:pt idx="147">
                  <c:v>72.28</c:v>
                </c:pt>
                <c:pt idx="148">
                  <c:v>72.95</c:v>
                </c:pt>
                <c:pt idx="149">
                  <c:v>72.48</c:v>
                </c:pt>
                <c:pt idx="150">
                  <c:v>72.510000000000005</c:v>
                </c:pt>
                <c:pt idx="151">
                  <c:v>72.31</c:v>
                </c:pt>
                <c:pt idx="152">
                  <c:v>70.709999999999994</c:v>
                </c:pt>
                <c:pt idx="153">
                  <c:v>70.55</c:v>
                </c:pt>
                <c:pt idx="154">
                  <c:v>71</c:v>
                </c:pt>
                <c:pt idx="155">
                  <c:v>70.62</c:v>
                </c:pt>
                <c:pt idx="156">
                  <c:v>70.77</c:v>
                </c:pt>
                <c:pt idx="157">
                  <c:v>68.38</c:v>
                </c:pt>
                <c:pt idx="158">
                  <c:v>69.209999999999994</c:v>
                </c:pt>
                <c:pt idx="159">
                  <c:v>70.14</c:v>
                </c:pt>
                <c:pt idx="160">
                  <c:v>71.11</c:v>
                </c:pt>
                <c:pt idx="161">
                  <c:v>71.650000000000006</c:v>
                </c:pt>
                <c:pt idx="162">
                  <c:v>72.959999999999994</c:v>
                </c:pt>
                <c:pt idx="163">
                  <c:v>73.73</c:v>
                </c:pt>
                <c:pt idx="164">
                  <c:v>74.41</c:v>
                </c:pt>
                <c:pt idx="165">
                  <c:v>74.41</c:v>
                </c:pt>
                <c:pt idx="166">
                  <c:v>75.91</c:v>
                </c:pt>
                <c:pt idx="167">
                  <c:v>76.069999999999993</c:v>
                </c:pt>
                <c:pt idx="168">
                  <c:v>77.05</c:v>
                </c:pt>
                <c:pt idx="169">
                  <c:v>76.94</c:v>
                </c:pt>
                <c:pt idx="170">
                  <c:v>77.81</c:v>
                </c:pt>
                <c:pt idx="171">
                  <c:v>77.510000000000005</c:v>
                </c:pt>
                <c:pt idx="172">
                  <c:v>76.680000000000007</c:v>
                </c:pt>
                <c:pt idx="173">
                  <c:v>75.67</c:v>
                </c:pt>
                <c:pt idx="174">
                  <c:v>75.55</c:v>
                </c:pt>
                <c:pt idx="175">
                  <c:v>76.77</c:v>
                </c:pt>
                <c:pt idx="176">
                  <c:v>78.22</c:v>
                </c:pt>
                <c:pt idx="177">
                  <c:v>80.02</c:v>
                </c:pt>
                <c:pt idx="178">
                  <c:v>77.66</c:v>
                </c:pt>
                <c:pt idx="179">
                  <c:v>77.87</c:v>
                </c:pt>
                <c:pt idx="180">
                  <c:v>78.22</c:v>
                </c:pt>
                <c:pt idx="181">
                  <c:v>79.25</c:v>
                </c:pt>
                <c:pt idx="182">
                  <c:v>79.430000000000007</c:v>
                </c:pt>
                <c:pt idx="183">
                  <c:v>79.03</c:v>
                </c:pt>
                <c:pt idx="184">
                  <c:v>78.900000000000006</c:v>
                </c:pt>
                <c:pt idx="185">
                  <c:v>80.89</c:v>
                </c:pt>
                <c:pt idx="186">
                  <c:v>82.21</c:v>
                </c:pt>
                <c:pt idx="187">
                  <c:v>81.87</c:v>
                </c:pt>
                <c:pt idx="188">
                  <c:v>81.540000000000006</c:v>
                </c:pt>
                <c:pt idx="189">
                  <c:v>82.72</c:v>
                </c:pt>
                <c:pt idx="190">
                  <c:v>84.94</c:v>
                </c:pt>
                <c:pt idx="191">
                  <c:v>85.63</c:v>
                </c:pt>
                <c:pt idx="192">
                  <c:v>85.45</c:v>
                </c:pt>
                <c:pt idx="193">
                  <c:v>86.07</c:v>
                </c:pt>
                <c:pt idx="194">
                  <c:v>85.12</c:v>
                </c:pt>
                <c:pt idx="195">
                  <c:v>84.22</c:v>
                </c:pt>
                <c:pt idx="196">
                  <c:v>85.16</c:v>
                </c:pt>
                <c:pt idx="197">
                  <c:v>83.82</c:v>
                </c:pt>
                <c:pt idx="198">
                  <c:v>81.349999999999994</c:v>
                </c:pt>
                <c:pt idx="199">
                  <c:v>80.709999999999994</c:v>
                </c:pt>
                <c:pt idx="200">
                  <c:v>80.91</c:v>
                </c:pt>
                <c:pt idx="201">
                  <c:v>80.53</c:v>
                </c:pt>
                <c:pt idx="202">
                  <c:v>79.91</c:v>
                </c:pt>
                <c:pt idx="203">
                  <c:v>80.3</c:v>
                </c:pt>
                <c:pt idx="204">
                  <c:v>80.38</c:v>
                </c:pt>
                <c:pt idx="205">
                  <c:v>80.45</c:v>
                </c:pt>
                <c:pt idx="206">
                  <c:v>78.67</c:v>
                </c:pt>
                <c:pt idx="207">
                  <c:v>77.34</c:v>
                </c:pt>
                <c:pt idx="208">
                  <c:v>77.3</c:v>
                </c:pt>
                <c:pt idx="209">
                  <c:v>77.400000000000006</c:v>
                </c:pt>
                <c:pt idx="210">
                  <c:v>77.56</c:v>
                </c:pt>
                <c:pt idx="211">
                  <c:v>75.680000000000007</c:v>
                </c:pt>
                <c:pt idx="212">
                  <c:v>74.84</c:v>
                </c:pt>
                <c:pt idx="213">
                  <c:v>71.25</c:v>
                </c:pt>
                <c:pt idx="214">
                  <c:v>71.11</c:v>
                </c:pt>
                <c:pt idx="215">
                  <c:v>72.680000000000007</c:v>
                </c:pt>
                <c:pt idx="216">
                  <c:v>70.64</c:v>
                </c:pt>
                <c:pt idx="217">
                  <c:v>70.099999999999994</c:v>
                </c:pt>
                <c:pt idx="218">
                  <c:v>69.290000000000006</c:v>
                </c:pt>
                <c:pt idx="219">
                  <c:v>69.010000000000005</c:v>
                </c:pt>
                <c:pt idx="220">
                  <c:v>69.81</c:v>
                </c:pt>
                <c:pt idx="221">
                  <c:v>65.45</c:v>
                </c:pt>
                <c:pt idx="222">
                  <c:v>64.88</c:v>
                </c:pt>
                <c:pt idx="223">
                  <c:v>65.61</c:v>
                </c:pt>
                <c:pt idx="224">
                  <c:v>65.290000000000006</c:v>
                </c:pt>
                <c:pt idx="225">
                  <c:v>64.14</c:v>
                </c:pt>
                <c:pt idx="226">
                  <c:v>61.5</c:v>
                </c:pt>
                <c:pt idx="227">
                  <c:v>61.65</c:v>
                </c:pt>
                <c:pt idx="228">
                  <c:v>61.11</c:v>
                </c:pt>
                <c:pt idx="229">
                  <c:v>57.69</c:v>
                </c:pt>
                <c:pt idx="230">
                  <c:v>59.7</c:v>
                </c:pt>
                <c:pt idx="231">
                  <c:v>59.58</c:v>
                </c:pt>
                <c:pt idx="232">
                  <c:v>57.97</c:v>
                </c:pt>
                <c:pt idx="233">
                  <c:v>58.29</c:v>
                </c:pt>
                <c:pt idx="234">
                  <c:v>57.71</c:v>
                </c:pt>
                <c:pt idx="235">
                  <c:v>60.17</c:v>
                </c:pt>
                <c:pt idx="236">
                  <c:v>61.22</c:v>
                </c:pt>
                <c:pt idx="237">
                  <c:v>61.4</c:v>
                </c:pt>
                <c:pt idx="238">
                  <c:v>57.83</c:v>
                </c:pt>
                <c:pt idx="239">
                  <c:v>61.71</c:v>
                </c:pt>
                <c:pt idx="240">
                  <c:v>60.29</c:v>
                </c:pt>
                <c:pt idx="241">
                  <c:v>59.73</c:v>
                </c:pt>
                <c:pt idx="242">
                  <c:v>59.94</c:v>
                </c:pt>
                <c:pt idx="243">
                  <c:v>59.03</c:v>
                </c:pt>
                <c:pt idx="244">
                  <c:v>58.56</c:v>
                </c:pt>
                <c:pt idx="245">
                  <c:v>57.59</c:v>
                </c:pt>
                <c:pt idx="246">
                  <c:v>55.26</c:v>
                </c:pt>
                <c:pt idx="247">
                  <c:v>55.6</c:v>
                </c:pt>
                <c:pt idx="248">
                  <c:v>52.84</c:v>
                </c:pt>
                <c:pt idx="249">
                  <c:v>51.93</c:v>
                </c:pt>
                <c:pt idx="250">
                  <c:v>51.49</c:v>
                </c:pt>
                <c:pt idx="251">
                  <c:v>50.57</c:v>
                </c:pt>
                <c:pt idx="252">
                  <c:v>54.06</c:v>
                </c:pt>
                <c:pt idx="253">
                  <c:v>53.23</c:v>
                </c:pt>
                <c:pt idx="254">
                  <c:v>55.64</c:v>
                </c:pt>
                <c:pt idx="255">
                  <c:v>57.1</c:v>
                </c:pt>
                <c:pt idx="256">
                  <c:v>56.91</c:v>
                </c:pt>
                <c:pt idx="257">
                  <c:v>59.46</c:v>
                </c:pt>
                <c:pt idx="258">
                  <c:v>60.47</c:v>
                </c:pt>
                <c:pt idx="259">
                  <c:v>59.24</c:v>
                </c:pt>
                <c:pt idx="260">
                  <c:v>58.8</c:v>
                </c:pt>
                <c:pt idx="261">
                  <c:v>58.65</c:v>
                </c:pt>
                <c:pt idx="262">
                  <c:v>59.81</c:v>
                </c:pt>
                <c:pt idx="263">
                  <c:v>59.85</c:v>
                </c:pt>
                <c:pt idx="264">
                  <c:v>62.04</c:v>
                </c:pt>
                <c:pt idx="265">
                  <c:v>62.18</c:v>
                </c:pt>
                <c:pt idx="266">
                  <c:v>60.9</c:v>
                </c:pt>
                <c:pt idx="267">
                  <c:v>61.05</c:v>
                </c:pt>
                <c:pt idx="268">
                  <c:v>61.09</c:v>
                </c:pt>
                <c:pt idx="269">
                  <c:v>61.49</c:v>
                </c:pt>
                <c:pt idx="270">
                  <c:v>59.71</c:v>
                </c:pt>
                <c:pt idx="271">
                  <c:v>60.98</c:v>
                </c:pt>
                <c:pt idx="272">
                  <c:v>61.89</c:v>
                </c:pt>
                <c:pt idx="273">
                  <c:v>62.46</c:v>
                </c:pt>
                <c:pt idx="274">
                  <c:v>61.86</c:v>
                </c:pt>
                <c:pt idx="275">
                  <c:v>62.26</c:v>
                </c:pt>
                <c:pt idx="276">
                  <c:v>61.67</c:v>
                </c:pt>
                <c:pt idx="277">
                  <c:v>62.22</c:v>
                </c:pt>
                <c:pt idx="278">
                  <c:v>61.01</c:v>
                </c:pt>
                <c:pt idx="279">
                  <c:v>61.37</c:v>
                </c:pt>
                <c:pt idx="280">
                  <c:v>61.3</c:v>
                </c:pt>
                <c:pt idx="281">
                  <c:v>62.58</c:v>
                </c:pt>
                <c:pt idx="282">
                  <c:v>63.27</c:v>
                </c:pt>
                <c:pt idx="283">
                  <c:v>64</c:v>
                </c:pt>
                <c:pt idx="284">
                  <c:v>65.650000000000006</c:v>
                </c:pt>
                <c:pt idx="285">
                  <c:v>66.41</c:v>
                </c:pt>
                <c:pt idx="286">
                  <c:v>65.86</c:v>
                </c:pt>
                <c:pt idx="287">
                  <c:v>66.819999999999993</c:v>
                </c:pt>
                <c:pt idx="288">
                  <c:v>66.91</c:v>
                </c:pt>
                <c:pt idx="289">
                  <c:v>66.91</c:v>
                </c:pt>
                <c:pt idx="290">
                  <c:v>64.02</c:v>
                </c:pt>
                <c:pt idx="291">
                  <c:v>64.510000000000005</c:v>
                </c:pt>
                <c:pt idx="292">
                  <c:v>65.55</c:v>
                </c:pt>
                <c:pt idx="293">
                  <c:v>65.03</c:v>
                </c:pt>
                <c:pt idx="294">
                  <c:v>63.71</c:v>
                </c:pt>
                <c:pt idx="295">
                  <c:v>64.44</c:v>
                </c:pt>
                <c:pt idx="296">
                  <c:v>64.239999999999995</c:v>
                </c:pt>
                <c:pt idx="297">
                  <c:v>64.510000000000005</c:v>
                </c:pt>
                <c:pt idx="298">
                  <c:v>64.819999999999993</c:v>
                </c:pt>
                <c:pt idx="299">
                  <c:v>65.66</c:v>
                </c:pt>
                <c:pt idx="300">
                  <c:v>65.06</c:v>
                </c:pt>
                <c:pt idx="301">
                  <c:v>65.33</c:v>
                </c:pt>
                <c:pt idx="302">
                  <c:v>65.89</c:v>
                </c:pt>
                <c:pt idx="303">
                  <c:v>66.180000000000007</c:v>
                </c:pt>
                <c:pt idx="304">
                  <c:v>66.11</c:v>
                </c:pt>
                <c:pt idx="305">
                  <c:v>66.650000000000006</c:v>
                </c:pt>
                <c:pt idx="306">
                  <c:v>67.13</c:v>
                </c:pt>
                <c:pt idx="307">
                  <c:v>68.349999999999994</c:v>
                </c:pt>
                <c:pt idx="308">
                  <c:v>68.3</c:v>
                </c:pt>
                <c:pt idx="309">
                  <c:v>66.290000000000006</c:v>
                </c:pt>
                <c:pt idx="310">
                  <c:v>67.37</c:v>
                </c:pt>
                <c:pt idx="311">
                  <c:v>67.510000000000005</c:v>
                </c:pt>
                <c:pt idx="312">
                  <c:v>67.349999999999994</c:v>
                </c:pt>
                <c:pt idx="313">
                  <c:v>66.08</c:v>
                </c:pt>
                <c:pt idx="314">
                  <c:v>67.930000000000007</c:v>
                </c:pt>
                <c:pt idx="315">
                  <c:v>69.08</c:v>
                </c:pt>
                <c:pt idx="316">
                  <c:v>69.680000000000007</c:v>
                </c:pt>
                <c:pt idx="317">
                  <c:v>69.209999999999994</c:v>
                </c:pt>
                <c:pt idx="318">
                  <c:v>69.8</c:v>
                </c:pt>
                <c:pt idx="319">
                  <c:v>69.930000000000007</c:v>
                </c:pt>
                <c:pt idx="320">
                  <c:v>71.12</c:v>
                </c:pt>
                <c:pt idx="321">
                  <c:v>71.02</c:v>
                </c:pt>
                <c:pt idx="322">
                  <c:v>71.63</c:v>
                </c:pt>
                <c:pt idx="323">
                  <c:v>71.3</c:v>
                </c:pt>
                <c:pt idx="324">
                  <c:v>71.569999999999993</c:v>
                </c:pt>
                <c:pt idx="325">
                  <c:v>70.900000000000006</c:v>
                </c:pt>
                <c:pt idx="326">
                  <c:v>70.739999999999995</c:v>
                </c:pt>
                <c:pt idx="327">
                  <c:v>71.14</c:v>
                </c:pt>
                <c:pt idx="328">
                  <c:v>70.709999999999994</c:v>
                </c:pt>
                <c:pt idx="329">
                  <c:v>70.709999999999994</c:v>
                </c:pt>
                <c:pt idx="330">
                  <c:v>74.39</c:v>
                </c:pt>
                <c:pt idx="331">
                  <c:v>73.59</c:v>
                </c:pt>
                <c:pt idx="332">
                  <c:v>74.94</c:v>
                </c:pt>
                <c:pt idx="333">
                  <c:v>71.03</c:v>
                </c:pt>
                <c:pt idx="334">
                  <c:v>71.22</c:v>
                </c:pt>
                <c:pt idx="335">
                  <c:v>72.19</c:v>
                </c:pt>
                <c:pt idx="336">
                  <c:v>72.010000000000005</c:v>
                </c:pt>
                <c:pt idx="337">
                  <c:v>70.56</c:v>
                </c:pt>
                <c:pt idx="338">
                  <c:v>71.95</c:v>
                </c:pt>
                <c:pt idx="339">
                  <c:v>71.95</c:v>
                </c:pt>
                <c:pt idx="340">
                  <c:v>70.98</c:v>
                </c:pt>
                <c:pt idx="341">
                  <c:v>71.09</c:v>
                </c:pt>
                <c:pt idx="342">
                  <c:v>70.61</c:v>
                </c:pt>
                <c:pt idx="343">
                  <c:v>71.63</c:v>
                </c:pt>
                <c:pt idx="344">
                  <c:v>72.349999999999994</c:v>
                </c:pt>
                <c:pt idx="345">
                  <c:v>72.53</c:v>
                </c:pt>
                <c:pt idx="346">
                  <c:v>73.09</c:v>
                </c:pt>
                <c:pt idx="347">
                  <c:v>74.7</c:v>
                </c:pt>
                <c:pt idx="348">
                  <c:v>73.94</c:v>
                </c:pt>
                <c:pt idx="349">
                  <c:v>73.209999999999994</c:v>
                </c:pt>
                <c:pt idx="350">
                  <c:v>72.94</c:v>
                </c:pt>
                <c:pt idx="351">
                  <c:v>71.94</c:v>
                </c:pt>
                <c:pt idx="352">
                  <c:v>68.37</c:v>
                </c:pt>
                <c:pt idx="353">
                  <c:v>67.98</c:v>
                </c:pt>
                <c:pt idx="354">
                  <c:v>70.19</c:v>
                </c:pt>
                <c:pt idx="355">
                  <c:v>70.64</c:v>
                </c:pt>
                <c:pt idx="356">
                  <c:v>69.55</c:v>
                </c:pt>
                <c:pt idx="357">
                  <c:v>66.78</c:v>
                </c:pt>
                <c:pt idx="358">
                  <c:v>63.16</c:v>
                </c:pt>
                <c:pt idx="359">
                  <c:v>63.56</c:v>
                </c:pt>
                <c:pt idx="360">
                  <c:v>62.14</c:v>
                </c:pt>
                <c:pt idx="361">
                  <c:v>62.77</c:v>
                </c:pt>
                <c:pt idx="362">
                  <c:v>64.099999999999994</c:v>
                </c:pt>
                <c:pt idx="363">
                  <c:v>64.31</c:v>
                </c:pt>
                <c:pt idx="364">
                  <c:v>63.56</c:v>
                </c:pt>
                <c:pt idx="365">
                  <c:v>61.66</c:v>
                </c:pt>
                <c:pt idx="366">
                  <c:v>63.28</c:v>
                </c:pt>
                <c:pt idx="367">
                  <c:v>63.13</c:v>
                </c:pt>
                <c:pt idx="368">
                  <c:v>62.56</c:v>
                </c:pt>
                <c:pt idx="369">
                  <c:v>63.35</c:v>
                </c:pt>
                <c:pt idx="370">
                  <c:v>62.85</c:v>
                </c:pt>
                <c:pt idx="371">
                  <c:v>65.44</c:v>
                </c:pt>
                <c:pt idx="372">
                  <c:v>65.989999999999995</c:v>
                </c:pt>
                <c:pt idx="373">
                  <c:v>65.16</c:v>
                </c:pt>
                <c:pt idx="374">
                  <c:v>66.239999999999995</c:v>
                </c:pt>
                <c:pt idx="375">
                  <c:v>66.849999999999994</c:v>
                </c:pt>
                <c:pt idx="376">
                  <c:v>66.78</c:v>
                </c:pt>
                <c:pt idx="377">
                  <c:v>67.52</c:v>
                </c:pt>
                <c:pt idx="378">
                  <c:v>65.099999999999994</c:v>
                </c:pt>
                <c:pt idx="379">
                  <c:v>62.72</c:v>
                </c:pt>
                <c:pt idx="380">
                  <c:v>63.53</c:v>
                </c:pt>
                <c:pt idx="381">
                  <c:v>63.62</c:v>
                </c:pt>
                <c:pt idx="382">
                  <c:v>64.23</c:v>
                </c:pt>
                <c:pt idx="383">
                  <c:v>64.89</c:v>
                </c:pt>
                <c:pt idx="384">
                  <c:v>64.3</c:v>
                </c:pt>
                <c:pt idx="385">
                  <c:v>66.41</c:v>
                </c:pt>
                <c:pt idx="386">
                  <c:v>67.64</c:v>
                </c:pt>
                <c:pt idx="387">
                  <c:v>66.650000000000006</c:v>
                </c:pt>
                <c:pt idx="388">
                  <c:v>66.86</c:v>
                </c:pt>
                <c:pt idx="389">
                  <c:v>65.87</c:v>
                </c:pt>
                <c:pt idx="390">
                  <c:v>63.67</c:v>
                </c:pt>
                <c:pt idx="391">
                  <c:v>60.7</c:v>
                </c:pt>
                <c:pt idx="392">
                  <c:v>61.04</c:v>
                </c:pt>
                <c:pt idx="393">
                  <c:v>61.96</c:v>
                </c:pt>
                <c:pt idx="394">
                  <c:v>62.28</c:v>
                </c:pt>
                <c:pt idx="395">
                  <c:v>63.83</c:v>
                </c:pt>
                <c:pt idx="396">
                  <c:v>63.47</c:v>
                </c:pt>
                <c:pt idx="397">
                  <c:v>62.46</c:v>
                </c:pt>
                <c:pt idx="398">
                  <c:v>62.29</c:v>
                </c:pt>
                <c:pt idx="399">
                  <c:v>62.55</c:v>
                </c:pt>
                <c:pt idx="400">
                  <c:v>64.069999999999993</c:v>
                </c:pt>
                <c:pt idx="401">
                  <c:v>62.9</c:v>
                </c:pt>
                <c:pt idx="402">
                  <c:v>61.12</c:v>
                </c:pt>
                <c:pt idx="403">
                  <c:v>59.32</c:v>
                </c:pt>
                <c:pt idx="404">
                  <c:v>58.63</c:v>
                </c:pt>
                <c:pt idx="405">
                  <c:v>55.03</c:v>
                </c:pt>
                <c:pt idx="406">
                  <c:v>56.29</c:v>
                </c:pt>
                <c:pt idx="407">
                  <c:v>57.37</c:v>
                </c:pt>
                <c:pt idx="408">
                  <c:v>57.13</c:v>
                </c:pt>
                <c:pt idx="409">
                  <c:v>59.9</c:v>
                </c:pt>
                <c:pt idx="410">
                  <c:v>57.86</c:v>
                </c:pt>
                <c:pt idx="411">
                  <c:v>57.37</c:v>
                </c:pt>
                <c:pt idx="412">
                  <c:v>59</c:v>
                </c:pt>
                <c:pt idx="413">
                  <c:v>59.79</c:v>
                </c:pt>
                <c:pt idx="414">
                  <c:v>59.03</c:v>
                </c:pt>
                <c:pt idx="415">
                  <c:v>60.6</c:v>
                </c:pt>
                <c:pt idx="416">
                  <c:v>59.81</c:v>
                </c:pt>
                <c:pt idx="417">
                  <c:v>58.64</c:v>
                </c:pt>
                <c:pt idx="418">
                  <c:v>58.64</c:v>
                </c:pt>
                <c:pt idx="419">
                  <c:v>58.44</c:v>
                </c:pt>
                <c:pt idx="420">
                  <c:v>60.42</c:v>
                </c:pt>
                <c:pt idx="421">
                  <c:v>60.59</c:v>
                </c:pt>
                <c:pt idx="422">
                  <c:v>61.04</c:v>
                </c:pt>
                <c:pt idx="423">
                  <c:v>58.55</c:v>
                </c:pt>
                <c:pt idx="424">
                  <c:v>57.93</c:v>
                </c:pt>
                <c:pt idx="425">
                  <c:v>60.68</c:v>
                </c:pt>
                <c:pt idx="426">
                  <c:v>62.7</c:v>
                </c:pt>
                <c:pt idx="427">
                  <c:v>61.28</c:v>
                </c:pt>
                <c:pt idx="428">
                  <c:v>63.99</c:v>
                </c:pt>
                <c:pt idx="429">
                  <c:v>64.67</c:v>
                </c:pt>
                <c:pt idx="430">
                  <c:v>63.02</c:v>
                </c:pt>
                <c:pt idx="431">
                  <c:v>60.76</c:v>
                </c:pt>
                <c:pt idx="432">
                  <c:v>61.25</c:v>
                </c:pt>
                <c:pt idx="433">
                  <c:v>68.42</c:v>
                </c:pt>
                <c:pt idx="434">
                  <c:v>65.59</c:v>
                </c:pt>
                <c:pt idx="435">
                  <c:v>64.290000000000006</c:v>
                </c:pt>
                <c:pt idx="436">
                  <c:v>64.25</c:v>
                </c:pt>
                <c:pt idx="437">
                  <c:v>65.23</c:v>
                </c:pt>
                <c:pt idx="438">
                  <c:v>64.66</c:v>
                </c:pt>
                <c:pt idx="439">
                  <c:v>64.13</c:v>
                </c:pt>
                <c:pt idx="440">
                  <c:v>62.41</c:v>
                </c:pt>
                <c:pt idx="441">
                  <c:v>62.08</c:v>
                </c:pt>
                <c:pt idx="442">
                  <c:v>62.48</c:v>
                </c:pt>
                <c:pt idx="443">
                  <c:v>60.99</c:v>
                </c:pt>
                <c:pt idx="444">
                  <c:v>60.06</c:v>
                </c:pt>
                <c:pt idx="445">
                  <c:v>57.92</c:v>
                </c:pt>
                <c:pt idx="446">
                  <c:v>58.01</c:v>
                </c:pt>
                <c:pt idx="447">
                  <c:v>59.13</c:v>
                </c:pt>
                <c:pt idx="448">
                  <c:v>59.46</c:v>
                </c:pt>
                <c:pt idx="449">
                  <c:v>58.14</c:v>
                </c:pt>
                <c:pt idx="450">
                  <c:v>59.7</c:v>
                </c:pt>
                <c:pt idx="451">
                  <c:v>59.08</c:v>
                </c:pt>
                <c:pt idx="452">
                  <c:v>60.59</c:v>
                </c:pt>
                <c:pt idx="453">
                  <c:v>58.81</c:v>
                </c:pt>
                <c:pt idx="454">
                  <c:v>59.19</c:v>
                </c:pt>
                <c:pt idx="455">
                  <c:v>59.3</c:v>
                </c:pt>
                <c:pt idx="456">
                  <c:v>59.35</c:v>
                </c:pt>
                <c:pt idx="457">
                  <c:v>59.96</c:v>
                </c:pt>
                <c:pt idx="458">
                  <c:v>58.95</c:v>
                </c:pt>
                <c:pt idx="459">
                  <c:v>60.5</c:v>
                </c:pt>
                <c:pt idx="460">
                  <c:v>60.52</c:v>
                </c:pt>
                <c:pt idx="461">
                  <c:v>61.71</c:v>
                </c:pt>
                <c:pt idx="462">
                  <c:v>62.06</c:v>
                </c:pt>
                <c:pt idx="463">
                  <c:v>60.39</c:v>
                </c:pt>
                <c:pt idx="464">
                  <c:v>61.05</c:v>
                </c:pt>
                <c:pt idx="465">
                  <c:v>60.22</c:v>
                </c:pt>
                <c:pt idx="466">
                  <c:v>59.3</c:v>
                </c:pt>
                <c:pt idx="467">
                  <c:v>60.17</c:v>
                </c:pt>
                <c:pt idx="468">
                  <c:v>62.52</c:v>
                </c:pt>
                <c:pt idx="469">
                  <c:v>62.72</c:v>
                </c:pt>
                <c:pt idx="470">
                  <c:v>62.11</c:v>
                </c:pt>
                <c:pt idx="471">
                  <c:v>62.6</c:v>
                </c:pt>
                <c:pt idx="472">
                  <c:v>62</c:v>
                </c:pt>
                <c:pt idx="473">
                  <c:v>62.58</c:v>
                </c:pt>
                <c:pt idx="474">
                  <c:v>62.19</c:v>
                </c:pt>
                <c:pt idx="475">
                  <c:v>62.27</c:v>
                </c:pt>
                <c:pt idx="476">
                  <c:v>62.46</c:v>
                </c:pt>
                <c:pt idx="477">
                  <c:v>63.32</c:v>
                </c:pt>
                <c:pt idx="478">
                  <c:v>62.82</c:v>
                </c:pt>
                <c:pt idx="479">
                  <c:v>62.37</c:v>
                </c:pt>
                <c:pt idx="480">
                  <c:v>63.8</c:v>
                </c:pt>
                <c:pt idx="481">
                  <c:v>64.989999999999995</c:v>
                </c:pt>
                <c:pt idx="482">
                  <c:v>64.83</c:v>
                </c:pt>
                <c:pt idx="483">
                  <c:v>64.67</c:v>
                </c:pt>
                <c:pt idx="484">
                  <c:v>64.819999999999993</c:v>
                </c:pt>
                <c:pt idx="485">
                  <c:v>65.03</c:v>
                </c:pt>
                <c:pt idx="486">
                  <c:v>64.680000000000007</c:v>
                </c:pt>
                <c:pt idx="487">
                  <c:v>64.5</c:v>
                </c:pt>
                <c:pt idx="488">
                  <c:v>63.2</c:v>
                </c:pt>
                <c:pt idx="489">
                  <c:v>62.95</c:v>
                </c:pt>
                <c:pt idx="490">
                  <c:v>65.25</c:v>
                </c:pt>
                <c:pt idx="491">
                  <c:v>65.67</c:v>
                </c:pt>
                <c:pt idx="492">
                  <c:v>66.5</c:v>
                </c:pt>
                <c:pt idx="493">
                  <c:v>66.44</c:v>
                </c:pt>
                <c:pt idx="494">
                  <c:v>66.569999999999993</c:v>
                </c:pt>
                <c:pt idx="495">
                  <c:v>65.37</c:v>
                </c:pt>
                <c:pt idx="496">
                  <c:v>66.67</c:v>
                </c:pt>
                <c:pt idx="497">
                  <c:v>67.44</c:v>
                </c:pt>
                <c:pt idx="498">
                  <c:v>68.040000000000006</c:v>
                </c:pt>
                <c:pt idx="499">
                  <c:v>68.989999999999995</c:v>
                </c:pt>
                <c:pt idx="500">
                  <c:v>69.12</c:v>
                </c:pt>
                <c:pt idx="501">
                  <c:v>69.7</c:v>
                </c:pt>
                <c:pt idx="502">
                  <c:v>68.66</c:v>
                </c:pt>
                <c:pt idx="503">
                  <c:v>67.489999999999995</c:v>
                </c:pt>
                <c:pt idx="504">
                  <c:v>69.260000000000005</c:v>
                </c:pt>
                <c:pt idx="505">
                  <c:v>69.260000000000005</c:v>
                </c:pt>
                <c:pt idx="506">
                  <c:v>69.260000000000005</c:v>
                </c:pt>
                <c:pt idx="507">
                  <c:v>68.91</c:v>
                </c:pt>
                <c:pt idx="508">
                  <c:v>68.3</c:v>
                </c:pt>
                <c:pt idx="509">
                  <c:v>67.77</c:v>
                </c:pt>
                <c:pt idx="510">
                  <c:v>67.77</c:v>
                </c:pt>
                <c:pt idx="511">
                  <c:v>67.05</c:v>
                </c:pt>
                <c:pt idx="512">
                  <c:v>69.08</c:v>
                </c:pt>
                <c:pt idx="513">
                  <c:v>70.25</c:v>
                </c:pt>
                <c:pt idx="514">
                  <c:v>68.739999999999995</c:v>
                </c:pt>
                <c:pt idx="515">
                  <c:v>67.31</c:v>
                </c:pt>
                <c:pt idx="516">
                  <c:v>66.58</c:v>
                </c:pt>
                <c:pt idx="517">
                  <c:v>66.77</c:v>
                </c:pt>
                <c:pt idx="518">
                  <c:v>64.14</c:v>
                </c:pt>
                <c:pt idx="519">
                  <c:v>64.45</c:v>
                </c:pt>
                <c:pt idx="520">
                  <c:v>63.29</c:v>
                </c:pt>
                <c:pt idx="521">
                  <c:v>64.63</c:v>
                </c:pt>
                <c:pt idx="522">
                  <c:v>64.05</c:v>
                </c:pt>
                <c:pt idx="523">
                  <c:v>64.63</c:v>
                </c:pt>
                <c:pt idx="524">
                  <c:v>63.66</c:v>
                </c:pt>
                <c:pt idx="525">
                  <c:v>62.11</c:v>
                </c:pt>
                <c:pt idx="526">
                  <c:v>61.26</c:v>
                </c:pt>
                <c:pt idx="527">
                  <c:v>59.34</c:v>
                </c:pt>
                <c:pt idx="528">
                  <c:v>58.54</c:v>
                </c:pt>
                <c:pt idx="529">
                  <c:v>59.37</c:v>
                </c:pt>
                <c:pt idx="530">
                  <c:v>59.46</c:v>
                </c:pt>
                <c:pt idx="531">
                  <c:v>57.72</c:v>
                </c:pt>
                <c:pt idx="532">
                  <c:v>57.77</c:v>
                </c:pt>
                <c:pt idx="533">
                  <c:v>54</c:v>
                </c:pt>
                <c:pt idx="534">
                  <c:v>53.9</c:v>
                </c:pt>
                <c:pt idx="535">
                  <c:v>55.36</c:v>
                </c:pt>
                <c:pt idx="536">
                  <c:v>55.18</c:v>
                </c:pt>
                <c:pt idx="537">
                  <c:v>54.53</c:v>
                </c:pt>
                <c:pt idx="538">
                  <c:v>53.39</c:v>
                </c:pt>
                <c:pt idx="539">
                  <c:v>54</c:v>
                </c:pt>
                <c:pt idx="540">
                  <c:v>55.54</c:v>
                </c:pt>
                <c:pt idx="541">
                  <c:v>56.34</c:v>
                </c:pt>
                <c:pt idx="542">
                  <c:v>57.37</c:v>
                </c:pt>
                <c:pt idx="543">
                  <c:v>57.83</c:v>
                </c:pt>
                <c:pt idx="544">
                  <c:v>57.35</c:v>
                </c:pt>
                <c:pt idx="545">
                  <c:v>59.72</c:v>
                </c:pt>
                <c:pt idx="546">
                  <c:v>59.72</c:v>
                </c:pt>
                <c:pt idx="547">
                  <c:v>58.6</c:v>
                </c:pt>
                <c:pt idx="548">
                  <c:v>56.04</c:v>
                </c:pt>
                <c:pt idx="549">
                  <c:v>56.71</c:v>
                </c:pt>
                <c:pt idx="550">
                  <c:v>54.96</c:v>
                </c:pt>
                <c:pt idx="551">
                  <c:v>52.19</c:v>
                </c:pt>
                <c:pt idx="552">
                  <c:v>51.31</c:v>
                </c:pt>
                <c:pt idx="553">
                  <c:v>52.52</c:v>
                </c:pt>
                <c:pt idx="554">
                  <c:v>52.24</c:v>
                </c:pt>
                <c:pt idx="555">
                  <c:v>51.86</c:v>
                </c:pt>
                <c:pt idx="556">
                  <c:v>51.29</c:v>
                </c:pt>
                <c:pt idx="557">
                  <c:v>45.6</c:v>
                </c:pt>
                <c:pt idx="558">
                  <c:v>35.33</c:v>
                </c:pt>
                <c:pt idx="559">
                  <c:v>36.659999999999997</c:v>
                </c:pt>
                <c:pt idx="560">
                  <c:v>34.450000000000003</c:v>
                </c:pt>
                <c:pt idx="561">
                  <c:v>31.05</c:v>
                </c:pt>
                <c:pt idx="562">
                  <c:v>33</c:v>
                </c:pt>
                <c:pt idx="563">
                  <c:v>28.04</c:v>
                </c:pt>
                <c:pt idx="564">
                  <c:v>28.04</c:v>
                </c:pt>
                <c:pt idx="565">
                  <c:v>26.93</c:v>
                </c:pt>
                <c:pt idx="566">
                  <c:v>23.3</c:v>
                </c:pt>
                <c:pt idx="567">
                  <c:v>25.4</c:v>
                </c:pt>
                <c:pt idx="568">
                  <c:v>25.06</c:v>
                </c:pt>
                <c:pt idx="569">
                  <c:v>23.75</c:v>
                </c:pt>
                <c:pt idx="570">
                  <c:v>25.62</c:v>
                </c:pt>
                <c:pt idx="571">
                  <c:v>23.55</c:v>
                </c:pt>
                <c:pt idx="572">
                  <c:v>22.39</c:v>
                </c:pt>
                <c:pt idx="573">
                  <c:v>19.07</c:v>
                </c:pt>
                <c:pt idx="574">
                  <c:v>19.190000000000001</c:v>
                </c:pt>
                <c:pt idx="575">
                  <c:v>14.97</c:v>
                </c:pt>
                <c:pt idx="576">
                  <c:v>20.239999999999998</c:v>
                </c:pt>
                <c:pt idx="577">
                  <c:v>24.33</c:v>
                </c:pt>
                <c:pt idx="578">
                  <c:v>22.58</c:v>
                </c:pt>
                <c:pt idx="579">
                  <c:v>22.1</c:v>
                </c:pt>
                <c:pt idx="580">
                  <c:v>25.22</c:v>
                </c:pt>
                <c:pt idx="581">
                  <c:v>20.23</c:v>
                </c:pt>
                <c:pt idx="582">
                  <c:v>21.74</c:v>
                </c:pt>
                <c:pt idx="583">
                  <c:v>19.8</c:v>
                </c:pt>
                <c:pt idx="584">
                  <c:v>18.690000000000001</c:v>
                </c:pt>
                <c:pt idx="585">
                  <c:v>19.75</c:v>
                </c:pt>
                <c:pt idx="586">
                  <c:v>17.36</c:v>
                </c:pt>
                <c:pt idx="587">
                  <c:v>9.1199999999999992</c:v>
                </c:pt>
                <c:pt idx="588">
                  <c:v>13.77</c:v>
                </c:pt>
                <c:pt idx="589">
                  <c:v>15.06</c:v>
                </c:pt>
                <c:pt idx="590">
                  <c:v>15.87</c:v>
                </c:pt>
                <c:pt idx="591">
                  <c:v>15.17</c:v>
                </c:pt>
                <c:pt idx="592">
                  <c:v>15.6</c:v>
                </c:pt>
                <c:pt idx="593">
                  <c:v>17.86</c:v>
                </c:pt>
                <c:pt idx="594">
                  <c:v>18.11</c:v>
                </c:pt>
                <c:pt idx="595">
                  <c:v>18.489999999999998</c:v>
                </c:pt>
                <c:pt idx="596">
                  <c:v>20.399999999999999</c:v>
                </c:pt>
                <c:pt idx="597">
                  <c:v>25.46</c:v>
                </c:pt>
                <c:pt idx="598">
                  <c:v>24.2</c:v>
                </c:pt>
                <c:pt idx="599">
                  <c:v>24.23</c:v>
                </c:pt>
                <c:pt idx="600">
                  <c:v>25.53</c:v>
                </c:pt>
                <c:pt idx="601">
                  <c:v>26.67</c:v>
                </c:pt>
                <c:pt idx="602">
                  <c:v>27.89</c:v>
                </c:pt>
                <c:pt idx="603">
                  <c:v>29.87</c:v>
                </c:pt>
                <c:pt idx="604">
                  <c:v>30.95</c:v>
                </c:pt>
                <c:pt idx="605">
                  <c:v>33.299999999999997</c:v>
                </c:pt>
                <c:pt idx="606">
                  <c:v>33.06</c:v>
                </c:pt>
                <c:pt idx="607">
                  <c:v>34.76</c:v>
                </c:pt>
                <c:pt idx="608">
                  <c:v>34.78</c:v>
                </c:pt>
                <c:pt idx="609">
                  <c:v>33.799999999999997</c:v>
                </c:pt>
                <c:pt idx="610">
                  <c:v>33.950000000000003</c:v>
                </c:pt>
                <c:pt idx="611">
                  <c:v>32.729999999999997</c:v>
                </c:pt>
                <c:pt idx="612">
                  <c:v>33.979999999999997</c:v>
                </c:pt>
                <c:pt idx="613">
                  <c:v>34.15</c:v>
                </c:pt>
                <c:pt idx="614">
                  <c:v>36.74</c:v>
                </c:pt>
                <c:pt idx="615">
                  <c:v>37.72</c:v>
                </c:pt>
                <c:pt idx="616">
                  <c:v>37.979999999999997</c:v>
                </c:pt>
                <c:pt idx="617">
                  <c:v>38.409999999999997</c:v>
                </c:pt>
                <c:pt idx="618">
                  <c:v>41</c:v>
                </c:pt>
                <c:pt idx="619">
                  <c:v>39.659999999999997</c:v>
                </c:pt>
                <c:pt idx="620">
                  <c:v>40.450000000000003</c:v>
                </c:pt>
                <c:pt idx="621">
                  <c:v>41.18</c:v>
                </c:pt>
                <c:pt idx="622">
                  <c:v>37.76</c:v>
                </c:pt>
                <c:pt idx="623">
                  <c:v>38.54</c:v>
                </c:pt>
                <c:pt idx="624">
                  <c:v>39.44</c:v>
                </c:pt>
                <c:pt idx="625">
                  <c:v>40.75</c:v>
                </c:pt>
                <c:pt idx="626">
                  <c:v>40.47</c:v>
                </c:pt>
                <c:pt idx="627">
                  <c:v>41.75</c:v>
                </c:pt>
                <c:pt idx="628">
                  <c:v>42.33</c:v>
                </c:pt>
                <c:pt idx="629">
                  <c:v>43.2</c:v>
                </c:pt>
                <c:pt idx="630">
                  <c:v>42.72</c:v>
                </c:pt>
                <c:pt idx="631">
                  <c:v>40.4</c:v>
                </c:pt>
                <c:pt idx="632">
                  <c:v>41.18</c:v>
                </c:pt>
                <c:pt idx="633">
                  <c:v>40.97</c:v>
                </c:pt>
                <c:pt idx="634">
                  <c:v>41.58</c:v>
                </c:pt>
                <c:pt idx="635">
                  <c:v>41.64</c:v>
                </c:pt>
                <c:pt idx="636">
                  <c:v>42.18</c:v>
                </c:pt>
                <c:pt idx="637">
                  <c:v>43.19</c:v>
                </c:pt>
                <c:pt idx="638">
                  <c:v>42.92</c:v>
                </c:pt>
                <c:pt idx="639">
                  <c:v>42.73</c:v>
                </c:pt>
                <c:pt idx="640">
                  <c:v>43.28</c:v>
                </c:pt>
                <c:pt idx="641">
                  <c:v>43.67</c:v>
                </c:pt>
                <c:pt idx="642">
                  <c:v>42.35</c:v>
                </c:pt>
                <c:pt idx="643">
                  <c:v>43.27</c:v>
                </c:pt>
                <c:pt idx="644">
                  <c:v>42.85</c:v>
                </c:pt>
                <c:pt idx="645">
                  <c:v>42.97</c:v>
                </c:pt>
                <c:pt idx="646">
                  <c:v>43.96</c:v>
                </c:pt>
                <c:pt idx="647">
                  <c:v>43.71</c:v>
                </c:pt>
                <c:pt idx="648">
                  <c:v>43.53</c:v>
                </c:pt>
                <c:pt idx="649">
                  <c:v>43.3</c:v>
                </c:pt>
                <c:pt idx="650">
                  <c:v>44.31</c:v>
                </c:pt>
                <c:pt idx="651">
                  <c:v>43.98</c:v>
                </c:pt>
                <c:pt idx="652">
                  <c:v>42.96</c:v>
                </c:pt>
                <c:pt idx="653">
                  <c:v>43.29</c:v>
                </c:pt>
                <c:pt idx="654">
                  <c:v>43.39</c:v>
                </c:pt>
                <c:pt idx="655">
                  <c:v>43.11</c:v>
                </c:pt>
                <c:pt idx="656">
                  <c:v>43.51</c:v>
                </c:pt>
                <c:pt idx="657">
                  <c:v>42.98</c:v>
                </c:pt>
                <c:pt idx="658">
                  <c:v>43.13</c:v>
                </c:pt>
                <c:pt idx="659">
                  <c:v>43.76</c:v>
                </c:pt>
                <c:pt idx="660">
                  <c:v>43.99</c:v>
                </c:pt>
                <c:pt idx="661">
                  <c:v>44.92</c:v>
                </c:pt>
                <c:pt idx="662">
                  <c:v>45.04</c:v>
                </c:pt>
                <c:pt idx="663">
                  <c:v>44.07</c:v>
                </c:pt>
                <c:pt idx="664">
                  <c:v>44.19</c:v>
                </c:pt>
                <c:pt idx="665">
                  <c:v>43.68</c:v>
                </c:pt>
                <c:pt idx="666">
                  <c:v>45.09</c:v>
                </c:pt>
                <c:pt idx="667">
                  <c:v>44.87</c:v>
                </c:pt>
                <c:pt idx="668">
                  <c:v>44.86</c:v>
                </c:pt>
                <c:pt idx="669">
                  <c:v>44.91</c:v>
                </c:pt>
                <c:pt idx="670">
                  <c:v>45.34</c:v>
                </c:pt>
                <c:pt idx="671">
                  <c:v>45.21</c:v>
                </c:pt>
                <c:pt idx="672">
                  <c:v>44.56</c:v>
                </c:pt>
                <c:pt idx="673">
                  <c:v>43.94</c:v>
                </c:pt>
                <c:pt idx="674">
                  <c:v>44.43</c:v>
                </c:pt>
                <c:pt idx="675">
                  <c:v>46.01</c:v>
                </c:pt>
                <c:pt idx="676">
                  <c:v>45.79</c:v>
                </c:pt>
                <c:pt idx="677">
                  <c:v>44.84</c:v>
                </c:pt>
                <c:pt idx="678">
                  <c:v>45.22</c:v>
                </c:pt>
                <c:pt idx="679">
                  <c:v>45.72</c:v>
                </c:pt>
                <c:pt idx="680">
                  <c:v>42.7</c:v>
                </c:pt>
                <c:pt idx="681">
                  <c:v>42.72</c:v>
                </c:pt>
                <c:pt idx="682">
                  <c:v>41.1</c:v>
                </c:pt>
                <c:pt idx="683">
                  <c:v>40.67</c:v>
                </c:pt>
                <c:pt idx="684">
                  <c:v>38.53</c:v>
                </c:pt>
                <c:pt idx="685">
                  <c:v>39.979999999999997</c:v>
                </c:pt>
                <c:pt idx="686">
                  <c:v>39.270000000000003</c:v>
                </c:pt>
                <c:pt idx="687">
                  <c:v>38.799999999999997</c:v>
                </c:pt>
                <c:pt idx="688">
                  <c:v>38.57</c:v>
                </c:pt>
                <c:pt idx="689">
                  <c:v>39.54</c:v>
                </c:pt>
                <c:pt idx="690">
                  <c:v>41.23</c:v>
                </c:pt>
                <c:pt idx="691">
                  <c:v>42.35</c:v>
                </c:pt>
                <c:pt idx="692">
                  <c:v>42.16</c:v>
                </c:pt>
                <c:pt idx="693">
                  <c:v>40.369999999999997</c:v>
                </c:pt>
                <c:pt idx="694">
                  <c:v>40.840000000000003</c:v>
                </c:pt>
                <c:pt idx="695">
                  <c:v>41.09</c:v>
                </c:pt>
                <c:pt idx="696">
                  <c:v>41.24</c:v>
                </c:pt>
                <c:pt idx="697">
                  <c:v>40.909999999999997</c:v>
                </c:pt>
                <c:pt idx="698">
                  <c:v>41.59</c:v>
                </c:pt>
                <c:pt idx="699">
                  <c:v>40.33</c:v>
                </c:pt>
                <c:pt idx="700">
                  <c:v>40.299999999999997</c:v>
                </c:pt>
                <c:pt idx="701">
                  <c:v>39.75</c:v>
                </c:pt>
                <c:pt idx="702">
                  <c:v>38</c:v>
                </c:pt>
                <c:pt idx="703">
                  <c:v>39.78</c:v>
                </c:pt>
                <c:pt idx="704">
                  <c:v>41.27</c:v>
                </c:pt>
                <c:pt idx="705">
                  <c:v>40.619999999999997</c:v>
                </c:pt>
                <c:pt idx="706">
                  <c:v>42</c:v>
                </c:pt>
                <c:pt idx="707">
                  <c:v>41.63</c:v>
                </c:pt>
                <c:pt idx="708">
                  <c:v>40.5</c:v>
                </c:pt>
                <c:pt idx="709">
                  <c:v>41.34</c:v>
                </c:pt>
                <c:pt idx="710">
                  <c:v>41.81</c:v>
                </c:pt>
                <c:pt idx="711">
                  <c:v>41.61</c:v>
                </c:pt>
                <c:pt idx="712">
                  <c:v>41.34</c:v>
                </c:pt>
                <c:pt idx="713">
                  <c:v>41.29</c:v>
                </c:pt>
                <c:pt idx="714">
                  <c:v>41.62</c:v>
                </c:pt>
                <c:pt idx="715">
                  <c:v>40.090000000000003</c:v>
                </c:pt>
                <c:pt idx="716">
                  <c:v>41.28</c:v>
                </c:pt>
                <c:pt idx="717">
                  <c:v>40.71</c:v>
                </c:pt>
                <c:pt idx="718">
                  <c:v>39.06</c:v>
                </c:pt>
                <c:pt idx="719">
                  <c:v>39.72</c:v>
                </c:pt>
                <c:pt idx="720">
                  <c:v>37.86</c:v>
                </c:pt>
                <c:pt idx="721">
                  <c:v>36.56</c:v>
                </c:pt>
                <c:pt idx="722">
                  <c:v>36.33</c:v>
                </c:pt>
                <c:pt idx="723">
                  <c:v>37.78</c:v>
                </c:pt>
                <c:pt idx="724">
                  <c:v>38.17</c:v>
                </c:pt>
                <c:pt idx="725">
                  <c:v>39.68</c:v>
                </c:pt>
                <c:pt idx="726">
                  <c:v>39.47</c:v>
                </c:pt>
                <c:pt idx="727">
                  <c:v>38.08</c:v>
                </c:pt>
                <c:pt idx="728">
                  <c:v>40.93</c:v>
                </c:pt>
                <c:pt idx="729">
                  <c:v>42.25</c:v>
                </c:pt>
                <c:pt idx="730">
                  <c:v>42.5</c:v>
                </c:pt>
                <c:pt idx="731">
                  <c:v>42.16</c:v>
                </c:pt>
                <c:pt idx="732">
                  <c:v>41.51</c:v>
                </c:pt>
                <c:pt idx="733">
                  <c:v>42.71</c:v>
                </c:pt>
                <c:pt idx="734">
                  <c:v>42.54</c:v>
                </c:pt>
                <c:pt idx="735">
                  <c:v>42.91</c:v>
                </c:pt>
                <c:pt idx="736">
                  <c:v>43.09</c:v>
                </c:pt>
                <c:pt idx="737">
                  <c:v>43.79</c:v>
                </c:pt>
                <c:pt idx="738">
                  <c:v>45</c:v>
                </c:pt>
                <c:pt idx="739">
                  <c:v>46.63</c:v>
                </c:pt>
                <c:pt idx="740">
                  <c:v>47.3</c:v>
                </c:pt>
                <c:pt idx="741">
                  <c:v>46.32</c:v>
                </c:pt>
                <c:pt idx="742">
                  <c:v>46.88</c:v>
                </c:pt>
                <c:pt idx="743">
                  <c:v>46.84</c:v>
                </c:pt>
                <c:pt idx="744">
                  <c:v>47.03</c:v>
                </c:pt>
                <c:pt idx="745">
                  <c:v>47.8</c:v>
                </c:pt>
                <c:pt idx="746">
                  <c:v>48.37</c:v>
                </c:pt>
                <c:pt idx="747">
                  <c:v>49.1</c:v>
                </c:pt>
                <c:pt idx="748">
                  <c:v>48.63</c:v>
                </c:pt>
                <c:pt idx="749">
                  <c:v>48.84</c:v>
                </c:pt>
                <c:pt idx="750">
                  <c:v>48.81</c:v>
                </c:pt>
                <c:pt idx="751">
                  <c:v>50.33</c:v>
                </c:pt>
                <c:pt idx="752">
                  <c:v>50.01</c:v>
                </c:pt>
                <c:pt idx="753">
                  <c:v>50.27</c:v>
                </c:pt>
                <c:pt idx="754">
                  <c:v>50.77</c:v>
                </c:pt>
                <c:pt idx="755">
                  <c:v>50.83</c:v>
                </c:pt>
                <c:pt idx="756">
                  <c:v>51.2</c:v>
                </c:pt>
                <c:pt idx="757">
                  <c:v>52.17</c:v>
                </c:pt>
                <c:pt idx="758">
                  <c:v>50.61</c:v>
                </c:pt>
                <c:pt idx="759">
                  <c:v>49.88</c:v>
                </c:pt>
                <c:pt idx="760">
                  <c:v>51.05</c:v>
                </c:pt>
                <c:pt idx="761">
                  <c:v>50.88</c:v>
                </c:pt>
                <c:pt idx="762">
                  <c:v>50.88</c:v>
                </c:pt>
                <c:pt idx="763">
                  <c:v>50.44</c:v>
                </c:pt>
                <c:pt idx="764">
                  <c:v>50.74</c:v>
                </c:pt>
                <c:pt idx="765">
                  <c:v>51.22</c:v>
                </c:pt>
                <c:pt idx="766">
                  <c:v>50.37</c:v>
                </c:pt>
                <c:pt idx="767">
                  <c:v>53.16</c:v>
                </c:pt>
                <c:pt idx="768">
                  <c:v>53.8</c:v>
                </c:pt>
                <c:pt idx="769">
                  <c:v>53.7</c:v>
                </c:pt>
                <c:pt idx="770">
                  <c:v>55.51</c:v>
                </c:pt>
                <c:pt idx="771">
                  <c:v>54.84</c:v>
                </c:pt>
                <c:pt idx="772">
                  <c:v>55.98</c:v>
                </c:pt>
                <c:pt idx="773">
                  <c:v>55.52</c:v>
                </c:pt>
                <c:pt idx="774">
                  <c:v>55.76</c:v>
                </c:pt>
                <c:pt idx="775">
                  <c:v>54.8</c:v>
                </c:pt>
                <c:pt idx="776">
                  <c:v>54.21</c:v>
                </c:pt>
                <c:pt idx="777">
                  <c:v>55.38</c:v>
                </c:pt>
                <c:pt idx="778">
                  <c:v>55.66</c:v>
                </c:pt>
                <c:pt idx="779">
                  <c:v>55.68</c:v>
                </c:pt>
                <c:pt idx="780">
                  <c:v>55.22</c:v>
                </c:pt>
                <c:pt idx="781">
                  <c:v>55.44</c:v>
                </c:pt>
                <c:pt idx="782">
                  <c:v>55.26</c:v>
                </c:pt>
                <c:pt idx="783">
                  <c:v>55.07</c:v>
                </c:pt>
                <c:pt idx="784">
                  <c:v>54.87</c:v>
                </c:pt>
                <c:pt idx="785">
                  <c:v>55.25</c:v>
                </c:pt>
                <c:pt idx="786">
                  <c:v>56.42</c:v>
                </c:pt>
                <c:pt idx="787">
                  <c:v>57.62</c:v>
                </c:pt>
                <c:pt idx="788">
                  <c:v>58.61</c:v>
                </c:pt>
                <c:pt idx="789">
                  <c:v>58.98</c:v>
                </c:pt>
                <c:pt idx="790">
                  <c:v>59.48</c:v>
                </c:pt>
                <c:pt idx="791">
                  <c:v>60.17</c:v>
                </c:pt>
                <c:pt idx="792">
                  <c:v>60.74</c:v>
                </c:pt>
                <c:pt idx="793">
                  <c:v>61.17</c:v>
                </c:pt>
                <c:pt idx="794">
                  <c:v>61.09</c:v>
                </c:pt>
                <c:pt idx="795">
                  <c:v>62.47</c:v>
                </c:pt>
                <c:pt idx="796">
                  <c:v>63.58</c:v>
                </c:pt>
                <c:pt idx="797">
                  <c:v>63.96</c:v>
                </c:pt>
                <c:pt idx="798">
                  <c:v>65.02</c:v>
                </c:pt>
                <c:pt idx="799">
                  <c:v>64.09</c:v>
                </c:pt>
                <c:pt idx="800">
                  <c:v>62.84</c:v>
                </c:pt>
                <c:pt idx="801">
                  <c:v>64.73</c:v>
                </c:pt>
                <c:pt idx="802">
                  <c:v>65.16</c:v>
                </c:pt>
                <c:pt idx="803">
                  <c:v>66.849999999999994</c:v>
                </c:pt>
                <c:pt idx="804">
                  <c:v>66.69</c:v>
                </c:pt>
                <c:pt idx="805">
                  <c:v>65.86</c:v>
                </c:pt>
                <c:pt idx="806">
                  <c:v>64.56</c:v>
                </c:pt>
                <c:pt idx="807">
                  <c:v>63.17</c:v>
                </c:pt>
                <c:pt idx="808">
                  <c:v>64.7</c:v>
                </c:pt>
                <c:pt idx="809">
                  <c:v>67.319999999999993</c:v>
                </c:pt>
                <c:pt idx="810">
                  <c:v>69.95</c:v>
                </c:pt>
                <c:pt idx="811">
                  <c:v>68</c:v>
                </c:pt>
                <c:pt idx="812">
                  <c:v>67.03</c:v>
                </c:pt>
                <c:pt idx="813">
                  <c:v>67.53</c:v>
                </c:pt>
                <c:pt idx="814">
                  <c:v>69.34</c:v>
                </c:pt>
                <c:pt idx="815">
                  <c:v>68.87</c:v>
                </c:pt>
                <c:pt idx="816">
                  <c:v>68.78</c:v>
                </c:pt>
                <c:pt idx="817">
                  <c:v>67.95</c:v>
                </c:pt>
                <c:pt idx="818">
                  <c:v>67.73</c:v>
                </c:pt>
                <c:pt idx="819">
                  <c:v>62.11</c:v>
                </c:pt>
                <c:pt idx="820">
                  <c:v>64</c:v>
                </c:pt>
                <c:pt idx="821">
                  <c:v>63.89</c:v>
                </c:pt>
                <c:pt idx="822">
                  <c:v>59.96</c:v>
                </c:pt>
                <c:pt idx="823">
                  <c:v>63.7</c:v>
                </c:pt>
                <c:pt idx="824">
                  <c:v>61.21</c:v>
                </c:pt>
                <c:pt idx="825">
                  <c:v>63.77</c:v>
                </c:pt>
                <c:pt idx="826">
                  <c:v>64.06</c:v>
                </c:pt>
                <c:pt idx="827">
                  <c:v>63.28</c:v>
                </c:pt>
                <c:pt idx="828">
                  <c:v>63.52</c:v>
                </c:pt>
                <c:pt idx="829">
                  <c:v>63.85</c:v>
                </c:pt>
                <c:pt idx="830">
                  <c:v>61.47</c:v>
                </c:pt>
                <c:pt idx="831">
                  <c:v>61.86</c:v>
                </c:pt>
                <c:pt idx="832">
                  <c:v>62.09</c:v>
                </c:pt>
                <c:pt idx="833">
                  <c:v>61.89</c:v>
                </c:pt>
                <c:pt idx="834">
                  <c:v>62.38</c:v>
                </c:pt>
                <c:pt idx="835">
                  <c:v>62.83</c:v>
                </c:pt>
                <c:pt idx="836">
                  <c:v>66.11</c:v>
                </c:pt>
                <c:pt idx="837">
                  <c:v>66.13</c:v>
                </c:pt>
                <c:pt idx="838">
                  <c:v>65.98</c:v>
                </c:pt>
                <c:pt idx="839">
                  <c:v>66.540000000000006</c:v>
                </c:pt>
                <c:pt idx="840">
                  <c:v>65.34</c:v>
                </c:pt>
                <c:pt idx="841">
                  <c:v>64.02</c:v>
                </c:pt>
                <c:pt idx="842">
                  <c:v>65.069999999999993</c:v>
                </c:pt>
                <c:pt idx="843">
                  <c:v>65.75</c:v>
                </c:pt>
                <c:pt idx="844">
                  <c:v>65.5</c:v>
                </c:pt>
                <c:pt idx="845">
                  <c:v>66.25</c:v>
                </c:pt>
                <c:pt idx="846">
                  <c:v>67.08</c:v>
                </c:pt>
                <c:pt idx="847">
                  <c:v>68.260000000000005</c:v>
                </c:pt>
                <c:pt idx="848">
                  <c:v>67.73</c:v>
                </c:pt>
                <c:pt idx="849">
                  <c:v>68.91</c:v>
                </c:pt>
                <c:pt idx="850">
                  <c:v>69.709999999999994</c:v>
                </c:pt>
                <c:pt idx="851">
                  <c:v>68.62</c:v>
                </c:pt>
                <c:pt idx="852">
                  <c:v>68.73</c:v>
                </c:pt>
                <c:pt idx="853">
                  <c:v>68.61</c:v>
                </c:pt>
                <c:pt idx="854">
                  <c:v>68.83</c:v>
                </c:pt>
                <c:pt idx="855">
                  <c:v>69.62</c:v>
                </c:pt>
                <c:pt idx="856">
                  <c:v>67.36</c:v>
                </c:pt>
                <c:pt idx="857">
                  <c:v>69.239999999999995</c:v>
                </c:pt>
                <c:pt idx="858">
                  <c:v>69.62</c:v>
                </c:pt>
                <c:pt idx="859">
                  <c:v>69.010000000000005</c:v>
                </c:pt>
                <c:pt idx="860">
                  <c:v>66.88</c:v>
                </c:pt>
                <c:pt idx="861">
                  <c:v>65.180000000000007</c:v>
                </c:pt>
                <c:pt idx="862">
                  <c:v>66.72</c:v>
                </c:pt>
                <c:pt idx="863">
                  <c:v>68.59</c:v>
                </c:pt>
                <c:pt idx="864">
                  <c:v>68.8</c:v>
                </c:pt>
                <c:pt idx="865">
                  <c:v>68.930000000000007</c:v>
                </c:pt>
                <c:pt idx="866">
                  <c:v>69.430000000000007</c:v>
                </c:pt>
                <c:pt idx="867">
                  <c:v>69.36</c:v>
                </c:pt>
                <c:pt idx="868">
                  <c:v>70.03</c:v>
                </c:pt>
                <c:pt idx="869">
                  <c:v>70.599999999999994</c:v>
                </c:pt>
                <c:pt idx="870">
                  <c:v>70.709999999999994</c:v>
                </c:pt>
                <c:pt idx="871">
                  <c:v>71.3</c:v>
                </c:pt>
                <c:pt idx="872">
                  <c:v>70.89</c:v>
                </c:pt>
                <c:pt idx="873">
                  <c:v>71.39</c:v>
                </c:pt>
                <c:pt idx="874">
                  <c:v>71.31</c:v>
                </c:pt>
                <c:pt idx="875">
                  <c:v>71.650000000000006</c:v>
                </c:pt>
                <c:pt idx="876">
                  <c:v>72.05</c:v>
                </c:pt>
                <c:pt idx="877">
                  <c:v>72.27</c:v>
                </c:pt>
                <c:pt idx="878">
                  <c:v>73.38</c:v>
                </c:pt>
                <c:pt idx="879">
                  <c:v>73.88</c:v>
                </c:pt>
                <c:pt idx="880">
                  <c:v>72.92</c:v>
                </c:pt>
                <c:pt idx="881">
                  <c:v>73.099999999999994</c:v>
                </c:pt>
                <c:pt idx="882">
                  <c:v>74.489999999999995</c:v>
                </c:pt>
                <c:pt idx="883">
                  <c:v>74.92</c:v>
                </c:pt>
                <c:pt idx="884">
                  <c:v>75.22</c:v>
                </c:pt>
                <c:pt idx="885">
                  <c:v>75.95</c:v>
                </c:pt>
                <c:pt idx="886">
                  <c:v>76.45</c:v>
                </c:pt>
                <c:pt idx="887">
                  <c:v>74.78</c:v>
                </c:pt>
                <c:pt idx="888">
                  <c:v>75.38</c:v>
                </c:pt>
                <c:pt idx="889">
                  <c:v>76.94</c:v>
                </c:pt>
                <c:pt idx="890">
                  <c:v>76.69</c:v>
                </c:pt>
                <c:pt idx="891">
                  <c:v>77.510000000000005</c:v>
                </c:pt>
                <c:pt idx="892">
                  <c:v>78.34</c:v>
                </c:pt>
                <c:pt idx="893">
                  <c:v>75.81</c:v>
                </c:pt>
                <c:pt idx="894">
                  <c:v>74.31</c:v>
                </c:pt>
                <c:pt idx="895">
                  <c:v>75.069999999999993</c:v>
                </c:pt>
                <c:pt idx="896">
                  <c:v>77.14</c:v>
                </c:pt>
                <c:pt idx="897">
                  <c:v>76.77</c:v>
                </c:pt>
                <c:pt idx="898">
                  <c:v>77.5</c:v>
                </c:pt>
                <c:pt idx="899">
                  <c:v>75.739999999999995</c:v>
                </c:pt>
                <c:pt idx="900">
                  <c:v>74.53</c:v>
                </c:pt>
                <c:pt idx="901">
                  <c:v>74.459999999999994</c:v>
                </c:pt>
                <c:pt idx="902">
                  <c:v>69.33</c:v>
                </c:pt>
                <c:pt idx="903">
                  <c:v>70.03</c:v>
                </c:pt>
                <c:pt idx="904">
                  <c:v>72.540000000000006</c:v>
                </c:pt>
                <c:pt idx="905">
                  <c:v>74.25</c:v>
                </c:pt>
                <c:pt idx="906">
                  <c:v>74.86</c:v>
                </c:pt>
                <c:pt idx="907">
                  <c:v>74.790000000000006</c:v>
                </c:pt>
                <c:pt idx="908">
                  <c:v>74.87</c:v>
                </c:pt>
                <c:pt idx="909">
                  <c:v>75.09</c:v>
                </c:pt>
                <c:pt idx="910">
                  <c:v>76.3</c:v>
                </c:pt>
                <c:pt idx="911">
                  <c:v>77.72</c:v>
                </c:pt>
                <c:pt idx="912">
                  <c:v>73.91</c:v>
                </c:pt>
                <c:pt idx="913">
                  <c:v>73.239999999999995</c:v>
                </c:pt>
                <c:pt idx="914">
                  <c:v>70.989999999999995</c:v>
                </c:pt>
                <c:pt idx="915">
                  <c:v>72.14</c:v>
                </c:pt>
                <c:pt idx="916">
                  <c:v>71.02</c:v>
                </c:pt>
                <c:pt idx="917">
                  <c:v>69.650000000000006</c:v>
                </c:pt>
                <c:pt idx="918">
                  <c:v>71.14</c:v>
                </c:pt>
                <c:pt idx="919">
                  <c:v>71.989999999999995</c:v>
                </c:pt>
                <c:pt idx="920">
                  <c:v>71.790000000000006</c:v>
                </c:pt>
                <c:pt idx="921">
                  <c:v>70.900000000000006</c:v>
                </c:pt>
                <c:pt idx="922">
                  <c:v>70.069999999999993</c:v>
                </c:pt>
                <c:pt idx="923">
                  <c:v>69.400000000000006</c:v>
                </c:pt>
                <c:pt idx="924">
                  <c:v>68.61</c:v>
                </c:pt>
                <c:pt idx="925">
                  <c:v>66.8</c:v>
                </c:pt>
                <c:pt idx="926">
                  <c:v>65.510000000000005</c:v>
                </c:pt>
                <c:pt idx="927">
                  <c:v>69.069999999999993</c:v>
                </c:pt>
                <c:pt idx="928">
                  <c:v>71.209999999999994</c:v>
                </c:pt>
                <c:pt idx="929">
                  <c:v>72.12</c:v>
                </c:pt>
                <c:pt idx="930">
                  <c:v>70.42</c:v>
                </c:pt>
                <c:pt idx="931">
                  <c:v>72.260000000000005</c:v>
                </c:pt>
                <c:pt idx="932">
                  <c:v>73.45</c:v>
                </c:pt>
                <c:pt idx="933">
                  <c:v>71.989999999999995</c:v>
                </c:pt>
                <c:pt idx="934">
                  <c:v>73.56</c:v>
                </c:pt>
                <c:pt idx="935">
                  <c:v>73.069999999999993</c:v>
                </c:pt>
                <c:pt idx="936">
                  <c:v>72.430000000000007</c:v>
                </c:pt>
                <c:pt idx="937">
                  <c:v>71.52</c:v>
                </c:pt>
                <c:pt idx="938">
                  <c:v>72.36</c:v>
                </c:pt>
                <c:pt idx="939">
                  <c:v>71.319999999999993</c:v>
                </c:pt>
                <c:pt idx="940">
                  <c:v>72.44</c:v>
                </c:pt>
                <c:pt idx="941">
                  <c:v>72.97</c:v>
                </c:pt>
                <c:pt idx="942">
                  <c:v>73.05</c:v>
                </c:pt>
                <c:pt idx="943">
                  <c:v>74.84</c:v>
                </c:pt>
                <c:pt idx="944">
                  <c:v>75.14</c:v>
                </c:pt>
                <c:pt idx="945">
                  <c:v>74.64</c:v>
                </c:pt>
                <c:pt idx="946">
                  <c:v>73.59</c:v>
                </c:pt>
                <c:pt idx="947">
                  <c:v>73.650000000000006</c:v>
                </c:pt>
                <c:pt idx="948">
                  <c:v>75.5</c:v>
                </c:pt>
                <c:pt idx="949">
                  <c:v>76.44</c:v>
                </c:pt>
                <c:pt idx="950">
                  <c:v>77.42</c:v>
                </c:pt>
                <c:pt idx="951">
                  <c:v>78.849999999999994</c:v>
                </c:pt>
                <c:pt idx="952">
                  <c:v>78.3</c:v>
                </c:pt>
                <c:pt idx="953">
                  <c:v>77.86</c:v>
                </c:pt>
                <c:pt idx="954">
                  <c:v>77.81</c:v>
                </c:pt>
                <c:pt idx="955">
                  <c:v>79.400000000000006</c:v>
                </c:pt>
                <c:pt idx="956">
                  <c:v>81.44</c:v>
                </c:pt>
                <c:pt idx="957">
                  <c:v>82.72</c:v>
                </c:pt>
                <c:pt idx="958">
                  <c:v>81.39</c:v>
                </c:pt>
                <c:pt idx="959">
                  <c:v>82.34</c:v>
                </c:pt>
                <c:pt idx="960">
                  <c:v>82.17</c:v>
                </c:pt>
                <c:pt idx="961">
                  <c:v>83.75</c:v>
                </c:pt>
                <c:pt idx="962">
                  <c:v>83.53</c:v>
                </c:pt>
                <c:pt idx="963">
                  <c:v>83.53</c:v>
                </c:pt>
                <c:pt idx="964">
                  <c:v>83.86</c:v>
                </c:pt>
                <c:pt idx="965">
                  <c:v>84.67</c:v>
                </c:pt>
                <c:pt idx="966">
                  <c:v>84.13</c:v>
                </c:pt>
                <c:pt idx="967">
                  <c:v>85.02</c:v>
                </c:pt>
                <c:pt idx="968">
                  <c:v>85.76</c:v>
                </c:pt>
                <c:pt idx="969">
                  <c:v>84.58</c:v>
                </c:pt>
                <c:pt idx="970">
                  <c:v>85.43</c:v>
                </c:pt>
                <c:pt idx="971">
                  <c:v>84.85</c:v>
                </c:pt>
                <c:pt idx="972">
                  <c:v>85.11</c:v>
                </c:pt>
                <c:pt idx="973">
                  <c:v>84.12</c:v>
                </c:pt>
                <c:pt idx="974">
                  <c:v>83.4</c:v>
                </c:pt>
                <c:pt idx="975">
                  <c:v>83.1</c:v>
                </c:pt>
                <c:pt idx="976">
                  <c:v>84.51</c:v>
                </c:pt>
                <c:pt idx="977">
                  <c:v>84.42</c:v>
                </c:pt>
                <c:pt idx="978">
                  <c:v>81.099999999999994</c:v>
                </c:pt>
                <c:pt idx="979">
                  <c:v>80.150000000000006</c:v>
                </c:pt>
                <c:pt idx="980">
                  <c:v>82.43</c:v>
                </c:pt>
                <c:pt idx="981">
                  <c:v>83.22</c:v>
                </c:pt>
                <c:pt idx="982">
                  <c:v>84.52</c:v>
                </c:pt>
                <c:pt idx="983">
                  <c:v>82.91</c:v>
                </c:pt>
                <c:pt idx="984">
                  <c:v>83.4</c:v>
                </c:pt>
                <c:pt idx="985">
                  <c:v>82.9</c:v>
                </c:pt>
                <c:pt idx="986">
                  <c:v>81.94</c:v>
                </c:pt>
                <c:pt idx="987">
                  <c:v>82.85</c:v>
                </c:pt>
                <c:pt idx="988">
                  <c:v>80.67</c:v>
                </c:pt>
                <c:pt idx="989">
                  <c:v>82.45</c:v>
                </c:pt>
                <c:pt idx="990">
                  <c:v>80.239999999999995</c:v>
                </c:pt>
                <c:pt idx="991">
                  <c:v>80.97</c:v>
                </c:pt>
                <c:pt idx="992">
                  <c:v>83.43</c:v>
                </c:pt>
                <c:pt idx="993">
                  <c:v>82.37</c:v>
                </c:pt>
                <c:pt idx="994">
                  <c:v>82.05</c:v>
                </c:pt>
                <c:pt idx="995">
                  <c:v>72.37</c:v>
                </c:pt>
                <c:pt idx="996">
                  <c:v>73.34</c:v>
                </c:pt>
                <c:pt idx="997">
                  <c:v>70.86</c:v>
                </c:pt>
                <c:pt idx="998">
                  <c:v>69.53</c:v>
                </c:pt>
                <c:pt idx="999">
                  <c:v>70.56</c:v>
                </c:pt>
                <c:pt idx="1000">
                  <c:v>70.709999999999994</c:v>
                </c:pt>
                <c:pt idx="1001">
                  <c:v>73.38</c:v>
                </c:pt>
                <c:pt idx="1002">
                  <c:v>75.540000000000006</c:v>
                </c:pt>
                <c:pt idx="1003">
                  <c:v>75.94</c:v>
                </c:pt>
                <c:pt idx="1004">
                  <c:v>74.099999999999994</c:v>
                </c:pt>
                <c:pt idx="1005">
                  <c:v>74.98</c:v>
                </c:pt>
                <c:pt idx="1006">
                  <c:v>74.12</c:v>
                </c:pt>
                <c:pt idx="1007">
                  <c:v>73.37</c:v>
                </c:pt>
                <c:pt idx="1008">
                  <c:v>73.709999999999994</c:v>
                </c:pt>
                <c:pt idx="1009">
                  <c:v>74.64</c:v>
                </c:pt>
                <c:pt idx="1010">
                  <c:v>72.97</c:v>
                </c:pt>
                <c:pt idx="1011">
                  <c:v>70.510000000000005</c:v>
                </c:pt>
                <c:pt idx="1012">
                  <c:v>72.849999999999994</c:v>
                </c:pt>
                <c:pt idx="1013">
                  <c:v>74.69</c:v>
                </c:pt>
                <c:pt idx="1014">
                  <c:v>76.260000000000005</c:v>
                </c:pt>
                <c:pt idx="1015">
                  <c:v>75.239999999999995</c:v>
                </c:pt>
                <c:pt idx="1016">
                  <c:v>78.63</c:v>
                </c:pt>
                <c:pt idx="1017">
                  <c:v>78.61</c:v>
                </c:pt>
                <c:pt idx="1018">
                  <c:v>77.239999999999995</c:v>
                </c:pt>
                <c:pt idx="1019">
                  <c:v>78.25</c:v>
                </c:pt>
                <c:pt idx="1020">
                  <c:v>79.39</c:v>
                </c:pt>
                <c:pt idx="1021">
                  <c:v>80.599999999999994</c:v>
                </c:pt>
                <c:pt idx="1022">
                  <c:v>81.99</c:v>
                </c:pt>
                <c:pt idx="1023">
                  <c:v>82.28</c:v>
                </c:pt>
                <c:pt idx="1024">
                  <c:v>81.56</c:v>
                </c:pt>
                <c:pt idx="1025">
                  <c:v>84.98</c:v>
                </c:pt>
                <c:pt idx="1026">
                  <c:v>85.83</c:v>
                </c:pt>
                <c:pt idx="1027">
                  <c:v>85.8</c:v>
                </c:pt>
                <c:pt idx="1028">
                  <c:v>87.17</c:v>
                </c:pt>
                <c:pt idx="1029">
                  <c:v>87.82</c:v>
                </c:pt>
                <c:pt idx="1030">
                  <c:v>88.83</c:v>
                </c:pt>
                <c:pt idx="1031">
                  <c:v>89.64</c:v>
                </c:pt>
                <c:pt idx="1032">
                  <c:v>89.75</c:v>
                </c:pt>
                <c:pt idx="1033">
                  <c:v>89.75</c:v>
                </c:pt>
                <c:pt idx="1034">
                  <c:v>87.74</c:v>
                </c:pt>
                <c:pt idx="1035">
                  <c:v>89.49</c:v>
                </c:pt>
                <c:pt idx="1036">
                  <c:v>91.22</c:v>
                </c:pt>
                <c:pt idx="1037">
                  <c:v>90.7</c:v>
                </c:pt>
                <c:pt idx="1038">
                  <c:v>91.47</c:v>
                </c:pt>
                <c:pt idx="1039">
                  <c:v>92.35</c:v>
                </c:pt>
                <c:pt idx="1040">
                  <c:v>90.24</c:v>
                </c:pt>
                <c:pt idx="1041">
                  <c:v>91.43</c:v>
                </c:pt>
                <c:pt idx="1042">
                  <c:v>92.99</c:v>
                </c:pt>
                <c:pt idx="1043">
                  <c:v>96.86</c:v>
                </c:pt>
                <c:pt idx="1044">
                  <c:v>97.28</c:v>
                </c:pt>
                <c:pt idx="1045">
                  <c:v>96.07</c:v>
                </c:pt>
                <c:pt idx="1046">
                  <c:v>94.95</c:v>
                </c:pt>
                <c:pt idx="1047">
                  <c:v>96.37</c:v>
                </c:pt>
                <c:pt idx="1048">
                  <c:v>97.5</c:v>
                </c:pt>
                <c:pt idx="1049">
                  <c:v>101.66</c:v>
                </c:pt>
                <c:pt idx="1050">
                  <c:v>98.43</c:v>
                </c:pt>
                <c:pt idx="1051">
                  <c:v>97.44</c:v>
                </c:pt>
                <c:pt idx="1052">
                  <c:v>95.28</c:v>
                </c:pt>
                <c:pt idx="1053">
                  <c:v>96.18</c:v>
                </c:pt>
                <c:pt idx="1054">
                  <c:v>98.95</c:v>
                </c:pt>
                <c:pt idx="1055">
                  <c:v>98.73</c:v>
                </c:pt>
                <c:pt idx="1056">
                  <c:v>99.29</c:v>
                </c:pt>
                <c:pt idx="1057">
                  <c:v>101.29</c:v>
                </c:pt>
                <c:pt idx="1058">
                  <c:v>98.56</c:v>
                </c:pt>
                <c:pt idx="1059">
                  <c:v>103.08</c:v>
                </c:pt>
                <c:pt idx="1060">
                  <c:v>110.93</c:v>
                </c:pt>
                <c:pt idx="1061">
                  <c:v>118.94</c:v>
                </c:pt>
                <c:pt idx="1062">
                  <c:v>115.36</c:v>
                </c:pt>
                <c:pt idx="1063">
                  <c:v>123.86</c:v>
                </c:pt>
                <c:pt idx="1064">
                  <c:v>129.02000000000001</c:v>
                </c:pt>
                <c:pt idx="1065">
                  <c:v>133.18</c:v>
                </c:pt>
                <c:pt idx="1066">
                  <c:v>116.58</c:v>
                </c:pt>
                <c:pt idx="1067">
                  <c:v>114.54</c:v>
                </c:pt>
                <c:pt idx="1068">
                  <c:v>118.11</c:v>
                </c:pt>
                <c:pt idx="1069">
                  <c:v>110.39</c:v>
                </c:pt>
                <c:pt idx="1070">
                  <c:v>105.14</c:v>
                </c:pt>
                <c:pt idx="1071">
                  <c:v>104.61</c:v>
                </c:pt>
                <c:pt idx="1072">
                  <c:v>113.5</c:v>
                </c:pt>
                <c:pt idx="1073">
                  <c:v>114.32</c:v>
                </c:pt>
                <c:pt idx="1074">
                  <c:v>122.29</c:v>
                </c:pt>
                <c:pt idx="1075">
                  <c:v>121.53</c:v>
                </c:pt>
                <c:pt idx="1076">
                  <c:v>127.52</c:v>
                </c:pt>
                <c:pt idx="1077">
                  <c:v>123.98</c:v>
                </c:pt>
                <c:pt idx="1078">
                  <c:v>122.67</c:v>
                </c:pt>
                <c:pt idx="1079">
                  <c:v>114.5</c:v>
                </c:pt>
                <c:pt idx="1080">
                  <c:v>112.79</c:v>
                </c:pt>
                <c:pt idx="1081">
                  <c:v>115.59</c:v>
                </c:pt>
                <c:pt idx="1082">
                  <c:v>107.29</c:v>
                </c:pt>
                <c:pt idx="1083">
                  <c:v>106.13</c:v>
                </c:pt>
                <c:pt idx="1084">
                  <c:v>108.15</c:v>
                </c:pt>
                <c:pt idx="1085">
                  <c:v>106.6</c:v>
                </c:pt>
                <c:pt idx="1086">
                  <c:v>100.81</c:v>
                </c:pt>
                <c:pt idx="1087">
                  <c:v>99.83</c:v>
                </c:pt>
                <c:pt idx="1088">
                  <c:v>101.26</c:v>
                </c:pt>
                <c:pt idx="1089">
                  <c:v>97.92</c:v>
                </c:pt>
                <c:pt idx="1090">
                  <c:v>104.42</c:v>
                </c:pt>
                <c:pt idx="1091">
                  <c:v>108.49</c:v>
                </c:pt>
                <c:pt idx="1092">
                  <c:v>110.83</c:v>
                </c:pt>
                <c:pt idx="1093">
                  <c:v>105.49</c:v>
                </c:pt>
                <c:pt idx="1094">
                  <c:v>105.05</c:v>
                </c:pt>
                <c:pt idx="1095">
                  <c:v>107.2</c:v>
                </c:pt>
                <c:pt idx="1096">
                  <c:v>105.15</c:v>
                </c:pt>
                <c:pt idx="1097">
                  <c:v>99.27</c:v>
                </c:pt>
                <c:pt idx="1098">
                  <c:v>102.89</c:v>
                </c:pt>
                <c:pt idx="1099">
                  <c:v>103.3</c:v>
                </c:pt>
                <c:pt idx="1100">
                  <c:v>105.78</c:v>
                </c:pt>
                <c:pt idx="1101">
                  <c:v>108.36</c:v>
                </c:pt>
                <c:pt idx="1102">
                  <c:v>104.94</c:v>
                </c:pt>
                <c:pt idx="1103">
                  <c:v>110.53</c:v>
                </c:pt>
                <c:pt idx="1104">
                  <c:v>112.11</c:v>
                </c:pt>
                <c:pt idx="1105">
                  <c:v>113.86</c:v>
                </c:pt>
                <c:pt idx="1106">
                  <c:v>106.67</c:v>
                </c:pt>
                <c:pt idx="1107">
                  <c:v>102.61</c:v>
                </c:pt>
                <c:pt idx="1108">
                  <c:v>107.7</c:v>
                </c:pt>
                <c:pt idx="1109">
                  <c:v>108.06</c:v>
                </c:pt>
                <c:pt idx="1110">
                  <c:v>112.12</c:v>
                </c:pt>
                <c:pt idx="1111">
                  <c:v>114.86</c:v>
                </c:pt>
                <c:pt idx="1112">
                  <c:v>112.89</c:v>
                </c:pt>
                <c:pt idx="1113">
                  <c:v>110.04</c:v>
                </c:pt>
                <c:pt idx="1114">
                  <c:v>113.22</c:v>
                </c:pt>
                <c:pt idx="1115">
                  <c:v>113.63</c:v>
                </c:pt>
                <c:pt idx="1116">
                  <c:v>115.13</c:v>
                </c:pt>
                <c:pt idx="1117">
                  <c:v>115.77</c:v>
                </c:pt>
                <c:pt idx="1118">
                  <c:v>116.41</c:v>
                </c:pt>
                <c:pt idx="1119">
                  <c:v>119.81</c:v>
                </c:pt>
                <c:pt idx="1120">
                  <c:v>121.19</c:v>
                </c:pt>
                <c:pt idx="1121">
                  <c:v>123.01</c:v>
                </c:pt>
                <c:pt idx="1122">
                  <c:v>125.53</c:v>
                </c:pt>
                <c:pt idx="1123">
                  <c:v>122.2</c:v>
                </c:pt>
                <c:pt idx="1124">
                  <c:v>125.68</c:v>
                </c:pt>
                <c:pt idx="1125">
                  <c:v>124.99</c:v>
                </c:pt>
                <c:pt idx="1126">
                  <c:v>126.89</c:v>
                </c:pt>
                <c:pt idx="1127">
                  <c:v>129.19999999999999</c:v>
                </c:pt>
                <c:pt idx="1128">
                  <c:v>128.47</c:v>
                </c:pt>
                <c:pt idx="1129">
                  <c:v>127.44</c:v>
                </c:pt>
                <c:pt idx="1130">
                  <c:v>128.44</c:v>
                </c:pt>
                <c:pt idx="1131">
                  <c:v>127.02</c:v>
                </c:pt>
                <c:pt idx="1132">
                  <c:v>124.96</c:v>
                </c:pt>
                <c:pt idx="1133">
                  <c:v>125.78</c:v>
                </c:pt>
                <c:pt idx="1134">
                  <c:v>119.22</c:v>
                </c:pt>
                <c:pt idx="1135">
                  <c:v>118.25</c:v>
                </c:pt>
                <c:pt idx="1136">
                  <c:v>118.51</c:v>
                </c:pt>
                <c:pt idx="1137">
                  <c:v>115.54</c:v>
                </c:pt>
                <c:pt idx="1138">
                  <c:v>114.5</c:v>
                </c:pt>
                <c:pt idx="1139">
                  <c:v>117.36</c:v>
                </c:pt>
                <c:pt idx="1140">
                  <c:v>119.69</c:v>
                </c:pt>
                <c:pt idx="1141">
                  <c:v>122.21</c:v>
                </c:pt>
                <c:pt idx="1142">
                  <c:v>120.8</c:v>
                </c:pt>
                <c:pt idx="1143">
                  <c:v>119.78</c:v>
                </c:pt>
                <c:pt idx="1144">
                  <c:v>119.21</c:v>
                </c:pt>
                <c:pt idx="1145">
                  <c:v>121.8</c:v>
                </c:pt>
                <c:pt idx="1146">
                  <c:v>110.49</c:v>
                </c:pt>
                <c:pt idx="1147">
                  <c:v>108.54</c:v>
                </c:pt>
                <c:pt idx="1148">
                  <c:v>113.4</c:v>
                </c:pt>
                <c:pt idx="1149">
                  <c:v>113.95</c:v>
                </c:pt>
                <c:pt idx="1150">
                  <c:v>114.85</c:v>
                </c:pt>
                <c:pt idx="1151">
                  <c:v>106.98</c:v>
                </c:pt>
                <c:pt idx="1152">
                  <c:v>107.17</c:v>
                </c:pt>
                <c:pt idx="1153">
                  <c:v>107.74</c:v>
                </c:pt>
                <c:pt idx="1154">
                  <c:v>112.26</c:v>
                </c:pt>
                <c:pt idx="1155">
                  <c:v>117.27</c:v>
                </c:pt>
                <c:pt idx="1156">
                  <c:v>114.96</c:v>
                </c:pt>
                <c:pt idx="1157">
                  <c:v>115.86</c:v>
                </c:pt>
                <c:pt idx="1158">
                  <c:v>112.81</c:v>
                </c:pt>
                <c:pt idx="1159">
                  <c:v>106.77</c:v>
                </c:pt>
                <c:pt idx="1160">
                  <c:v>108.23</c:v>
                </c:pt>
                <c:pt idx="1161">
                  <c:v>107.32</c:v>
                </c:pt>
                <c:pt idx="1162">
                  <c:v>109.64</c:v>
                </c:pt>
                <c:pt idx="1163">
                  <c:v>109.68</c:v>
                </c:pt>
                <c:pt idx="1164">
                  <c:v>111.51</c:v>
                </c:pt>
                <c:pt idx="1165">
                  <c:v>106.09</c:v>
                </c:pt>
                <c:pt idx="1166">
                  <c:v>106.51</c:v>
                </c:pt>
                <c:pt idx="1167">
                  <c:v>101.82</c:v>
                </c:pt>
                <c:pt idx="1168">
                  <c:v>97.99</c:v>
                </c:pt>
                <c:pt idx="1169">
                  <c:v>100.31</c:v>
                </c:pt>
                <c:pt idx="1170">
                  <c:v>103.46</c:v>
                </c:pt>
                <c:pt idx="1171">
                  <c:v>103.81</c:v>
                </c:pt>
                <c:pt idx="1172">
                  <c:v>105.06</c:v>
                </c:pt>
                <c:pt idx="1173">
                  <c:v>107.19</c:v>
                </c:pt>
                <c:pt idx="1174">
                  <c:v>103.7</c:v>
                </c:pt>
                <c:pt idx="1175">
                  <c:v>98.25</c:v>
                </c:pt>
                <c:pt idx="1176">
                  <c:v>95.36</c:v>
                </c:pt>
                <c:pt idx="1177">
                  <c:v>97.22</c:v>
                </c:pt>
                <c:pt idx="1178">
                  <c:v>96.35</c:v>
                </c:pt>
                <c:pt idx="1179">
                  <c:v>96.45</c:v>
                </c:pt>
                <c:pt idx="1180">
                  <c:v>95.06</c:v>
                </c:pt>
                <c:pt idx="1181">
                  <c:v>99.49</c:v>
                </c:pt>
                <c:pt idx="1182">
                  <c:v>99.87</c:v>
                </c:pt>
                <c:pt idx="1183">
                  <c:v>98.81</c:v>
                </c:pt>
                <c:pt idx="1184">
                  <c:v>101.13</c:v>
                </c:pt>
                <c:pt idx="1185">
                  <c:v>99.34</c:v>
                </c:pt>
                <c:pt idx="1186">
                  <c:v>96.55</c:v>
                </c:pt>
                <c:pt idx="1187">
                  <c:v>92.24</c:v>
                </c:pt>
                <c:pt idx="1188">
                  <c:v>93.09</c:v>
                </c:pt>
                <c:pt idx="1189">
                  <c:v>94.22</c:v>
                </c:pt>
                <c:pt idx="1190">
                  <c:v>91.43</c:v>
                </c:pt>
                <c:pt idx="1191">
                  <c:v>86.83</c:v>
                </c:pt>
                <c:pt idx="1192">
                  <c:v>87.99</c:v>
                </c:pt>
                <c:pt idx="1193">
                  <c:v>91.68</c:v>
                </c:pt>
                <c:pt idx="1194">
                  <c:v>93.45</c:v>
                </c:pt>
                <c:pt idx="1195">
                  <c:v>92.04</c:v>
                </c:pt>
                <c:pt idx="1196">
                  <c:v>92.83</c:v>
                </c:pt>
                <c:pt idx="1197">
                  <c:v>89.28</c:v>
                </c:pt>
                <c:pt idx="1198">
                  <c:v>89.43</c:v>
                </c:pt>
                <c:pt idx="1199">
                  <c:v>89.62</c:v>
                </c:pt>
                <c:pt idx="1200">
                  <c:v>89.86</c:v>
                </c:pt>
                <c:pt idx="1201">
                  <c:v>90.4</c:v>
                </c:pt>
                <c:pt idx="1202">
                  <c:v>84.29</c:v>
                </c:pt>
                <c:pt idx="1203">
                  <c:v>82.55</c:v>
                </c:pt>
                <c:pt idx="1204">
                  <c:v>85.97</c:v>
                </c:pt>
                <c:pt idx="1205">
                  <c:v>89.55</c:v>
                </c:pt>
                <c:pt idx="1206">
                  <c:v>89.41</c:v>
                </c:pt>
                <c:pt idx="1207">
                  <c:v>88.9</c:v>
                </c:pt>
                <c:pt idx="1208">
                  <c:v>90.68</c:v>
                </c:pt>
                <c:pt idx="1209">
                  <c:v>93.74</c:v>
                </c:pt>
                <c:pt idx="1210">
                  <c:v>94.35</c:v>
                </c:pt>
                <c:pt idx="1211">
                  <c:v>95.65</c:v>
                </c:pt>
                <c:pt idx="1212">
                  <c:v>98.88</c:v>
                </c:pt>
                <c:pt idx="1213">
                  <c:v>97.13</c:v>
                </c:pt>
                <c:pt idx="1214">
                  <c:v>95.17</c:v>
                </c:pt>
                <c:pt idx="1215">
                  <c:v>93.44</c:v>
                </c:pt>
                <c:pt idx="1216">
                  <c:v>95.16</c:v>
                </c:pt>
                <c:pt idx="1217">
                  <c:v>92.22</c:v>
                </c:pt>
                <c:pt idx="1218">
                  <c:v>91.04</c:v>
                </c:pt>
                <c:pt idx="1219">
                  <c:v>89.46</c:v>
                </c:pt>
                <c:pt idx="1220">
                  <c:v>91.34</c:v>
                </c:pt>
                <c:pt idx="1221">
                  <c:v>91.52</c:v>
                </c:pt>
                <c:pt idx="1222">
                  <c:v>91.82</c:v>
                </c:pt>
                <c:pt idx="1223">
                  <c:v>91.57</c:v>
                </c:pt>
                <c:pt idx="1224">
                  <c:v>91.76</c:v>
                </c:pt>
                <c:pt idx="1225">
                  <c:v>92.93</c:v>
                </c:pt>
                <c:pt idx="1226">
                  <c:v>94.17</c:v>
                </c:pt>
                <c:pt idx="1227">
                  <c:v>94.64</c:v>
                </c:pt>
                <c:pt idx="1228">
                  <c:v>93.3</c:v>
                </c:pt>
                <c:pt idx="1229">
                  <c:v>95.12</c:v>
                </c:pt>
                <c:pt idx="1230">
                  <c:v>96.07</c:v>
                </c:pt>
                <c:pt idx="1231">
                  <c:v>95.29</c:v>
                </c:pt>
                <c:pt idx="1232">
                  <c:v>99.53</c:v>
                </c:pt>
                <c:pt idx="1233">
                  <c:v>99.87</c:v>
                </c:pt>
                <c:pt idx="1234">
                  <c:v>96.85</c:v>
                </c:pt>
                <c:pt idx="1235">
                  <c:v>93.05</c:v>
                </c:pt>
                <c:pt idx="1236">
                  <c:v>94.25</c:v>
                </c:pt>
                <c:pt idx="1237">
                  <c:v>96.37</c:v>
                </c:pt>
                <c:pt idx="1238">
                  <c:v>93.59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8-4132-AE2A-A4D0ED4FC859}"/>
            </c:ext>
          </c:extLst>
        </c:ser>
        <c:ser>
          <c:idx val="1"/>
          <c:order val="1"/>
          <c:tx>
            <c:v>Forecast</c:v>
          </c:tx>
          <c:val>
            <c:numRef>
              <c:f>'Tìm alpha'!$Q$2:$Q$1240</c:f>
              <c:numCache>
                <c:formatCode>General</c:formatCode>
                <c:ptCount val="1239"/>
                <c:pt idx="0">
                  <c:v>#N/A</c:v>
                </c:pt>
                <c:pt idx="1">
                  <c:v>66.650000000000006</c:v>
                </c:pt>
                <c:pt idx="2">
                  <c:v>67.73</c:v>
                </c:pt>
                <c:pt idx="3">
                  <c:v>68.63000000000001</c:v>
                </c:pt>
                <c:pt idx="4" formatCode="0.00">
                  <c:v>68.072000000000003</c:v>
                </c:pt>
                <c:pt idx="5" formatCode="0.00">
                  <c:v>68.4392</c:v>
                </c:pt>
                <c:pt idx="6" formatCode="0.00">
                  <c:v>69.015919999999994</c:v>
                </c:pt>
                <c:pt idx="7" formatCode="0.00">
                  <c:v>69.712592000000001</c:v>
                </c:pt>
                <c:pt idx="8" formatCode="0.00">
                  <c:v>70.295259200000004</c:v>
                </c:pt>
                <c:pt idx="9" formatCode="0.00">
                  <c:v>69.705525919999999</c:v>
                </c:pt>
                <c:pt idx="10" formatCode="0.00">
                  <c:v>70.249552592000001</c:v>
                </c:pt>
                <c:pt idx="11" formatCode="0.00">
                  <c:v>69.484955259200007</c:v>
                </c:pt>
                <c:pt idx="12" formatCode="0.00">
                  <c:v>69.219495525919996</c:v>
                </c:pt>
                <c:pt idx="13" formatCode="0.00">
                  <c:v>69.453949552592007</c:v>
                </c:pt>
                <c:pt idx="14" formatCode="0.00">
                  <c:v>68.649394955259197</c:v>
                </c:pt>
                <c:pt idx="15" formatCode="0.00">
                  <c:v>69.252939495525922</c:v>
                </c:pt>
                <c:pt idx="16" formatCode="0.00">
                  <c:v>69.75429394955259</c:v>
                </c:pt>
                <c:pt idx="17" formatCode="0.00">
                  <c:v>69.894429394955253</c:v>
                </c:pt>
                <c:pt idx="18" formatCode="0.00">
                  <c:v>70.961442939495527</c:v>
                </c:pt>
                <c:pt idx="19" formatCode="0.00">
                  <c:v>70.168144293949553</c:v>
                </c:pt>
                <c:pt idx="20" formatCode="0.00">
                  <c:v>68.585814429394958</c:v>
                </c:pt>
                <c:pt idx="21" formatCode="0.00">
                  <c:v>67.860581442939491</c:v>
                </c:pt>
                <c:pt idx="22" formatCode="0.00">
                  <c:v>67.788058144293956</c:v>
                </c:pt>
                <c:pt idx="23" formatCode="0.00">
                  <c:v>68.518805814429385</c:v>
                </c:pt>
                <c:pt idx="24" formatCode="0.00">
                  <c:v>67.55688058144294</c:v>
                </c:pt>
                <c:pt idx="25" formatCode="0.00">
                  <c:v>67.676688058144293</c:v>
                </c:pt>
                <c:pt idx="26" formatCode="0.00">
                  <c:v>66.842668805814426</c:v>
                </c:pt>
                <c:pt idx="27" formatCode="0.00">
                  <c:v>65.850266880581444</c:v>
                </c:pt>
                <c:pt idx="28" formatCode="0.00">
                  <c:v>64.419026688058153</c:v>
                </c:pt>
                <c:pt idx="29" formatCode="0.00">
                  <c:v>63.177902668805814</c:v>
                </c:pt>
                <c:pt idx="30" formatCode="0.00">
                  <c:v>62.297790266880583</c:v>
                </c:pt>
                <c:pt idx="31" formatCode="0.00">
                  <c:v>61.975779026688059</c:v>
                </c:pt>
                <c:pt idx="32" formatCode="0.00">
                  <c:v>62.258577902668804</c:v>
                </c:pt>
                <c:pt idx="33" formatCode="0.00">
                  <c:v>62.799857790266877</c:v>
                </c:pt>
                <c:pt idx="34" formatCode="0.00">
                  <c:v>64.149985779026679</c:v>
                </c:pt>
                <c:pt idx="35" formatCode="0.00">
                  <c:v>64.869998577902678</c:v>
                </c:pt>
                <c:pt idx="36" formatCode="0.00">
                  <c:v>64.698999857790284</c:v>
                </c:pt>
                <c:pt idx="37" formatCode="0.00">
                  <c:v>64.79889998577903</c:v>
                </c:pt>
                <c:pt idx="38" formatCode="0.00">
                  <c:v>65.987889998577913</c:v>
                </c:pt>
                <c:pt idx="39" formatCode="0.00">
                  <c:v>66.934788999857801</c:v>
                </c:pt>
                <c:pt idx="40" formatCode="0.00">
                  <c:v>67.857478899985779</c:v>
                </c:pt>
                <c:pt idx="41" formatCode="0.00">
                  <c:v>67.616747889998578</c:v>
                </c:pt>
                <c:pt idx="42" formatCode="0.00">
                  <c:v>66.233674788999863</c:v>
                </c:pt>
                <c:pt idx="43" formatCode="0.00">
                  <c:v>64.430367478899996</c:v>
                </c:pt>
                <c:pt idx="44" formatCode="0.00">
                  <c:v>64.277036747890008</c:v>
                </c:pt>
                <c:pt idx="45" formatCode="0.00">
                  <c:v>65.629703674788999</c:v>
                </c:pt>
                <c:pt idx="46" formatCode="0.00">
                  <c:v>65.665970367478906</c:v>
                </c:pt>
                <c:pt idx="47" formatCode="0.00">
                  <c:v>65.147597036747896</c:v>
                </c:pt>
                <c:pt idx="48" formatCode="0.00">
                  <c:v>63.997759703674788</c:v>
                </c:pt>
                <c:pt idx="49" formatCode="0.00">
                  <c:v>65.070775970367478</c:v>
                </c:pt>
                <c:pt idx="50" formatCode="0.00">
                  <c:v>64.584077597036753</c:v>
                </c:pt>
                <c:pt idx="51" formatCode="0.00">
                  <c:v>64.238407759703676</c:v>
                </c:pt>
                <c:pt idx="52" formatCode="0.00">
                  <c:v>63.672840775970371</c:v>
                </c:pt>
                <c:pt idx="53" formatCode="0.00">
                  <c:v>63.670284077597046</c:v>
                </c:pt>
                <c:pt idx="54" formatCode="0.00">
                  <c:v>64.579028407759722</c:v>
                </c:pt>
                <c:pt idx="55" formatCode="0.00">
                  <c:v>64.795902840775966</c:v>
                </c:pt>
                <c:pt idx="56" formatCode="0.00">
                  <c:v>65.879590284077594</c:v>
                </c:pt>
                <c:pt idx="57" formatCode="0.00">
                  <c:v>67.922959028407774</c:v>
                </c:pt>
                <c:pt idx="58" formatCode="0.00">
                  <c:v>68.874295902840785</c:v>
                </c:pt>
                <c:pt idx="59" formatCode="0.00">
                  <c:v>69.014429590284081</c:v>
                </c:pt>
                <c:pt idx="60" formatCode="0.00">
                  <c:v>68.830442959028403</c:v>
                </c:pt>
                <c:pt idx="61" formatCode="0.00">
                  <c:v>68.650044295902831</c:v>
                </c:pt>
                <c:pt idx="62" formatCode="0.00">
                  <c:v>68.182004429590279</c:v>
                </c:pt>
                <c:pt idx="63" formatCode="0.00">
                  <c:v>68.93620044295902</c:v>
                </c:pt>
                <c:pt idx="64" formatCode="0.00">
                  <c:v>69.011620044295896</c:v>
                </c:pt>
                <c:pt idx="65" formatCode="0.00">
                  <c:v>66.337162004429601</c:v>
                </c:pt>
                <c:pt idx="66" formatCode="0.00">
                  <c:v>66.519716200442971</c:v>
                </c:pt>
                <c:pt idx="67" formatCode="0.00">
                  <c:v>66.510971620044302</c:v>
                </c:pt>
                <c:pt idx="68" formatCode="0.00">
                  <c:v>68.022097162004428</c:v>
                </c:pt>
                <c:pt idx="69" formatCode="0.00">
                  <c:v>70.405209716200446</c:v>
                </c:pt>
                <c:pt idx="70" formatCode="0.00">
                  <c:v>72.506520971620034</c:v>
                </c:pt>
                <c:pt idx="71" formatCode="0.00">
                  <c:v>71.54665209716201</c:v>
                </c:pt>
                <c:pt idx="72" formatCode="0.00">
                  <c:v>73.016665209716209</c:v>
                </c:pt>
                <c:pt idx="73" formatCode="0.00">
                  <c:v>72.146666520971621</c:v>
                </c:pt>
                <c:pt idx="74" formatCode="0.00">
                  <c:v>71.753666652097166</c:v>
                </c:pt>
                <c:pt idx="75" formatCode="0.00">
                  <c:v>73.532366665209722</c:v>
                </c:pt>
                <c:pt idx="76" formatCode="0.00">
                  <c:v>74.718236666520966</c:v>
                </c:pt>
                <c:pt idx="77" formatCode="0.00">
                  <c:v>74.629823666652101</c:v>
                </c:pt>
                <c:pt idx="78" formatCode="0.00">
                  <c:v>74.548982366665228</c:v>
                </c:pt>
                <c:pt idx="79" formatCode="0.00">
                  <c:v>75.728898236666524</c:v>
                </c:pt>
                <c:pt idx="80" formatCode="0.00">
                  <c:v>73.983889823666658</c:v>
                </c:pt>
                <c:pt idx="81" formatCode="0.00">
                  <c:v>75.249388982366668</c:v>
                </c:pt>
                <c:pt idx="82" formatCode="0.00">
                  <c:v>75.321938898236667</c:v>
                </c:pt>
                <c:pt idx="83" formatCode="0.00">
                  <c:v>75.860193889823677</c:v>
                </c:pt>
                <c:pt idx="84" formatCode="0.00">
                  <c:v>74.95101938898236</c:v>
                </c:pt>
                <c:pt idx="85" formatCode="0.00">
                  <c:v>73.321101938898238</c:v>
                </c:pt>
                <c:pt idx="86" formatCode="0.00">
                  <c:v>73.437110193889822</c:v>
                </c:pt>
                <c:pt idx="87" formatCode="0.00">
                  <c:v>74.618711019388982</c:v>
                </c:pt>
                <c:pt idx="88" formatCode="0.00">
                  <c:v>74.205871101938897</c:v>
                </c:pt>
                <c:pt idx="89" formatCode="0.00">
                  <c:v>77.260587110193896</c:v>
                </c:pt>
                <c:pt idx="90" formatCode="0.00">
                  <c:v>77.557058711019394</c:v>
                </c:pt>
                <c:pt idx="91" formatCode="0.00">
                  <c:v>77.388705871101948</c:v>
                </c:pt>
                <c:pt idx="92" formatCode="0.00">
                  <c:v>78.091870587110208</c:v>
                </c:pt>
                <c:pt idx="93" formatCode="0.00">
                  <c:v>78.855187058711024</c:v>
                </c:pt>
                <c:pt idx="94" formatCode="0.00">
                  <c:v>78.256518705871102</c:v>
                </c:pt>
                <c:pt idx="95" formatCode="0.00">
                  <c:v>79.906651870587112</c:v>
                </c:pt>
                <c:pt idx="96" formatCode="0.00">
                  <c:v>78.532665187058711</c:v>
                </c:pt>
                <c:pt idx="97" formatCode="0.00">
                  <c:v>78.359266518705866</c:v>
                </c:pt>
                <c:pt idx="98" formatCode="0.00">
                  <c:v>80.213926651870594</c:v>
                </c:pt>
                <c:pt idx="99" formatCode="0.00">
                  <c:v>78.842392665187063</c:v>
                </c:pt>
                <c:pt idx="100" formatCode="0.00">
                  <c:v>78.89423926651871</c:v>
                </c:pt>
                <c:pt idx="101" formatCode="0.00">
                  <c:v>76.82942392665187</c:v>
                </c:pt>
                <c:pt idx="102" formatCode="0.00">
                  <c:v>74.741942392665194</c:v>
                </c:pt>
                <c:pt idx="103" formatCode="0.00">
                  <c:v>75.775194239266526</c:v>
                </c:pt>
                <c:pt idx="104" formatCode="0.00">
                  <c:v>76.382519423926652</c:v>
                </c:pt>
                <c:pt idx="105" formatCode="0.00">
                  <c:v>74.724251942392684</c:v>
                </c:pt>
                <c:pt idx="106" formatCode="0.00">
                  <c:v>73.541425194239267</c:v>
                </c:pt>
                <c:pt idx="107" formatCode="0.00">
                  <c:v>72.973142519423931</c:v>
                </c:pt>
                <c:pt idx="108" formatCode="0.00">
                  <c:v>73.204314251942407</c:v>
                </c:pt>
                <c:pt idx="109" formatCode="0.00">
                  <c:v>75.027431425194251</c:v>
                </c:pt>
                <c:pt idx="110" formatCode="0.00">
                  <c:v>75.101743142519425</c:v>
                </c:pt>
                <c:pt idx="111" formatCode="0.00">
                  <c:v>74.632174314251941</c:v>
                </c:pt>
                <c:pt idx="112" formatCode="0.00">
                  <c:v>74.837217431425188</c:v>
                </c:pt>
                <c:pt idx="113" formatCode="0.00">
                  <c:v>75.046721743142527</c:v>
                </c:pt>
                <c:pt idx="114" formatCode="0.00">
                  <c:v>74.797672174314243</c:v>
                </c:pt>
                <c:pt idx="115" formatCode="0.00">
                  <c:v>72.297767217431428</c:v>
                </c:pt>
                <c:pt idx="116" formatCode="0.00">
                  <c:v>74.61277672174316</c:v>
                </c:pt>
                <c:pt idx="117" formatCode="0.00">
                  <c:v>74.889277672174316</c:v>
                </c:pt>
                <c:pt idx="118" formatCode="0.00">
                  <c:v>74.313927767217436</c:v>
                </c:pt>
                <c:pt idx="119" formatCode="0.00">
                  <c:v>73.014392776721763</c:v>
                </c:pt>
                <c:pt idx="120" formatCode="0.00">
                  <c:v>73.604439277672171</c:v>
                </c:pt>
                <c:pt idx="121" formatCode="0.00">
                  <c:v>72.898443927767218</c:v>
                </c:pt>
                <c:pt idx="122" formatCode="0.00">
                  <c:v>73.511844392776709</c:v>
                </c:pt>
                <c:pt idx="123" formatCode="0.00">
                  <c:v>75.832184439277682</c:v>
                </c:pt>
                <c:pt idx="124" formatCode="0.00">
                  <c:v>76.217218443927763</c:v>
                </c:pt>
                <c:pt idx="125" formatCode="0.00">
                  <c:v>77.317721844392779</c:v>
                </c:pt>
                <c:pt idx="126" formatCode="0.00">
                  <c:v>76.770772184439281</c:v>
                </c:pt>
                <c:pt idx="127" formatCode="0.00">
                  <c:v>75.960077218443928</c:v>
                </c:pt>
                <c:pt idx="128" formatCode="0.00">
                  <c:v>76.887007721844384</c:v>
                </c:pt>
                <c:pt idx="129" formatCode="0.00">
                  <c:v>77.069700772184433</c:v>
                </c:pt>
                <c:pt idx="130" formatCode="0.00">
                  <c:v>75.188970077218443</c:v>
                </c:pt>
                <c:pt idx="131" formatCode="0.00">
                  <c:v>76.890897007721847</c:v>
                </c:pt>
                <c:pt idx="132" formatCode="0.00">
                  <c:v>77.709089700772182</c:v>
                </c:pt>
                <c:pt idx="133" formatCode="0.00">
                  <c:v>75.585908970077213</c:v>
                </c:pt>
                <c:pt idx="134" formatCode="0.00">
                  <c:v>72.457590897007719</c:v>
                </c:pt>
                <c:pt idx="135" formatCode="0.00">
                  <c:v>73.944759089700767</c:v>
                </c:pt>
                <c:pt idx="136" formatCode="0.00">
                  <c:v>71.321475908970072</c:v>
                </c:pt>
                <c:pt idx="137" formatCode="0.00">
                  <c:v>70.915147590897021</c:v>
                </c:pt>
                <c:pt idx="138" formatCode="0.00">
                  <c:v>70.559514759089694</c:v>
                </c:pt>
                <c:pt idx="139" formatCode="0.00">
                  <c:v>71.801951475908965</c:v>
                </c:pt>
                <c:pt idx="140" formatCode="0.00">
                  <c:v>71.97119514759089</c:v>
                </c:pt>
                <c:pt idx="141" formatCode="0.00">
                  <c:v>73.302119514759099</c:v>
                </c:pt>
                <c:pt idx="142" formatCode="0.00">
                  <c:v>73.507211951475909</c:v>
                </c:pt>
                <c:pt idx="143" formatCode="0.00">
                  <c:v>73.653721195147583</c:v>
                </c:pt>
                <c:pt idx="144" formatCode="0.00">
                  <c:v>74.424372119514771</c:v>
                </c:pt>
                <c:pt idx="145" formatCode="0.00">
                  <c:v>74.79843721195148</c:v>
                </c:pt>
                <c:pt idx="146" formatCode="0.00">
                  <c:v>74.970843721195152</c:v>
                </c:pt>
                <c:pt idx="147" formatCode="0.00">
                  <c:v>74.241084372119516</c:v>
                </c:pt>
                <c:pt idx="148" formatCode="0.00">
                  <c:v>72.476108437211963</c:v>
                </c:pt>
                <c:pt idx="149" formatCode="0.00">
                  <c:v>72.902610843721192</c:v>
                </c:pt>
                <c:pt idx="150" formatCode="0.00">
                  <c:v>72.522261084372118</c:v>
                </c:pt>
                <c:pt idx="151" formatCode="0.00">
                  <c:v>72.511226108437214</c:v>
                </c:pt>
                <c:pt idx="152" formatCode="0.00">
                  <c:v>72.330122610843731</c:v>
                </c:pt>
                <c:pt idx="153" formatCode="0.00">
                  <c:v>70.872012261084365</c:v>
                </c:pt>
                <c:pt idx="154" formatCode="0.00">
                  <c:v>70.582201226108438</c:v>
                </c:pt>
                <c:pt idx="155" formatCode="0.00">
                  <c:v>70.95822012261084</c:v>
                </c:pt>
                <c:pt idx="156" formatCode="0.00">
                  <c:v>70.653822012261088</c:v>
                </c:pt>
                <c:pt idx="157" formatCode="0.00">
                  <c:v>70.758382201226112</c:v>
                </c:pt>
                <c:pt idx="158" formatCode="0.00">
                  <c:v>68.617838220122607</c:v>
                </c:pt>
                <c:pt idx="159" formatCode="0.00">
                  <c:v>69.150783822012258</c:v>
                </c:pt>
                <c:pt idx="160" formatCode="0.00">
                  <c:v>70.041078382201235</c:v>
                </c:pt>
                <c:pt idx="161" formatCode="0.00">
                  <c:v>71.003107838220131</c:v>
                </c:pt>
                <c:pt idx="162" formatCode="0.00">
                  <c:v>71.585310783822024</c:v>
                </c:pt>
                <c:pt idx="163" formatCode="0.00">
                  <c:v>72.822531078382198</c:v>
                </c:pt>
                <c:pt idx="164" formatCode="0.00">
                  <c:v>73.639253107838215</c:v>
                </c:pt>
                <c:pt idx="165" formatCode="0.00">
                  <c:v>74.332925310783821</c:v>
                </c:pt>
                <c:pt idx="166" formatCode="0.00">
                  <c:v>74.402292531078373</c:v>
                </c:pt>
                <c:pt idx="167" formatCode="0.00">
                  <c:v>75.759229253107833</c:v>
                </c:pt>
                <c:pt idx="168" formatCode="0.00">
                  <c:v>76.038922925310771</c:v>
                </c:pt>
                <c:pt idx="169" formatCode="0.00">
                  <c:v>76.94889229253107</c:v>
                </c:pt>
                <c:pt idx="170" formatCode="0.00">
                  <c:v>76.940889229253102</c:v>
                </c:pt>
                <c:pt idx="171" formatCode="0.00">
                  <c:v>77.723088922925314</c:v>
                </c:pt>
                <c:pt idx="172" formatCode="0.00">
                  <c:v>77.531308892292529</c:v>
                </c:pt>
                <c:pt idx="173" formatCode="0.00">
                  <c:v>76.765130889229269</c:v>
                </c:pt>
                <c:pt idx="174" formatCode="0.00">
                  <c:v>75.77951308892294</c:v>
                </c:pt>
                <c:pt idx="175" formatCode="0.00">
                  <c:v>75.5729513088923</c:v>
                </c:pt>
                <c:pt idx="176" formatCode="0.00">
                  <c:v>76.650295130889234</c:v>
                </c:pt>
                <c:pt idx="177" formatCode="0.00">
                  <c:v>78.063029513088921</c:v>
                </c:pt>
                <c:pt idx="178" formatCode="0.00">
                  <c:v>79.824302951308894</c:v>
                </c:pt>
                <c:pt idx="179" formatCode="0.00">
                  <c:v>77.876430295130888</c:v>
                </c:pt>
                <c:pt idx="180" formatCode="0.00">
                  <c:v>77.870643029513104</c:v>
                </c:pt>
                <c:pt idx="181" formatCode="0.00">
                  <c:v>78.185064302951304</c:v>
                </c:pt>
                <c:pt idx="182" formatCode="0.00">
                  <c:v>79.143506430295133</c:v>
                </c:pt>
                <c:pt idx="183" formatCode="0.00">
                  <c:v>79.401350643029517</c:v>
                </c:pt>
                <c:pt idx="184" formatCode="0.00">
                  <c:v>79.06713506430296</c:v>
                </c:pt>
                <c:pt idx="185" formatCode="0.00">
                  <c:v>78.916713506430298</c:v>
                </c:pt>
                <c:pt idx="186" formatCode="0.00">
                  <c:v>80.692671350643025</c:v>
                </c:pt>
                <c:pt idx="187" formatCode="0.00">
                  <c:v>82.058267135064298</c:v>
                </c:pt>
                <c:pt idx="188" formatCode="0.00">
                  <c:v>81.888826713506432</c:v>
                </c:pt>
                <c:pt idx="189" formatCode="0.00">
                  <c:v>81.57488267135065</c:v>
                </c:pt>
                <c:pt idx="190" formatCode="0.00">
                  <c:v>82.605488267135073</c:v>
                </c:pt>
                <c:pt idx="191" formatCode="0.00">
                  <c:v>84.706548826713501</c:v>
                </c:pt>
                <c:pt idx="192" formatCode="0.00">
                  <c:v>85.537654882671347</c:v>
                </c:pt>
                <c:pt idx="193" formatCode="0.00">
                  <c:v>85.458765488267133</c:v>
                </c:pt>
                <c:pt idx="194" formatCode="0.00">
                  <c:v>86.008876548826706</c:v>
                </c:pt>
                <c:pt idx="195" formatCode="0.00">
                  <c:v>85.208887654882673</c:v>
                </c:pt>
                <c:pt idx="196" formatCode="0.00">
                  <c:v>84.318888765488268</c:v>
                </c:pt>
                <c:pt idx="197" formatCode="0.00">
                  <c:v>85.075888876548831</c:v>
                </c:pt>
                <c:pt idx="198" formatCode="0.00">
                  <c:v>83.945588887654878</c:v>
                </c:pt>
                <c:pt idx="199" formatCode="0.00">
                  <c:v>81.609558888765491</c:v>
                </c:pt>
                <c:pt idx="200" formatCode="0.00">
                  <c:v>80.799955888876539</c:v>
                </c:pt>
                <c:pt idx="201" formatCode="0.00">
                  <c:v>80.898995588887658</c:v>
                </c:pt>
                <c:pt idx="202" formatCode="0.00">
                  <c:v>80.566899558888764</c:v>
                </c:pt>
                <c:pt idx="203" formatCode="0.00">
                  <c:v>79.975689955888868</c:v>
                </c:pt>
                <c:pt idx="204" formatCode="0.00">
                  <c:v>80.267568995588888</c:v>
                </c:pt>
                <c:pt idx="205" formatCode="0.00">
                  <c:v>80.368756899558889</c:v>
                </c:pt>
                <c:pt idx="206" formatCode="0.00">
                  <c:v>80.441875689955893</c:v>
                </c:pt>
                <c:pt idx="207" formatCode="0.00">
                  <c:v>78.847187568995594</c:v>
                </c:pt>
                <c:pt idx="208" formatCode="0.00">
                  <c:v>77.490718756899568</c:v>
                </c:pt>
                <c:pt idx="209" formatCode="0.00">
                  <c:v>77.319071875689957</c:v>
                </c:pt>
                <c:pt idx="210" formatCode="0.00">
                  <c:v>77.391907187569004</c:v>
                </c:pt>
                <c:pt idx="211" formatCode="0.00">
                  <c:v>77.543190718756904</c:v>
                </c:pt>
                <c:pt idx="212" formatCode="0.00">
                  <c:v>75.866319071875694</c:v>
                </c:pt>
                <c:pt idx="213" formatCode="0.00">
                  <c:v>74.942631907187575</c:v>
                </c:pt>
                <c:pt idx="214" formatCode="0.00">
                  <c:v>71.619263190718755</c:v>
                </c:pt>
                <c:pt idx="215" formatCode="0.00">
                  <c:v>71.160926319071876</c:v>
                </c:pt>
                <c:pt idx="216" formatCode="0.00">
                  <c:v>72.528092631907199</c:v>
                </c:pt>
                <c:pt idx="217" formatCode="0.00">
                  <c:v>70.82880926319072</c:v>
                </c:pt>
                <c:pt idx="218" formatCode="0.00">
                  <c:v>70.172880926319067</c:v>
                </c:pt>
                <c:pt idx="219" formatCode="0.00">
                  <c:v>69.378288092631905</c:v>
                </c:pt>
                <c:pt idx="220" formatCode="0.00">
                  <c:v>69.046828809263204</c:v>
                </c:pt>
                <c:pt idx="221" formatCode="0.00">
                  <c:v>69.733682880926324</c:v>
                </c:pt>
                <c:pt idx="222" formatCode="0.00">
                  <c:v>65.878368288092631</c:v>
                </c:pt>
                <c:pt idx="223" formatCode="0.00">
                  <c:v>64.979836828809255</c:v>
                </c:pt>
                <c:pt idx="224" formatCode="0.00">
                  <c:v>65.546983682880921</c:v>
                </c:pt>
                <c:pt idx="225" formatCode="0.00">
                  <c:v>65.315698368288096</c:v>
                </c:pt>
                <c:pt idx="226" formatCode="0.00">
                  <c:v>64.257569836828807</c:v>
                </c:pt>
                <c:pt idx="227" formatCode="0.00">
                  <c:v>61.775756983682882</c:v>
                </c:pt>
                <c:pt idx="228" formatCode="0.00">
                  <c:v>61.662575698368286</c:v>
                </c:pt>
                <c:pt idx="229" formatCode="0.00">
                  <c:v>61.165257569836832</c:v>
                </c:pt>
                <c:pt idx="230" formatCode="0.00">
                  <c:v>58.037525756983683</c:v>
                </c:pt>
                <c:pt idx="231" formatCode="0.00">
                  <c:v>59.533752575698372</c:v>
                </c:pt>
                <c:pt idx="232" formatCode="0.00">
                  <c:v>59.575375257569839</c:v>
                </c:pt>
                <c:pt idx="233" formatCode="0.00">
                  <c:v>58.130537525756985</c:v>
                </c:pt>
                <c:pt idx="234" formatCode="0.00">
                  <c:v>58.274053752575696</c:v>
                </c:pt>
                <c:pt idx="235" formatCode="0.00">
                  <c:v>57.76640537525757</c:v>
                </c:pt>
                <c:pt idx="236" formatCode="0.00">
                  <c:v>59.929640537525763</c:v>
                </c:pt>
                <c:pt idx="237" formatCode="0.00">
                  <c:v>61.090964053752572</c:v>
                </c:pt>
                <c:pt idx="238" formatCode="0.00">
                  <c:v>61.369096405375259</c:v>
                </c:pt>
                <c:pt idx="239" formatCode="0.00">
                  <c:v>58.183909640537522</c:v>
                </c:pt>
                <c:pt idx="240" formatCode="0.00">
                  <c:v>61.357390964053756</c:v>
                </c:pt>
                <c:pt idx="241" formatCode="0.00">
                  <c:v>60.396739096405376</c:v>
                </c:pt>
                <c:pt idx="242" formatCode="0.00">
                  <c:v>59.796673909640532</c:v>
                </c:pt>
                <c:pt idx="243" formatCode="0.00">
                  <c:v>59.925667390964051</c:v>
                </c:pt>
                <c:pt idx="244" formatCode="0.00">
                  <c:v>59.119566739096406</c:v>
                </c:pt>
                <c:pt idx="245" formatCode="0.00">
                  <c:v>58.615956673909643</c:v>
                </c:pt>
                <c:pt idx="246" formatCode="0.00">
                  <c:v>57.692595667390968</c:v>
                </c:pt>
                <c:pt idx="247" formatCode="0.00">
                  <c:v>55.503259566739096</c:v>
                </c:pt>
                <c:pt idx="248" formatCode="0.00">
                  <c:v>55.590325956673908</c:v>
                </c:pt>
                <c:pt idx="249" formatCode="0.00">
                  <c:v>53.115032595667394</c:v>
                </c:pt>
                <c:pt idx="250" formatCode="0.00">
                  <c:v>52.048503259566743</c:v>
                </c:pt>
                <c:pt idx="251" formatCode="0.00">
                  <c:v>51.545850325956678</c:v>
                </c:pt>
                <c:pt idx="252" formatCode="0.00">
                  <c:v>50.667585032595667</c:v>
                </c:pt>
                <c:pt idx="253" formatCode="0.00">
                  <c:v>53.720758503259574</c:v>
                </c:pt>
                <c:pt idx="254" formatCode="0.00">
                  <c:v>53.279075850325953</c:v>
                </c:pt>
                <c:pt idx="255" formatCode="0.00">
                  <c:v>55.403907585032599</c:v>
                </c:pt>
                <c:pt idx="256" formatCode="0.00">
                  <c:v>56.930390758503265</c:v>
                </c:pt>
                <c:pt idx="257" formatCode="0.00">
                  <c:v>56.912039075850331</c:v>
                </c:pt>
                <c:pt idx="258" formatCode="0.00">
                  <c:v>59.205203907585037</c:v>
                </c:pt>
                <c:pt idx="259" formatCode="0.00">
                  <c:v>60.343520390758506</c:v>
                </c:pt>
                <c:pt idx="260" formatCode="0.00">
                  <c:v>59.350352039075851</c:v>
                </c:pt>
                <c:pt idx="261" formatCode="0.00">
                  <c:v>58.85503520390759</c:v>
                </c:pt>
                <c:pt idx="262" formatCode="0.00">
                  <c:v>58.670503520390753</c:v>
                </c:pt>
                <c:pt idx="263" formatCode="0.00">
                  <c:v>59.69605035203908</c:v>
                </c:pt>
                <c:pt idx="264" formatCode="0.00">
                  <c:v>59.834605035203907</c:v>
                </c:pt>
                <c:pt idx="265" formatCode="0.00">
                  <c:v>61.819460503520389</c:v>
                </c:pt>
                <c:pt idx="266" formatCode="0.00">
                  <c:v>62.143946050352042</c:v>
                </c:pt>
                <c:pt idx="267" formatCode="0.00">
                  <c:v>61.024394605035205</c:v>
                </c:pt>
                <c:pt idx="268" formatCode="0.00">
                  <c:v>61.047439460503519</c:v>
                </c:pt>
                <c:pt idx="269" formatCode="0.00">
                  <c:v>61.085743946050357</c:v>
                </c:pt>
                <c:pt idx="270" formatCode="0.00">
                  <c:v>61.449574394605037</c:v>
                </c:pt>
                <c:pt idx="271" formatCode="0.00">
                  <c:v>59.883957439460509</c:v>
                </c:pt>
                <c:pt idx="272" formatCode="0.00">
                  <c:v>60.870395743946048</c:v>
                </c:pt>
                <c:pt idx="273" formatCode="0.00">
                  <c:v>61.788039574394602</c:v>
                </c:pt>
                <c:pt idx="274" formatCode="0.00">
                  <c:v>62.392803957439462</c:v>
                </c:pt>
                <c:pt idx="275" formatCode="0.00">
                  <c:v>61.913280395743946</c:v>
                </c:pt>
                <c:pt idx="276" formatCode="0.00">
                  <c:v>62.225328039574393</c:v>
                </c:pt>
                <c:pt idx="277" formatCode="0.00">
                  <c:v>61.725532803957442</c:v>
                </c:pt>
                <c:pt idx="278" formatCode="0.00">
                  <c:v>62.170553280395744</c:v>
                </c:pt>
                <c:pt idx="279" formatCode="0.00">
                  <c:v>61.12605532803957</c:v>
                </c:pt>
                <c:pt idx="280" formatCode="0.00">
                  <c:v>61.345605532803958</c:v>
                </c:pt>
                <c:pt idx="281" formatCode="0.00">
                  <c:v>61.304560553280396</c:v>
                </c:pt>
                <c:pt idx="282" formatCode="0.00">
                  <c:v>62.452456055328042</c:v>
                </c:pt>
                <c:pt idx="283" formatCode="0.00">
                  <c:v>63.188245605532813</c:v>
                </c:pt>
                <c:pt idx="284" formatCode="0.00">
                  <c:v>63.918824560553283</c:v>
                </c:pt>
                <c:pt idx="285" formatCode="0.00">
                  <c:v>65.476882456055336</c:v>
                </c:pt>
                <c:pt idx="286" formatCode="0.00">
                  <c:v>66.316688245605533</c:v>
                </c:pt>
                <c:pt idx="287" formatCode="0.00">
                  <c:v>65.90566882456055</c:v>
                </c:pt>
                <c:pt idx="288" formatCode="0.00">
                  <c:v>66.72856688245605</c:v>
                </c:pt>
                <c:pt idx="289" formatCode="0.00">
                  <c:v>66.89185668824561</c:v>
                </c:pt>
                <c:pt idx="290" formatCode="0.00">
                  <c:v>66.908185668824558</c:v>
                </c:pt>
                <c:pt idx="291" formatCode="0.00">
                  <c:v>64.308818566882451</c:v>
                </c:pt>
                <c:pt idx="292" formatCode="0.00">
                  <c:v>64.489881856688243</c:v>
                </c:pt>
                <c:pt idx="293" formatCode="0.00">
                  <c:v>65.443988185668815</c:v>
                </c:pt>
                <c:pt idx="294" formatCode="0.00">
                  <c:v>65.071398818566877</c:v>
                </c:pt>
                <c:pt idx="295" formatCode="0.00">
                  <c:v>63.846139881856686</c:v>
                </c:pt>
                <c:pt idx="296" formatCode="0.00">
                  <c:v>64.380613988185672</c:v>
                </c:pt>
                <c:pt idx="297" formatCode="0.00">
                  <c:v>64.254061398818564</c:v>
                </c:pt>
                <c:pt idx="298" formatCode="0.00">
                  <c:v>64.484406139881855</c:v>
                </c:pt>
                <c:pt idx="299" formatCode="0.00">
                  <c:v>64.786440613988177</c:v>
                </c:pt>
                <c:pt idx="300" formatCode="0.00">
                  <c:v>65.572644061398819</c:v>
                </c:pt>
                <c:pt idx="301" formatCode="0.00">
                  <c:v>65.111264406139881</c:v>
                </c:pt>
                <c:pt idx="302" formatCode="0.00">
                  <c:v>65.308126440613989</c:v>
                </c:pt>
                <c:pt idx="303" formatCode="0.00">
                  <c:v>65.831812644061401</c:v>
                </c:pt>
                <c:pt idx="304" formatCode="0.00">
                  <c:v>66.145181264406148</c:v>
                </c:pt>
                <c:pt idx="305" formatCode="0.00">
                  <c:v>66.113518126440624</c:v>
                </c:pt>
                <c:pt idx="306" formatCode="0.00">
                  <c:v>66.596351812644073</c:v>
                </c:pt>
                <c:pt idx="307" formatCode="0.00">
                  <c:v>67.076635181264407</c:v>
                </c:pt>
                <c:pt idx="308" formatCode="0.00">
                  <c:v>68.222663518126438</c:v>
                </c:pt>
                <c:pt idx="309" formatCode="0.00">
                  <c:v>68.292266351812643</c:v>
                </c:pt>
                <c:pt idx="310" formatCode="0.00">
                  <c:v>66.490226635181273</c:v>
                </c:pt>
                <c:pt idx="311" formatCode="0.00">
                  <c:v>67.282022663518134</c:v>
                </c:pt>
                <c:pt idx="312" formatCode="0.00">
                  <c:v>67.487202266351815</c:v>
                </c:pt>
                <c:pt idx="313" formatCode="0.00">
                  <c:v>67.363720226635181</c:v>
                </c:pt>
                <c:pt idx="314" formatCode="0.00">
                  <c:v>66.208372022663525</c:v>
                </c:pt>
                <c:pt idx="315" formatCode="0.00">
                  <c:v>67.757837202266359</c:v>
                </c:pt>
                <c:pt idx="316" formatCode="0.00">
                  <c:v>68.947783720226639</c:v>
                </c:pt>
                <c:pt idx="317" formatCode="0.00">
                  <c:v>69.606778372022674</c:v>
                </c:pt>
                <c:pt idx="318" formatCode="0.00">
                  <c:v>69.249677837202256</c:v>
                </c:pt>
                <c:pt idx="319" formatCode="0.00">
                  <c:v>69.744967783720227</c:v>
                </c:pt>
                <c:pt idx="320" formatCode="0.00">
                  <c:v>69.911496778372026</c:v>
                </c:pt>
                <c:pt idx="321" formatCode="0.00">
                  <c:v>70.99914967783721</c:v>
                </c:pt>
                <c:pt idx="322" formatCode="0.00">
                  <c:v>71.017914967783724</c:v>
                </c:pt>
                <c:pt idx="323" formatCode="0.00">
                  <c:v>71.568791496778374</c:v>
                </c:pt>
                <c:pt idx="324" formatCode="0.00">
                  <c:v>71.326879149677836</c:v>
                </c:pt>
                <c:pt idx="325" formatCode="0.00">
                  <c:v>71.545687914967786</c:v>
                </c:pt>
                <c:pt idx="326" formatCode="0.00">
                  <c:v>70.964568791496788</c:v>
                </c:pt>
                <c:pt idx="327" formatCode="0.00">
                  <c:v>70.762456879149681</c:v>
                </c:pt>
                <c:pt idx="328" formatCode="0.00">
                  <c:v>71.102245687914959</c:v>
                </c:pt>
                <c:pt idx="329" formatCode="0.00">
                  <c:v>70.74922456879149</c:v>
                </c:pt>
                <c:pt idx="330" formatCode="0.00">
                  <c:v>70.713922456879146</c:v>
                </c:pt>
                <c:pt idx="331" formatCode="0.00">
                  <c:v>74.022392245687925</c:v>
                </c:pt>
                <c:pt idx="332" formatCode="0.00">
                  <c:v>73.633239224568797</c:v>
                </c:pt>
                <c:pt idx="333" formatCode="0.00">
                  <c:v>74.809323922456883</c:v>
                </c:pt>
                <c:pt idx="334" formatCode="0.00">
                  <c:v>71.407932392245684</c:v>
                </c:pt>
                <c:pt idx="335" formatCode="0.00">
                  <c:v>71.238793239224563</c:v>
                </c:pt>
                <c:pt idx="336" formatCode="0.00">
                  <c:v>72.094879323922456</c:v>
                </c:pt>
                <c:pt idx="337" formatCode="0.00">
                  <c:v>72.018487932392262</c:v>
                </c:pt>
                <c:pt idx="338" formatCode="0.00">
                  <c:v>70.705848793239227</c:v>
                </c:pt>
                <c:pt idx="339" formatCode="0.00">
                  <c:v>71.825584879323927</c:v>
                </c:pt>
                <c:pt idx="340" formatCode="0.00">
                  <c:v>71.937558487932407</c:v>
                </c:pt>
                <c:pt idx="341" formatCode="0.00">
                  <c:v>71.07575584879325</c:v>
                </c:pt>
                <c:pt idx="342" formatCode="0.00">
                  <c:v>71.088575584879322</c:v>
                </c:pt>
                <c:pt idx="343" formatCode="0.00">
                  <c:v>70.657857558487933</c:v>
                </c:pt>
                <c:pt idx="344" formatCode="0.00">
                  <c:v>71.532785755848792</c:v>
                </c:pt>
                <c:pt idx="345" formatCode="0.00">
                  <c:v>72.268278575584873</c:v>
                </c:pt>
                <c:pt idx="346" formatCode="0.00">
                  <c:v>72.503827857558491</c:v>
                </c:pt>
                <c:pt idx="347" formatCode="0.00">
                  <c:v>73.031382785755852</c:v>
                </c:pt>
                <c:pt idx="348" formatCode="0.00">
                  <c:v>74.533138278575592</c:v>
                </c:pt>
                <c:pt idx="349" formatCode="0.00">
                  <c:v>73.999313827857563</c:v>
                </c:pt>
                <c:pt idx="350" formatCode="0.00">
                  <c:v>73.288931382785748</c:v>
                </c:pt>
                <c:pt idx="351" formatCode="0.00">
                  <c:v>72.974893138278574</c:v>
                </c:pt>
                <c:pt idx="352" formatCode="0.00">
                  <c:v>72.043489313827848</c:v>
                </c:pt>
                <c:pt idx="353" formatCode="0.00">
                  <c:v>68.737348931382797</c:v>
                </c:pt>
                <c:pt idx="354" formatCode="0.00">
                  <c:v>68.055734893138279</c:v>
                </c:pt>
                <c:pt idx="355" formatCode="0.00">
                  <c:v>69.976573489313822</c:v>
                </c:pt>
                <c:pt idx="356" formatCode="0.00">
                  <c:v>70.573657348931377</c:v>
                </c:pt>
                <c:pt idx="357" formatCode="0.00">
                  <c:v>69.652365734893138</c:v>
                </c:pt>
                <c:pt idx="358" formatCode="0.00">
                  <c:v>67.067236573489311</c:v>
                </c:pt>
                <c:pt idx="359" formatCode="0.00">
                  <c:v>63.550723657348932</c:v>
                </c:pt>
                <c:pt idx="360" formatCode="0.00">
                  <c:v>63.559072365734892</c:v>
                </c:pt>
                <c:pt idx="361" formatCode="0.00">
                  <c:v>62.281907236573488</c:v>
                </c:pt>
                <c:pt idx="362" formatCode="0.00">
                  <c:v>62.721190723657351</c:v>
                </c:pt>
                <c:pt idx="363" formatCode="0.00">
                  <c:v>63.962119072365731</c:v>
                </c:pt>
                <c:pt idx="364" formatCode="0.00">
                  <c:v>64.275211907236582</c:v>
                </c:pt>
                <c:pt idx="365" formatCode="0.00">
                  <c:v>63.63152119072366</c:v>
                </c:pt>
                <c:pt idx="366" formatCode="0.00">
                  <c:v>61.857152119072367</c:v>
                </c:pt>
                <c:pt idx="367" formatCode="0.00">
                  <c:v>63.137715211907242</c:v>
                </c:pt>
                <c:pt idx="368" formatCode="0.00">
                  <c:v>63.130771521190724</c:v>
                </c:pt>
                <c:pt idx="369" formatCode="0.00">
                  <c:v>62.617077152119073</c:v>
                </c:pt>
                <c:pt idx="370" formatCode="0.00">
                  <c:v>63.276707715211906</c:v>
                </c:pt>
                <c:pt idx="371" formatCode="0.00">
                  <c:v>62.892670771521196</c:v>
                </c:pt>
                <c:pt idx="372" formatCode="0.00">
                  <c:v>65.185267077152119</c:v>
                </c:pt>
                <c:pt idx="373" formatCode="0.00">
                  <c:v>65.909526707715216</c:v>
                </c:pt>
                <c:pt idx="374" formatCode="0.00">
                  <c:v>65.23495267077152</c:v>
                </c:pt>
                <c:pt idx="375" formatCode="0.00">
                  <c:v>66.139495267077152</c:v>
                </c:pt>
                <c:pt idx="376" formatCode="0.00">
                  <c:v>66.77894952670772</c:v>
                </c:pt>
                <c:pt idx="377" formatCode="0.00">
                  <c:v>66.779894952670773</c:v>
                </c:pt>
                <c:pt idx="378" formatCode="0.00">
                  <c:v>67.445989495267071</c:v>
                </c:pt>
                <c:pt idx="379" formatCode="0.00">
                  <c:v>65.334598949526708</c:v>
                </c:pt>
                <c:pt idx="380" formatCode="0.00">
                  <c:v>62.981459894952671</c:v>
                </c:pt>
                <c:pt idx="381" formatCode="0.00">
                  <c:v>63.475145989495267</c:v>
                </c:pt>
                <c:pt idx="382" formatCode="0.00">
                  <c:v>63.605514598949526</c:v>
                </c:pt>
                <c:pt idx="383" formatCode="0.00">
                  <c:v>64.167551459894952</c:v>
                </c:pt>
                <c:pt idx="384" formatCode="0.00">
                  <c:v>64.817755145989494</c:v>
                </c:pt>
                <c:pt idx="385" formatCode="0.00">
                  <c:v>64.351775514598941</c:v>
                </c:pt>
                <c:pt idx="386" formatCode="0.00">
                  <c:v>66.204177551459892</c:v>
                </c:pt>
                <c:pt idx="387" formatCode="0.00">
                  <c:v>67.496417755145998</c:v>
                </c:pt>
                <c:pt idx="388" formatCode="0.00">
                  <c:v>66.734641775514604</c:v>
                </c:pt>
                <c:pt idx="389" formatCode="0.00">
                  <c:v>66.847464177551458</c:v>
                </c:pt>
                <c:pt idx="390" formatCode="0.00">
                  <c:v>65.967746417755151</c:v>
                </c:pt>
                <c:pt idx="391" formatCode="0.00">
                  <c:v>63.899774641775522</c:v>
                </c:pt>
                <c:pt idx="392" formatCode="0.00">
                  <c:v>61.019977464177558</c:v>
                </c:pt>
                <c:pt idx="393" formatCode="0.00">
                  <c:v>61.037997746417759</c:v>
                </c:pt>
                <c:pt idx="394" formatCode="0.00">
                  <c:v>61.867799774641782</c:v>
                </c:pt>
                <c:pt idx="395" formatCode="0.00">
                  <c:v>62.238779977464176</c:v>
                </c:pt>
                <c:pt idx="396" formatCode="0.00">
                  <c:v>63.670877997746423</c:v>
                </c:pt>
                <c:pt idx="397" formatCode="0.00">
                  <c:v>63.490087799774642</c:v>
                </c:pt>
                <c:pt idx="398" formatCode="0.00">
                  <c:v>62.563008779977466</c:v>
                </c:pt>
                <c:pt idx="399" formatCode="0.00">
                  <c:v>62.317300877997745</c:v>
                </c:pt>
                <c:pt idx="400" formatCode="0.00">
                  <c:v>62.526730087799777</c:v>
                </c:pt>
                <c:pt idx="401" formatCode="0.00">
                  <c:v>63.915673008779976</c:v>
                </c:pt>
                <c:pt idx="402" formatCode="0.00">
                  <c:v>63.001567300877994</c:v>
                </c:pt>
                <c:pt idx="403" formatCode="0.00">
                  <c:v>61.308156730087795</c:v>
                </c:pt>
                <c:pt idx="404" formatCode="0.00">
                  <c:v>59.518815673008774</c:v>
                </c:pt>
                <c:pt idx="405" formatCode="0.00">
                  <c:v>58.718881567300883</c:v>
                </c:pt>
                <c:pt idx="406" formatCode="0.00">
                  <c:v>55.398888156730088</c:v>
                </c:pt>
                <c:pt idx="407" formatCode="0.00">
                  <c:v>56.200888815673011</c:v>
                </c:pt>
                <c:pt idx="408" formatCode="0.00">
                  <c:v>57.253088881567294</c:v>
                </c:pt>
                <c:pt idx="409" formatCode="0.00">
                  <c:v>57.142308888156734</c:v>
                </c:pt>
                <c:pt idx="410" formatCode="0.00">
                  <c:v>59.624230888815674</c:v>
                </c:pt>
                <c:pt idx="411" formatCode="0.00">
                  <c:v>58.036423088881563</c:v>
                </c:pt>
                <c:pt idx="412" formatCode="0.00">
                  <c:v>57.436642308888153</c:v>
                </c:pt>
                <c:pt idx="413" formatCode="0.00">
                  <c:v>58.84366423088882</c:v>
                </c:pt>
                <c:pt idx="414" formatCode="0.00">
                  <c:v>59.695366423088885</c:v>
                </c:pt>
                <c:pt idx="415" formatCode="0.00">
                  <c:v>59.096536642308891</c:v>
                </c:pt>
                <c:pt idx="416" formatCode="0.00">
                  <c:v>60.449653664230887</c:v>
                </c:pt>
                <c:pt idx="417" formatCode="0.00">
                  <c:v>59.873965366423093</c:v>
                </c:pt>
                <c:pt idx="418" formatCode="0.00">
                  <c:v>58.763396536642311</c:v>
                </c:pt>
                <c:pt idx="419" formatCode="0.00">
                  <c:v>58.652339653664235</c:v>
                </c:pt>
                <c:pt idx="420" formatCode="0.00">
                  <c:v>58.461233965366418</c:v>
                </c:pt>
                <c:pt idx="421" formatCode="0.00">
                  <c:v>60.22412339653664</c:v>
                </c:pt>
                <c:pt idx="422" formatCode="0.00">
                  <c:v>60.553412339653669</c:v>
                </c:pt>
                <c:pt idx="423" formatCode="0.00">
                  <c:v>60.991341233965365</c:v>
                </c:pt>
                <c:pt idx="424" formatCode="0.00">
                  <c:v>58.794134123396539</c:v>
                </c:pt>
                <c:pt idx="425" formatCode="0.00">
                  <c:v>58.016413412339652</c:v>
                </c:pt>
                <c:pt idx="426" formatCode="0.00">
                  <c:v>60.413641341233969</c:v>
                </c:pt>
                <c:pt idx="427" formatCode="0.00">
                  <c:v>62.471364134123405</c:v>
                </c:pt>
                <c:pt idx="428" formatCode="0.00">
                  <c:v>61.399136413412343</c:v>
                </c:pt>
                <c:pt idx="429" formatCode="0.00">
                  <c:v>63.730913641341232</c:v>
                </c:pt>
                <c:pt idx="430" formatCode="0.00">
                  <c:v>64.576091364134129</c:v>
                </c:pt>
                <c:pt idx="431" formatCode="0.00">
                  <c:v>63.175609136413414</c:v>
                </c:pt>
                <c:pt idx="432" formatCode="0.00">
                  <c:v>61.001560913641342</c:v>
                </c:pt>
                <c:pt idx="433" formatCode="0.00">
                  <c:v>61.225156091364134</c:v>
                </c:pt>
                <c:pt idx="434" formatCode="0.00">
                  <c:v>67.700515609136417</c:v>
                </c:pt>
                <c:pt idx="435" formatCode="0.00">
                  <c:v>65.801051560913649</c:v>
                </c:pt>
                <c:pt idx="436" formatCode="0.00">
                  <c:v>64.441105156091368</c:v>
                </c:pt>
                <c:pt idx="437" formatCode="0.00">
                  <c:v>64.269110515609142</c:v>
                </c:pt>
                <c:pt idx="438" formatCode="0.00">
                  <c:v>65.133911051560915</c:v>
                </c:pt>
                <c:pt idx="439" formatCode="0.00">
                  <c:v>64.707391105156091</c:v>
                </c:pt>
                <c:pt idx="440" formatCode="0.00">
                  <c:v>64.187739110515608</c:v>
                </c:pt>
                <c:pt idx="441" formatCode="0.00">
                  <c:v>62.587773911051556</c:v>
                </c:pt>
                <c:pt idx="442" formatCode="0.00">
                  <c:v>62.130777391105156</c:v>
                </c:pt>
                <c:pt idx="443" formatCode="0.00">
                  <c:v>62.445077739110516</c:v>
                </c:pt>
                <c:pt idx="444" formatCode="0.00">
                  <c:v>61.135507773911058</c:v>
                </c:pt>
                <c:pt idx="445" formatCode="0.00">
                  <c:v>60.167550777391106</c:v>
                </c:pt>
                <c:pt idx="446" formatCode="0.00">
                  <c:v>58.144755077739113</c:v>
                </c:pt>
                <c:pt idx="447" formatCode="0.00">
                  <c:v>58.023475507773909</c:v>
                </c:pt>
                <c:pt idx="448" formatCode="0.00">
                  <c:v>59.019347550777397</c:v>
                </c:pt>
                <c:pt idx="449" formatCode="0.00">
                  <c:v>59.415934755077743</c:v>
                </c:pt>
                <c:pt idx="450" formatCode="0.00">
                  <c:v>58.267593475507773</c:v>
                </c:pt>
                <c:pt idx="451" formatCode="0.00">
                  <c:v>59.556759347550781</c:v>
                </c:pt>
                <c:pt idx="452" formatCode="0.00">
                  <c:v>59.127675934755075</c:v>
                </c:pt>
                <c:pt idx="453" formatCode="0.00">
                  <c:v>60.443767593475513</c:v>
                </c:pt>
                <c:pt idx="454" formatCode="0.00">
                  <c:v>58.973376759347552</c:v>
                </c:pt>
                <c:pt idx="455" formatCode="0.00">
                  <c:v>59.168337675934758</c:v>
                </c:pt>
                <c:pt idx="456" formatCode="0.00">
                  <c:v>59.286833767593471</c:v>
                </c:pt>
                <c:pt idx="457" formatCode="0.00">
                  <c:v>59.343683376759344</c:v>
                </c:pt>
                <c:pt idx="458" formatCode="0.00">
                  <c:v>59.898368337675933</c:v>
                </c:pt>
                <c:pt idx="459" formatCode="0.00">
                  <c:v>59.044836833767604</c:v>
                </c:pt>
                <c:pt idx="460" formatCode="0.00">
                  <c:v>60.354483683376763</c:v>
                </c:pt>
                <c:pt idx="461" formatCode="0.00">
                  <c:v>60.503448368337679</c:v>
                </c:pt>
                <c:pt idx="462" formatCode="0.00">
                  <c:v>61.589344836833767</c:v>
                </c:pt>
                <c:pt idx="463" formatCode="0.00">
                  <c:v>62.012934483683381</c:v>
                </c:pt>
                <c:pt idx="464" formatCode="0.00">
                  <c:v>60.552293448368339</c:v>
                </c:pt>
                <c:pt idx="465" formatCode="0.00">
                  <c:v>61.000229344836832</c:v>
                </c:pt>
                <c:pt idx="466" formatCode="0.00">
                  <c:v>60.298022934483683</c:v>
                </c:pt>
                <c:pt idx="467" formatCode="0.00">
                  <c:v>59.399802293448367</c:v>
                </c:pt>
                <c:pt idx="468" formatCode="0.00">
                  <c:v>60.092980229344846</c:v>
                </c:pt>
                <c:pt idx="469" formatCode="0.00">
                  <c:v>62.277298022934488</c:v>
                </c:pt>
                <c:pt idx="470" formatCode="0.00">
                  <c:v>62.675729802293446</c:v>
                </c:pt>
                <c:pt idx="471" formatCode="0.00">
                  <c:v>62.166572980229347</c:v>
                </c:pt>
                <c:pt idx="472" formatCode="0.00">
                  <c:v>62.556657298022941</c:v>
                </c:pt>
                <c:pt idx="473" formatCode="0.00">
                  <c:v>62.0556657298023</c:v>
                </c:pt>
                <c:pt idx="474" formatCode="0.00">
                  <c:v>62.527566572980234</c:v>
                </c:pt>
                <c:pt idx="475" formatCode="0.00">
                  <c:v>62.223756657298019</c:v>
                </c:pt>
                <c:pt idx="476" formatCode="0.00">
                  <c:v>62.265375665729806</c:v>
                </c:pt>
                <c:pt idx="477" formatCode="0.00">
                  <c:v>62.440537566572978</c:v>
                </c:pt>
                <c:pt idx="478" formatCode="0.00">
                  <c:v>63.232053756657294</c:v>
                </c:pt>
                <c:pt idx="479" formatCode="0.00">
                  <c:v>62.861205375665733</c:v>
                </c:pt>
                <c:pt idx="480" formatCode="0.00">
                  <c:v>62.41912053756657</c:v>
                </c:pt>
                <c:pt idx="481" formatCode="0.00">
                  <c:v>63.661912053756659</c:v>
                </c:pt>
                <c:pt idx="482" formatCode="0.00">
                  <c:v>64.857191205375671</c:v>
                </c:pt>
                <c:pt idx="483" formatCode="0.00">
                  <c:v>64.832719120537575</c:v>
                </c:pt>
                <c:pt idx="484" formatCode="0.00">
                  <c:v>64.686271912053755</c:v>
                </c:pt>
                <c:pt idx="485" formatCode="0.00">
                  <c:v>64.806627191205365</c:v>
                </c:pt>
                <c:pt idx="486" formatCode="0.00">
                  <c:v>65.007662719120532</c:v>
                </c:pt>
                <c:pt idx="487" formatCode="0.00">
                  <c:v>64.712766271912059</c:v>
                </c:pt>
                <c:pt idx="488" formatCode="0.00">
                  <c:v>64.521276627191213</c:v>
                </c:pt>
                <c:pt idx="489" formatCode="0.00">
                  <c:v>63.332127662719124</c:v>
                </c:pt>
                <c:pt idx="490" formatCode="0.00">
                  <c:v>62.988212766271914</c:v>
                </c:pt>
                <c:pt idx="491" formatCode="0.00">
                  <c:v>65.023821276627189</c:v>
                </c:pt>
                <c:pt idx="492" formatCode="0.00">
                  <c:v>65.605382127662722</c:v>
                </c:pt>
                <c:pt idx="493" formatCode="0.00">
                  <c:v>66.410538212766269</c:v>
                </c:pt>
                <c:pt idx="494" formatCode="0.00">
                  <c:v>66.437053821276621</c:v>
                </c:pt>
                <c:pt idx="495" formatCode="0.00">
                  <c:v>66.55670538212766</c:v>
                </c:pt>
                <c:pt idx="496" formatCode="0.00">
                  <c:v>65.488670538212773</c:v>
                </c:pt>
                <c:pt idx="497" formatCode="0.00">
                  <c:v>66.551867053821283</c:v>
                </c:pt>
                <c:pt idx="498" formatCode="0.00">
                  <c:v>67.351186705382133</c:v>
                </c:pt>
                <c:pt idx="499" formatCode="0.00">
                  <c:v>67.971118670538218</c:v>
                </c:pt>
                <c:pt idx="500" formatCode="0.00">
                  <c:v>68.888111867053823</c:v>
                </c:pt>
                <c:pt idx="501" formatCode="0.00">
                  <c:v>69.096811186705395</c:v>
                </c:pt>
                <c:pt idx="502" formatCode="0.00">
                  <c:v>69.639681118670538</c:v>
                </c:pt>
                <c:pt idx="503" formatCode="0.00">
                  <c:v>68.757968111867058</c:v>
                </c:pt>
                <c:pt idx="504" formatCode="0.00">
                  <c:v>67.616796811186703</c:v>
                </c:pt>
                <c:pt idx="505" formatCode="0.00">
                  <c:v>69.095679681118668</c:v>
                </c:pt>
                <c:pt idx="506" formatCode="0.00">
                  <c:v>69.243567968111876</c:v>
                </c:pt>
                <c:pt idx="507" formatCode="0.00">
                  <c:v>69.258356796811185</c:v>
                </c:pt>
                <c:pt idx="508" formatCode="0.00">
                  <c:v>68.94483567968112</c:v>
                </c:pt>
                <c:pt idx="509" formatCode="0.00">
                  <c:v>68.364483567968108</c:v>
                </c:pt>
                <c:pt idx="510" formatCode="0.00">
                  <c:v>67.829448356796803</c:v>
                </c:pt>
                <c:pt idx="511" formatCode="0.00">
                  <c:v>67.775944835679681</c:v>
                </c:pt>
                <c:pt idx="512" formatCode="0.00">
                  <c:v>67.122594483567966</c:v>
                </c:pt>
                <c:pt idx="513" formatCode="0.00">
                  <c:v>68.884259448356801</c:v>
                </c:pt>
                <c:pt idx="514" formatCode="0.00">
                  <c:v>70.113425944835683</c:v>
                </c:pt>
                <c:pt idx="515" formatCode="0.00">
                  <c:v>68.877342594483565</c:v>
                </c:pt>
                <c:pt idx="516" formatCode="0.00">
                  <c:v>67.466734259448359</c:v>
                </c:pt>
                <c:pt idx="517" formatCode="0.00">
                  <c:v>66.668673425944831</c:v>
                </c:pt>
                <c:pt idx="518" formatCode="0.00">
                  <c:v>66.759867342594475</c:v>
                </c:pt>
                <c:pt idx="519" formatCode="0.00">
                  <c:v>64.401986734259452</c:v>
                </c:pt>
                <c:pt idx="520" formatCode="0.00">
                  <c:v>64.445198673425949</c:v>
                </c:pt>
                <c:pt idx="521" formatCode="0.00">
                  <c:v>63.405519867342591</c:v>
                </c:pt>
                <c:pt idx="522" formatCode="0.00">
                  <c:v>64.507551986734256</c:v>
                </c:pt>
                <c:pt idx="523" formatCode="0.00">
                  <c:v>64.095755198673416</c:v>
                </c:pt>
                <c:pt idx="524" formatCode="0.00">
                  <c:v>64.576575519867333</c:v>
                </c:pt>
                <c:pt idx="525" formatCode="0.00">
                  <c:v>63.751657551986732</c:v>
                </c:pt>
                <c:pt idx="526" formatCode="0.00">
                  <c:v>62.274165755198673</c:v>
                </c:pt>
                <c:pt idx="527" formatCode="0.00">
                  <c:v>61.361416575519868</c:v>
                </c:pt>
                <c:pt idx="528" formatCode="0.00">
                  <c:v>59.542141657551994</c:v>
                </c:pt>
                <c:pt idx="529" formatCode="0.00">
                  <c:v>58.640214165755197</c:v>
                </c:pt>
                <c:pt idx="530" formatCode="0.00">
                  <c:v>59.297021416575518</c:v>
                </c:pt>
                <c:pt idx="531" formatCode="0.00">
                  <c:v>59.443702141657553</c:v>
                </c:pt>
                <c:pt idx="532" formatCode="0.00">
                  <c:v>57.892370214165759</c:v>
                </c:pt>
                <c:pt idx="533" formatCode="0.00">
                  <c:v>57.782237021416577</c:v>
                </c:pt>
                <c:pt idx="534" formatCode="0.00">
                  <c:v>54.378223702141661</c:v>
                </c:pt>
                <c:pt idx="535" formatCode="0.00">
                  <c:v>53.947822370214162</c:v>
                </c:pt>
                <c:pt idx="536" formatCode="0.00">
                  <c:v>55.218782237021415</c:v>
                </c:pt>
                <c:pt idx="537" formatCode="0.00">
                  <c:v>55.183878223702138</c:v>
                </c:pt>
                <c:pt idx="538" formatCode="0.00">
                  <c:v>54.59538782237022</c:v>
                </c:pt>
                <c:pt idx="539" formatCode="0.00">
                  <c:v>53.51053878223702</c:v>
                </c:pt>
                <c:pt idx="540" formatCode="0.00">
                  <c:v>53.951053878223703</c:v>
                </c:pt>
                <c:pt idx="541" formatCode="0.00">
                  <c:v>55.381105387822366</c:v>
                </c:pt>
                <c:pt idx="542" formatCode="0.00">
                  <c:v>56.244110538782238</c:v>
                </c:pt>
                <c:pt idx="543" formatCode="0.00">
                  <c:v>57.257411053878222</c:v>
                </c:pt>
                <c:pt idx="544" formatCode="0.00">
                  <c:v>57.772741105387823</c:v>
                </c:pt>
                <c:pt idx="545" formatCode="0.00">
                  <c:v>57.392274110538786</c:v>
                </c:pt>
                <c:pt idx="546" formatCode="0.00">
                  <c:v>59.48722741105388</c:v>
                </c:pt>
                <c:pt idx="547" formatCode="0.00">
                  <c:v>59.69672274110539</c:v>
                </c:pt>
                <c:pt idx="548" formatCode="0.00">
                  <c:v>58.709672274110545</c:v>
                </c:pt>
                <c:pt idx="549" formatCode="0.00">
                  <c:v>56.306967227411057</c:v>
                </c:pt>
                <c:pt idx="550" formatCode="0.00">
                  <c:v>56.669696722741108</c:v>
                </c:pt>
                <c:pt idx="551" formatCode="0.00">
                  <c:v>55.130969672274112</c:v>
                </c:pt>
                <c:pt idx="552" formatCode="0.00">
                  <c:v>52.484096967227408</c:v>
                </c:pt>
                <c:pt idx="553" formatCode="0.00">
                  <c:v>51.427409696722741</c:v>
                </c:pt>
                <c:pt idx="554" formatCode="0.00">
                  <c:v>52.410740969672275</c:v>
                </c:pt>
                <c:pt idx="555" formatCode="0.00">
                  <c:v>52.25707409696723</c:v>
                </c:pt>
                <c:pt idx="556" formatCode="0.00">
                  <c:v>51.899707409696724</c:v>
                </c:pt>
                <c:pt idx="557" formatCode="0.00">
                  <c:v>51.350970740969672</c:v>
                </c:pt>
                <c:pt idx="558" formatCode="0.00">
                  <c:v>46.175097074096968</c:v>
                </c:pt>
                <c:pt idx="559" formatCode="0.00">
                  <c:v>36.4145097074097</c:v>
                </c:pt>
                <c:pt idx="560" formatCode="0.00">
                  <c:v>36.635450970740969</c:v>
                </c:pt>
                <c:pt idx="561" formatCode="0.00">
                  <c:v>34.668545097074102</c:v>
                </c:pt>
                <c:pt idx="562" formatCode="0.00">
                  <c:v>31.41185450970741</c:v>
                </c:pt>
                <c:pt idx="563" formatCode="0.00">
                  <c:v>32.841185450970741</c:v>
                </c:pt>
                <c:pt idx="564" formatCode="0.00">
                  <c:v>28.520118545097077</c:v>
                </c:pt>
                <c:pt idx="565" formatCode="0.00">
                  <c:v>28.088011854509709</c:v>
                </c:pt>
                <c:pt idx="566" formatCode="0.00">
                  <c:v>27.045801185450973</c:v>
                </c:pt>
                <c:pt idx="567" formatCode="0.00">
                  <c:v>23.674580118545101</c:v>
                </c:pt>
                <c:pt idx="568" formatCode="0.00">
                  <c:v>25.227458011854509</c:v>
                </c:pt>
                <c:pt idx="569" formatCode="0.00">
                  <c:v>25.076745801185449</c:v>
                </c:pt>
                <c:pt idx="570" formatCode="0.00">
                  <c:v>23.882674580118547</c:v>
                </c:pt>
                <c:pt idx="571" formatCode="0.00">
                  <c:v>25.446267458011853</c:v>
                </c:pt>
                <c:pt idx="572" formatCode="0.00">
                  <c:v>23.739626745801186</c:v>
                </c:pt>
                <c:pt idx="573" formatCode="0.00">
                  <c:v>22.524962674580117</c:v>
                </c:pt>
                <c:pt idx="574" formatCode="0.00">
                  <c:v>19.41549626745801</c:v>
                </c:pt>
                <c:pt idx="575" formatCode="0.00">
                  <c:v>19.212549626745801</c:v>
                </c:pt>
                <c:pt idx="576" formatCode="0.00">
                  <c:v>15.39425496267458</c:v>
                </c:pt>
                <c:pt idx="577" formatCode="0.00">
                  <c:v>19.755425496267456</c:v>
                </c:pt>
                <c:pt idx="578" formatCode="0.00">
                  <c:v>23.872542549626743</c:v>
                </c:pt>
                <c:pt idx="579" formatCode="0.00">
                  <c:v>22.709254254962673</c:v>
                </c:pt>
                <c:pt idx="580" formatCode="0.00">
                  <c:v>22.160925425496266</c:v>
                </c:pt>
                <c:pt idx="581" formatCode="0.00">
                  <c:v>24.914092542549628</c:v>
                </c:pt>
                <c:pt idx="582" formatCode="0.00">
                  <c:v>20.698409254254962</c:v>
                </c:pt>
                <c:pt idx="583" formatCode="0.00">
                  <c:v>21.635840925425494</c:v>
                </c:pt>
                <c:pt idx="584" formatCode="0.00">
                  <c:v>19.98358409254255</c:v>
                </c:pt>
                <c:pt idx="585" formatCode="0.00">
                  <c:v>18.819358409254257</c:v>
                </c:pt>
                <c:pt idx="586" formatCode="0.00">
                  <c:v>19.656935840925428</c:v>
                </c:pt>
                <c:pt idx="587" formatCode="0.00">
                  <c:v>17.589693584092544</c:v>
                </c:pt>
                <c:pt idx="588" formatCode="0.00">
                  <c:v>9.9669693584092549</c:v>
                </c:pt>
                <c:pt idx="589" formatCode="0.00">
                  <c:v>13.389696935840925</c:v>
                </c:pt>
                <c:pt idx="590" formatCode="0.00">
                  <c:v>14.892969693584092</c:v>
                </c:pt>
                <c:pt idx="591" formatCode="0.00">
                  <c:v>15.772296969358409</c:v>
                </c:pt>
                <c:pt idx="592" formatCode="0.00">
                  <c:v>15.230229696935842</c:v>
                </c:pt>
                <c:pt idx="593" formatCode="0.00">
                  <c:v>15.563022969693584</c:v>
                </c:pt>
                <c:pt idx="594" formatCode="0.00">
                  <c:v>17.630302296969361</c:v>
                </c:pt>
                <c:pt idx="595" formatCode="0.00">
                  <c:v>18.062030229696937</c:v>
                </c:pt>
                <c:pt idx="596" formatCode="0.00">
                  <c:v>18.447203022969692</c:v>
                </c:pt>
                <c:pt idx="597" formatCode="0.00">
                  <c:v>20.20472030229697</c:v>
                </c:pt>
                <c:pt idx="598" formatCode="0.00">
                  <c:v>24.934472030229699</c:v>
                </c:pt>
                <c:pt idx="599" formatCode="0.00">
                  <c:v>24.273447203022972</c:v>
                </c:pt>
                <c:pt idx="600" formatCode="0.00">
                  <c:v>24.2343447203023</c:v>
                </c:pt>
                <c:pt idx="601" formatCode="0.00">
                  <c:v>25.400434472030231</c:v>
                </c:pt>
                <c:pt idx="602" formatCode="0.00">
                  <c:v>26.543043447203026</c:v>
                </c:pt>
                <c:pt idx="603" formatCode="0.00">
                  <c:v>27.755304344720304</c:v>
                </c:pt>
                <c:pt idx="604" formatCode="0.00">
                  <c:v>29.658530434472034</c:v>
                </c:pt>
                <c:pt idx="605" formatCode="0.00">
                  <c:v>30.820853043447205</c:v>
                </c:pt>
                <c:pt idx="606" formatCode="0.00">
                  <c:v>33.052085304344722</c:v>
                </c:pt>
                <c:pt idx="607" formatCode="0.00">
                  <c:v>33.059208530434475</c:v>
                </c:pt>
                <c:pt idx="608" formatCode="0.00">
                  <c:v>34.589920853043445</c:v>
                </c:pt>
                <c:pt idx="609" formatCode="0.00">
                  <c:v>34.760992085304345</c:v>
                </c:pt>
                <c:pt idx="610" formatCode="0.00">
                  <c:v>33.89609920853043</c:v>
                </c:pt>
                <c:pt idx="611" formatCode="0.00">
                  <c:v>33.944609920853047</c:v>
                </c:pt>
                <c:pt idx="612" formatCode="0.00">
                  <c:v>32.8514609920853</c:v>
                </c:pt>
                <c:pt idx="613" formatCode="0.00">
                  <c:v>33.867146099208526</c:v>
                </c:pt>
                <c:pt idx="614" formatCode="0.00">
                  <c:v>34.121714609920851</c:v>
                </c:pt>
                <c:pt idx="615" formatCode="0.00">
                  <c:v>36.478171460992087</c:v>
                </c:pt>
                <c:pt idx="616" formatCode="0.00">
                  <c:v>37.595817146099208</c:v>
                </c:pt>
                <c:pt idx="617" formatCode="0.00">
                  <c:v>37.941581714609917</c:v>
                </c:pt>
                <c:pt idx="618" formatCode="0.00">
                  <c:v>38.363158171460988</c:v>
                </c:pt>
                <c:pt idx="619" formatCode="0.00">
                  <c:v>40.7363158171461</c:v>
                </c:pt>
                <c:pt idx="620" formatCode="0.00">
                  <c:v>39.767631581714603</c:v>
                </c:pt>
                <c:pt idx="621" formatCode="0.00">
                  <c:v>40.381763158171459</c:v>
                </c:pt>
                <c:pt idx="622" formatCode="0.00">
                  <c:v>41.100176315817144</c:v>
                </c:pt>
                <c:pt idx="623" formatCode="0.00">
                  <c:v>38.094017631581714</c:v>
                </c:pt>
                <c:pt idx="624" formatCode="0.00">
                  <c:v>38.495401763158171</c:v>
                </c:pt>
                <c:pt idx="625" formatCode="0.00">
                  <c:v>39.345540176315822</c:v>
                </c:pt>
                <c:pt idx="626" formatCode="0.00">
                  <c:v>40.609554017631588</c:v>
                </c:pt>
                <c:pt idx="627" formatCode="0.00">
                  <c:v>40.483955401763161</c:v>
                </c:pt>
                <c:pt idx="628" formatCode="0.00">
                  <c:v>41.623395540176318</c:v>
                </c:pt>
                <c:pt idx="629" formatCode="0.00">
                  <c:v>42.259339554017636</c:v>
                </c:pt>
                <c:pt idx="630" formatCode="0.00">
                  <c:v>43.105933955401767</c:v>
                </c:pt>
                <c:pt idx="631" formatCode="0.00">
                  <c:v>42.758593395540174</c:v>
                </c:pt>
                <c:pt idx="632" formatCode="0.00">
                  <c:v>40.635859339554017</c:v>
                </c:pt>
                <c:pt idx="633" formatCode="0.00">
                  <c:v>41.125585933955399</c:v>
                </c:pt>
                <c:pt idx="634" formatCode="0.00">
                  <c:v>40.985558593395538</c:v>
                </c:pt>
                <c:pt idx="635" formatCode="0.00">
                  <c:v>41.520555859339552</c:v>
                </c:pt>
                <c:pt idx="636" formatCode="0.00">
                  <c:v>41.628055585933957</c:v>
                </c:pt>
                <c:pt idx="637" formatCode="0.00">
                  <c:v>42.124805558593401</c:v>
                </c:pt>
                <c:pt idx="638" formatCode="0.00">
                  <c:v>43.083480555859339</c:v>
                </c:pt>
                <c:pt idx="639" formatCode="0.00">
                  <c:v>42.936348055585931</c:v>
                </c:pt>
                <c:pt idx="640" formatCode="0.00">
                  <c:v>42.75063480555859</c:v>
                </c:pt>
                <c:pt idx="641" formatCode="0.00">
                  <c:v>43.227063480555863</c:v>
                </c:pt>
                <c:pt idx="642" formatCode="0.00">
                  <c:v>43.625706348055587</c:v>
                </c:pt>
                <c:pt idx="643" formatCode="0.00">
                  <c:v>42.477570634805559</c:v>
                </c:pt>
                <c:pt idx="644" formatCode="0.00">
                  <c:v>43.190757063480561</c:v>
                </c:pt>
                <c:pt idx="645" formatCode="0.00">
                  <c:v>42.884075706348064</c:v>
                </c:pt>
                <c:pt idx="646" formatCode="0.00">
                  <c:v>42.961407570634805</c:v>
                </c:pt>
                <c:pt idx="647" formatCode="0.00">
                  <c:v>43.860140757063483</c:v>
                </c:pt>
                <c:pt idx="648" formatCode="0.00">
                  <c:v>43.725014075706348</c:v>
                </c:pt>
                <c:pt idx="649" formatCode="0.00">
                  <c:v>43.549501407570631</c:v>
                </c:pt>
                <c:pt idx="650" formatCode="0.00">
                  <c:v>43.324950140757061</c:v>
                </c:pt>
                <c:pt idx="651" formatCode="0.00">
                  <c:v>44.211495014075709</c:v>
                </c:pt>
                <c:pt idx="652" formatCode="0.00">
                  <c:v>44.00314950140757</c:v>
                </c:pt>
                <c:pt idx="653" formatCode="0.00">
                  <c:v>43.064314950140755</c:v>
                </c:pt>
                <c:pt idx="654" formatCode="0.00">
                  <c:v>43.267431495014073</c:v>
                </c:pt>
                <c:pt idx="655" formatCode="0.00">
                  <c:v>43.377743149501413</c:v>
                </c:pt>
                <c:pt idx="656" formatCode="0.00">
                  <c:v>43.136774314950138</c:v>
                </c:pt>
                <c:pt idx="657" formatCode="0.00">
                  <c:v>43.472677431495015</c:v>
                </c:pt>
                <c:pt idx="658" formatCode="0.00">
                  <c:v>43.029267743149497</c:v>
                </c:pt>
                <c:pt idx="659" formatCode="0.00">
                  <c:v>43.119926774314948</c:v>
                </c:pt>
                <c:pt idx="660" formatCode="0.00">
                  <c:v>43.695992677431498</c:v>
                </c:pt>
                <c:pt idx="661" formatCode="0.00">
                  <c:v>43.960599267743149</c:v>
                </c:pt>
                <c:pt idx="662" formatCode="0.00">
                  <c:v>44.824059926774318</c:v>
                </c:pt>
                <c:pt idx="663" formatCode="0.00">
                  <c:v>45.01840599267743</c:v>
                </c:pt>
                <c:pt idx="664" formatCode="0.00">
                  <c:v>44.164840599267748</c:v>
                </c:pt>
                <c:pt idx="665" formatCode="0.00">
                  <c:v>44.187484059926774</c:v>
                </c:pt>
                <c:pt idx="666" formatCode="0.00">
                  <c:v>43.730748405992678</c:v>
                </c:pt>
                <c:pt idx="667" formatCode="0.00">
                  <c:v>44.954074840599269</c:v>
                </c:pt>
                <c:pt idx="668" formatCode="0.00">
                  <c:v>44.87840748405992</c:v>
                </c:pt>
                <c:pt idx="669" formatCode="0.00">
                  <c:v>44.861840748405996</c:v>
                </c:pt>
                <c:pt idx="670" formatCode="0.00">
                  <c:v>44.905184074840598</c:v>
                </c:pt>
                <c:pt idx="671" formatCode="0.00">
                  <c:v>45.296518407484065</c:v>
                </c:pt>
                <c:pt idx="672" formatCode="0.00">
                  <c:v>45.218651840748407</c:v>
                </c:pt>
                <c:pt idx="673" formatCode="0.00">
                  <c:v>44.625865184074847</c:v>
                </c:pt>
                <c:pt idx="674" formatCode="0.00">
                  <c:v>44.008586518407483</c:v>
                </c:pt>
                <c:pt idx="675" formatCode="0.00">
                  <c:v>44.387858651840752</c:v>
                </c:pt>
                <c:pt idx="676" formatCode="0.00">
                  <c:v>45.847785865184072</c:v>
                </c:pt>
                <c:pt idx="677" formatCode="0.00">
                  <c:v>45.795778586518409</c:v>
                </c:pt>
                <c:pt idx="678" formatCode="0.00">
                  <c:v>44.93557785865184</c:v>
                </c:pt>
                <c:pt idx="679" formatCode="0.00">
                  <c:v>45.191557785865186</c:v>
                </c:pt>
                <c:pt idx="680" formatCode="0.00">
                  <c:v>45.667155778586519</c:v>
                </c:pt>
                <c:pt idx="681" formatCode="0.00">
                  <c:v>42.996715577858659</c:v>
                </c:pt>
                <c:pt idx="682" formatCode="0.00">
                  <c:v>42.747671557785864</c:v>
                </c:pt>
                <c:pt idx="683" formatCode="0.00">
                  <c:v>41.264767155778586</c:v>
                </c:pt>
                <c:pt idx="684" formatCode="0.00">
                  <c:v>40.72947671557786</c:v>
                </c:pt>
                <c:pt idx="685" formatCode="0.00">
                  <c:v>38.749947671557784</c:v>
                </c:pt>
                <c:pt idx="686" formatCode="0.00">
                  <c:v>39.856994767155776</c:v>
                </c:pt>
                <c:pt idx="687" formatCode="0.00">
                  <c:v>39.328699476715585</c:v>
                </c:pt>
                <c:pt idx="688" formatCode="0.00">
                  <c:v>38.852869947671557</c:v>
                </c:pt>
                <c:pt idx="689" formatCode="0.00">
                  <c:v>38.598286994767157</c:v>
                </c:pt>
                <c:pt idx="690" formatCode="0.00">
                  <c:v>39.445828699476714</c:v>
                </c:pt>
                <c:pt idx="691" formatCode="0.00">
                  <c:v>41.051582869947673</c:v>
                </c:pt>
                <c:pt idx="692" formatCode="0.00">
                  <c:v>42.220158286994767</c:v>
                </c:pt>
                <c:pt idx="693" formatCode="0.00">
                  <c:v>42.166015828699472</c:v>
                </c:pt>
                <c:pt idx="694" formatCode="0.00">
                  <c:v>40.549601582869947</c:v>
                </c:pt>
                <c:pt idx="695" formatCode="0.00">
                  <c:v>40.810960158287003</c:v>
                </c:pt>
                <c:pt idx="696" formatCode="0.00">
                  <c:v>41.062096015828701</c:v>
                </c:pt>
                <c:pt idx="697" formatCode="0.00">
                  <c:v>41.222209601582868</c:v>
                </c:pt>
                <c:pt idx="698" formatCode="0.00">
                  <c:v>40.941220960158283</c:v>
                </c:pt>
                <c:pt idx="699" formatCode="0.00">
                  <c:v>41.525122096015835</c:v>
                </c:pt>
                <c:pt idx="700" formatCode="0.00">
                  <c:v>40.449512209601579</c:v>
                </c:pt>
                <c:pt idx="701" formatCode="0.00">
                  <c:v>40.314951220960154</c:v>
                </c:pt>
                <c:pt idx="702" formatCode="0.00">
                  <c:v>39.806495122096017</c:v>
                </c:pt>
                <c:pt idx="703" formatCode="0.00">
                  <c:v>38.180649512209605</c:v>
                </c:pt>
                <c:pt idx="704" formatCode="0.00">
                  <c:v>39.620064951220961</c:v>
                </c:pt>
                <c:pt idx="705" formatCode="0.00">
                  <c:v>41.105006495122097</c:v>
                </c:pt>
                <c:pt idx="706" formatCode="0.00">
                  <c:v>40.668500649512211</c:v>
                </c:pt>
                <c:pt idx="707" formatCode="0.00">
                  <c:v>41.866850064951223</c:v>
                </c:pt>
                <c:pt idx="708" formatCode="0.00">
                  <c:v>41.653685006495131</c:v>
                </c:pt>
                <c:pt idx="709" formatCode="0.00">
                  <c:v>40.615368500649517</c:v>
                </c:pt>
                <c:pt idx="710" formatCode="0.00">
                  <c:v>41.267536850064957</c:v>
                </c:pt>
                <c:pt idx="711" formatCode="0.00">
                  <c:v>41.755753685006503</c:v>
                </c:pt>
                <c:pt idx="712" formatCode="0.00">
                  <c:v>41.624575368500651</c:v>
                </c:pt>
                <c:pt idx="713" formatCode="0.00">
                  <c:v>41.368457536850066</c:v>
                </c:pt>
                <c:pt idx="714" formatCode="0.00">
                  <c:v>41.29784575368501</c:v>
                </c:pt>
                <c:pt idx="715" formatCode="0.00">
                  <c:v>41.587784575368502</c:v>
                </c:pt>
                <c:pt idx="716" formatCode="0.00">
                  <c:v>40.23977845753685</c:v>
                </c:pt>
                <c:pt idx="717" formatCode="0.00">
                  <c:v>41.175977845753685</c:v>
                </c:pt>
                <c:pt idx="718" formatCode="0.00">
                  <c:v>40.756597784575369</c:v>
                </c:pt>
                <c:pt idx="719" formatCode="0.00">
                  <c:v>39.229659778457538</c:v>
                </c:pt>
                <c:pt idx="720" formatCode="0.00">
                  <c:v>39.670965977845754</c:v>
                </c:pt>
                <c:pt idx="721" formatCode="0.00">
                  <c:v>38.041096597784573</c:v>
                </c:pt>
                <c:pt idx="722" formatCode="0.00">
                  <c:v>36.708109659778458</c:v>
                </c:pt>
                <c:pt idx="723" formatCode="0.00">
                  <c:v>36.367810965977846</c:v>
                </c:pt>
                <c:pt idx="724" formatCode="0.00">
                  <c:v>37.638781096597789</c:v>
                </c:pt>
                <c:pt idx="725" formatCode="0.00">
                  <c:v>38.11687810965978</c:v>
                </c:pt>
                <c:pt idx="726" formatCode="0.00">
                  <c:v>39.523687810965981</c:v>
                </c:pt>
                <c:pt idx="727" formatCode="0.00">
                  <c:v>39.475368781096599</c:v>
                </c:pt>
                <c:pt idx="728" formatCode="0.00">
                  <c:v>38.219536878109658</c:v>
                </c:pt>
                <c:pt idx="729" formatCode="0.00">
                  <c:v>40.658953687810971</c:v>
                </c:pt>
                <c:pt idx="730" formatCode="0.00">
                  <c:v>42.090895368781098</c:v>
                </c:pt>
                <c:pt idx="731" formatCode="0.00">
                  <c:v>42.45908953687811</c:v>
                </c:pt>
                <c:pt idx="732" formatCode="0.00">
                  <c:v>42.189908953687805</c:v>
                </c:pt>
                <c:pt idx="733" formatCode="0.00">
                  <c:v>41.577990895368785</c:v>
                </c:pt>
                <c:pt idx="734" formatCode="0.00">
                  <c:v>42.59679908953688</c:v>
                </c:pt>
                <c:pt idx="735" formatCode="0.00">
                  <c:v>42.545679908953687</c:v>
                </c:pt>
                <c:pt idx="736" formatCode="0.00">
                  <c:v>42.873567990895367</c:v>
                </c:pt>
                <c:pt idx="737" formatCode="0.00">
                  <c:v>43.068356799089543</c:v>
                </c:pt>
                <c:pt idx="738" formatCode="0.00">
                  <c:v>43.717835679908958</c:v>
                </c:pt>
                <c:pt idx="739" formatCode="0.00">
                  <c:v>44.871783567990896</c:v>
                </c:pt>
                <c:pt idx="740" formatCode="0.00">
                  <c:v>46.454178356799098</c:v>
                </c:pt>
                <c:pt idx="741" formatCode="0.00">
                  <c:v>47.215417835679908</c:v>
                </c:pt>
                <c:pt idx="742" formatCode="0.00">
                  <c:v>46.409541783567995</c:v>
                </c:pt>
                <c:pt idx="743" formatCode="0.00">
                  <c:v>46.8329541783568</c:v>
                </c:pt>
                <c:pt idx="744" formatCode="0.00">
                  <c:v>46.839295417835686</c:v>
                </c:pt>
                <c:pt idx="745" formatCode="0.00">
                  <c:v>47.010929541783575</c:v>
                </c:pt>
                <c:pt idx="746" formatCode="0.00">
                  <c:v>47.721092954178353</c:v>
                </c:pt>
                <c:pt idx="747" formatCode="0.00">
                  <c:v>48.305109295417836</c:v>
                </c:pt>
                <c:pt idx="748" formatCode="0.00">
                  <c:v>49.020510929541786</c:v>
                </c:pt>
                <c:pt idx="749" formatCode="0.00">
                  <c:v>48.669051092954184</c:v>
                </c:pt>
                <c:pt idx="750" formatCode="0.00">
                  <c:v>48.822905109295419</c:v>
                </c:pt>
                <c:pt idx="751" formatCode="0.00">
                  <c:v>48.811290510929545</c:v>
                </c:pt>
                <c:pt idx="752" formatCode="0.00">
                  <c:v>50.178129051092952</c:v>
                </c:pt>
                <c:pt idx="753" formatCode="0.00">
                  <c:v>50.026812905109296</c:v>
                </c:pt>
                <c:pt idx="754" formatCode="0.00">
                  <c:v>50.24568129051093</c:v>
                </c:pt>
                <c:pt idx="755" formatCode="0.00">
                  <c:v>50.717568129051102</c:v>
                </c:pt>
                <c:pt idx="756" formatCode="0.00">
                  <c:v>50.818756812905107</c:v>
                </c:pt>
                <c:pt idx="757" formatCode="0.00">
                  <c:v>51.161875681290518</c:v>
                </c:pt>
                <c:pt idx="758" formatCode="0.00">
                  <c:v>52.069187568129053</c:v>
                </c:pt>
                <c:pt idx="759" formatCode="0.00">
                  <c:v>50.755918756812903</c:v>
                </c:pt>
                <c:pt idx="760" formatCode="0.00">
                  <c:v>49.967591875681293</c:v>
                </c:pt>
                <c:pt idx="761" formatCode="0.00">
                  <c:v>50.941759187568131</c:v>
                </c:pt>
                <c:pt idx="762" formatCode="0.00">
                  <c:v>50.886175918756813</c:v>
                </c:pt>
                <c:pt idx="763" formatCode="0.00">
                  <c:v>50.880617591875684</c:v>
                </c:pt>
                <c:pt idx="764" formatCode="0.00">
                  <c:v>50.484061759187568</c:v>
                </c:pt>
                <c:pt idx="765" formatCode="0.00">
                  <c:v>50.714406175918761</c:v>
                </c:pt>
                <c:pt idx="766" formatCode="0.00">
                  <c:v>51.169440617591874</c:v>
                </c:pt>
                <c:pt idx="767" formatCode="0.00">
                  <c:v>50.449944061759183</c:v>
                </c:pt>
                <c:pt idx="768" formatCode="0.00">
                  <c:v>52.888994406175918</c:v>
                </c:pt>
                <c:pt idx="769" formatCode="0.00">
                  <c:v>53.708899440617593</c:v>
                </c:pt>
                <c:pt idx="770" formatCode="0.00">
                  <c:v>53.700889944061764</c:v>
                </c:pt>
                <c:pt idx="771" formatCode="0.00">
                  <c:v>55.32908899440617</c:v>
                </c:pt>
                <c:pt idx="772" formatCode="0.00">
                  <c:v>54.888908899440622</c:v>
                </c:pt>
                <c:pt idx="773" formatCode="0.00">
                  <c:v>55.870890889944064</c:v>
                </c:pt>
                <c:pt idx="774" formatCode="0.00">
                  <c:v>55.555089088994407</c:v>
                </c:pt>
                <c:pt idx="775" formatCode="0.00">
                  <c:v>55.739508908899438</c:v>
                </c:pt>
                <c:pt idx="776" formatCode="0.00">
                  <c:v>54.893950890889947</c:v>
                </c:pt>
                <c:pt idx="777" formatCode="0.00">
                  <c:v>54.278395089088995</c:v>
                </c:pt>
                <c:pt idx="778" formatCode="0.00">
                  <c:v>55.269839508908902</c:v>
                </c:pt>
                <c:pt idx="779" formatCode="0.00">
                  <c:v>55.620983950890889</c:v>
                </c:pt>
                <c:pt idx="780" formatCode="0.00">
                  <c:v>55.674098395089089</c:v>
                </c:pt>
                <c:pt idx="781" formatCode="0.00">
                  <c:v>55.265409839508912</c:v>
                </c:pt>
                <c:pt idx="782" formatCode="0.00">
                  <c:v>55.422540983950896</c:v>
                </c:pt>
                <c:pt idx="783" formatCode="0.00">
                  <c:v>55.276254098395093</c:v>
                </c:pt>
                <c:pt idx="784" formatCode="0.00">
                  <c:v>55.090625409839511</c:v>
                </c:pt>
                <c:pt idx="785" formatCode="0.00">
                  <c:v>54.892062540983943</c:v>
                </c:pt>
                <c:pt idx="786" formatCode="0.00">
                  <c:v>55.2142062540984</c:v>
                </c:pt>
                <c:pt idx="787" formatCode="0.00">
                  <c:v>56.299420625409844</c:v>
                </c:pt>
                <c:pt idx="788" formatCode="0.00">
                  <c:v>57.487942062540981</c:v>
                </c:pt>
                <c:pt idx="789" formatCode="0.00">
                  <c:v>58.497794206254099</c:v>
                </c:pt>
                <c:pt idx="790" formatCode="0.00">
                  <c:v>58.931779420625411</c:v>
                </c:pt>
                <c:pt idx="791" formatCode="0.00">
                  <c:v>59.42517794206254</c:v>
                </c:pt>
                <c:pt idx="792" formatCode="0.00">
                  <c:v>60.095517794206259</c:v>
                </c:pt>
                <c:pt idx="793" formatCode="0.00">
                  <c:v>60.67555177942063</c:v>
                </c:pt>
                <c:pt idx="794" formatCode="0.00">
                  <c:v>61.120555177942066</c:v>
                </c:pt>
                <c:pt idx="795" formatCode="0.00">
                  <c:v>61.093055517794213</c:v>
                </c:pt>
                <c:pt idx="796" formatCode="0.00">
                  <c:v>62.33230555177942</c:v>
                </c:pt>
                <c:pt idx="797" formatCode="0.00">
                  <c:v>63.455230555177941</c:v>
                </c:pt>
                <c:pt idx="798" formatCode="0.00">
                  <c:v>63.909523055517795</c:v>
                </c:pt>
                <c:pt idx="799" formatCode="0.00">
                  <c:v>64.908952305551779</c:v>
                </c:pt>
                <c:pt idx="800" formatCode="0.00">
                  <c:v>64.17189523055518</c:v>
                </c:pt>
                <c:pt idx="801" formatCode="0.00">
                  <c:v>62.973189523055524</c:v>
                </c:pt>
                <c:pt idx="802" formatCode="0.00">
                  <c:v>64.55431895230555</c:v>
                </c:pt>
                <c:pt idx="803" formatCode="0.00">
                  <c:v>65.099431895230552</c:v>
                </c:pt>
                <c:pt idx="804" formatCode="0.00">
                  <c:v>66.674943189523049</c:v>
                </c:pt>
                <c:pt idx="805" formatCode="0.00">
                  <c:v>66.688494318952309</c:v>
                </c:pt>
                <c:pt idx="806" formatCode="0.00">
                  <c:v>65.942849431895226</c:v>
                </c:pt>
                <c:pt idx="807" formatCode="0.00">
                  <c:v>64.698284943189535</c:v>
                </c:pt>
                <c:pt idx="808" formatCode="0.00">
                  <c:v>63.322828494318955</c:v>
                </c:pt>
                <c:pt idx="809" formatCode="0.00">
                  <c:v>64.562282849431895</c:v>
                </c:pt>
                <c:pt idx="810" formatCode="0.00">
                  <c:v>67.044228284943188</c:v>
                </c:pt>
                <c:pt idx="811" formatCode="0.00">
                  <c:v>69.659422828494328</c:v>
                </c:pt>
                <c:pt idx="812" formatCode="0.00">
                  <c:v>68.165942282849443</c:v>
                </c:pt>
                <c:pt idx="813" formatCode="0.00">
                  <c:v>67.143594228284954</c:v>
                </c:pt>
                <c:pt idx="814" formatCode="0.00">
                  <c:v>67.491359422828495</c:v>
                </c:pt>
                <c:pt idx="815" formatCode="0.00">
                  <c:v>69.155135942282854</c:v>
                </c:pt>
                <c:pt idx="816" formatCode="0.00">
                  <c:v>68.898513594228291</c:v>
                </c:pt>
                <c:pt idx="817" formatCode="0.00">
                  <c:v>68.791851359422836</c:v>
                </c:pt>
                <c:pt idx="818" formatCode="0.00">
                  <c:v>68.03418513594228</c:v>
                </c:pt>
                <c:pt idx="819" formatCode="0.00">
                  <c:v>67.760418513594232</c:v>
                </c:pt>
                <c:pt idx="820" formatCode="0.00">
                  <c:v>62.675041851359424</c:v>
                </c:pt>
                <c:pt idx="821" formatCode="0.00">
                  <c:v>63.867504185135942</c:v>
                </c:pt>
                <c:pt idx="822" formatCode="0.00">
                  <c:v>63.887750418513598</c:v>
                </c:pt>
                <c:pt idx="823" formatCode="0.00">
                  <c:v>60.352775041851359</c:v>
                </c:pt>
                <c:pt idx="824" formatCode="0.00">
                  <c:v>63.365277504185144</c:v>
                </c:pt>
                <c:pt idx="825" formatCode="0.00">
                  <c:v>61.42552775041851</c:v>
                </c:pt>
                <c:pt idx="826" formatCode="0.00">
                  <c:v>63.53555277504185</c:v>
                </c:pt>
                <c:pt idx="827" formatCode="0.00">
                  <c:v>64.007555277504196</c:v>
                </c:pt>
                <c:pt idx="828" formatCode="0.00">
                  <c:v>63.352755527750425</c:v>
                </c:pt>
                <c:pt idx="829" formatCode="0.00">
                  <c:v>63.503275552775051</c:v>
                </c:pt>
                <c:pt idx="830" formatCode="0.00">
                  <c:v>63.815327555277506</c:v>
                </c:pt>
                <c:pt idx="831" formatCode="0.00">
                  <c:v>61.704532755527751</c:v>
                </c:pt>
                <c:pt idx="832" formatCode="0.00">
                  <c:v>61.844453275552773</c:v>
                </c:pt>
                <c:pt idx="833" formatCode="0.00">
                  <c:v>62.065445327555281</c:v>
                </c:pt>
                <c:pt idx="834" formatCode="0.00">
                  <c:v>61.90754453275553</c:v>
                </c:pt>
                <c:pt idx="835" formatCode="0.00">
                  <c:v>62.332754453275555</c:v>
                </c:pt>
                <c:pt idx="836" formatCode="0.00">
                  <c:v>62.780275445327554</c:v>
                </c:pt>
                <c:pt idx="837" formatCode="0.00">
                  <c:v>65.777027544532757</c:v>
                </c:pt>
                <c:pt idx="838" formatCode="0.00">
                  <c:v>66.094702754453266</c:v>
                </c:pt>
                <c:pt idx="839" formatCode="0.00">
                  <c:v>65.991470275445337</c:v>
                </c:pt>
                <c:pt idx="840" formatCode="0.00">
                  <c:v>66.485147027544542</c:v>
                </c:pt>
                <c:pt idx="841" formatCode="0.00">
                  <c:v>65.454514702754466</c:v>
                </c:pt>
                <c:pt idx="842" formatCode="0.00">
                  <c:v>64.163451470275447</c:v>
                </c:pt>
                <c:pt idx="843" formatCode="0.00">
                  <c:v>64.979345147027544</c:v>
                </c:pt>
                <c:pt idx="844" formatCode="0.00">
                  <c:v>65.67293451470276</c:v>
                </c:pt>
                <c:pt idx="845" formatCode="0.00">
                  <c:v>65.51729345147028</c:v>
                </c:pt>
                <c:pt idx="846" formatCode="0.00">
                  <c:v>66.176729345147024</c:v>
                </c:pt>
                <c:pt idx="847" formatCode="0.00">
                  <c:v>66.989672934514701</c:v>
                </c:pt>
                <c:pt idx="848" formatCode="0.00">
                  <c:v>68.132967293451472</c:v>
                </c:pt>
                <c:pt idx="849" formatCode="0.00">
                  <c:v>67.770296729345148</c:v>
                </c:pt>
                <c:pt idx="850" formatCode="0.00">
                  <c:v>68.796029672934509</c:v>
                </c:pt>
                <c:pt idx="851" formatCode="0.00">
                  <c:v>69.618602967293441</c:v>
                </c:pt>
                <c:pt idx="852" formatCode="0.00">
                  <c:v>68.719860296729351</c:v>
                </c:pt>
                <c:pt idx="853" formatCode="0.00">
                  <c:v>68.728986029672939</c:v>
                </c:pt>
                <c:pt idx="854" formatCode="0.00">
                  <c:v>68.621898602967292</c:v>
                </c:pt>
                <c:pt idx="855" formatCode="0.00">
                  <c:v>68.809189860296726</c:v>
                </c:pt>
                <c:pt idx="856" formatCode="0.00">
                  <c:v>69.538918986029685</c:v>
                </c:pt>
                <c:pt idx="857" formatCode="0.00">
                  <c:v>67.577891898602971</c:v>
                </c:pt>
                <c:pt idx="858" formatCode="0.00">
                  <c:v>69.073789189860292</c:v>
                </c:pt>
                <c:pt idx="859" formatCode="0.00">
                  <c:v>69.565378918986042</c:v>
                </c:pt>
                <c:pt idx="860" formatCode="0.00">
                  <c:v>69.065537891898614</c:v>
                </c:pt>
                <c:pt idx="861" formatCode="0.00">
                  <c:v>67.098553789189864</c:v>
                </c:pt>
                <c:pt idx="862" formatCode="0.00">
                  <c:v>65.371855378918994</c:v>
                </c:pt>
                <c:pt idx="863" formatCode="0.00">
                  <c:v>66.585185537891903</c:v>
                </c:pt>
                <c:pt idx="864" formatCode="0.00">
                  <c:v>68.389518553789188</c:v>
                </c:pt>
                <c:pt idx="865" formatCode="0.00">
                  <c:v>68.758951855378925</c:v>
                </c:pt>
                <c:pt idx="866" formatCode="0.00">
                  <c:v>68.912895185537906</c:v>
                </c:pt>
                <c:pt idx="867" formatCode="0.00">
                  <c:v>69.3782895185538</c:v>
                </c:pt>
                <c:pt idx="868" formatCode="0.00">
                  <c:v>69.361828951855387</c:v>
                </c:pt>
                <c:pt idx="869" formatCode="0.00">
                  <c:v>69.96318289518554</c:v>
                </c:pt>
                <c:pt idx="870" formatCode="0.00">
                  <c:v>70.536318289518547</c:v>
                </c:pt>
                <c:pt idx="871" formatCode="0.00">
                  <c:v>70.692631828951846</c:v>
                </c:pt>
                <c:pt idx="872" formatCode="0.00">
                  <c:v>71.239263182895186</c:v>
                </c:pt>
                <c:pt idx="873" formatCode="0.00">
                  <c:v>70.924926318289522</c:v>
                </c:pt>
                <c:pt idx="874" formatCode="0.00">
                  <c:v>71.343492631828951</c:v>
                </c:pt>
                <c:pt idx="875" formatCode="0.00">
                  <c:v>71.3133492631829</c:v>
                </c:pt>
                <c:pt idx="876" formatCode="0.00">
                  <c:v>71.616334926318302</c:v>
                </c:pt>
                <c:pt idx="877" formatCode="0.00">
                  <c:v>72.006633492631835</c:v>
                </c:pt>
                <c:pt idx="878" formatCode="0.00">
                  <c:v>72.243663349263173</c:v>
                </c:pt>
                <c:pt idx="879" formatCode="0.00">
                  <c:v>73.266366334926317</c:v>
                </c:pt>
                <c:pt idx="880" formatCode="0.00">
                  <c:v>73.81863663349263</c:v>
                </c:pt>
                <c:pt idx="881" formatCode="0.00">
                  <c:v>73.009863663349265</c:v>
                </c:pt>
                <c:pt idx="882" formatCode="0.00">
                  <c:v>73.090986366334917</c:v>
                </c:pt>
                <c:pt idx="883" formatCode="0.00">
                  <c:v>74.35009863663349</c:v>
                </c:pt>
                <c:pt idx="884" formatCode="0.00">
                  <c:v>74.863009863663351</c:v>
                </c:pt>
                <c:pt idx="885" formatCode="0.00">
                  <c:v>75.184300986366338</c:v>
                </c:pt>
                <c:pt idx="886" formatCode="0.00">
                  <c:v>75.873430098636632</c:v>
                </c:pt>
                <c:pt idx="887" formatCode="0.00">
                  <c:v>76.392343009863666</c:v>
                </c:pt>
                <c:pt idx="888" formatCode="0.00">
                  <c:v>74.941234300986366</c:v>
                </c:pt>
                <c:pt idx="889" formatCode="0.00">
                  <c:v>75.336123430098638</c:v>
                </c:pt>
                <c:pt idx="890" formatCode="0.00">
                  <c:v>76.779612343009859</c:v>
                </c:pt>
                <c:pt idx="891" formatCode="0.00">
                  <c:v>76.698961234300981</c:v>
                </c:pt>
                <c:pt idx="892" formatCode="0.00">
                  <c:v>77.428896123430093</c:v>
                </c:pt>
                <c:pt idx="893" formatCode="0.00">
                  <c:v>78.248889612343007</c:v>
                </c:pt>
                <c:pt idx="894" formatCode="0.00">
                  <c:v>76.053888961234293</c:v>
                </c:pt>
                <c:pt idx="895" formatCode="0.00">
                  <c:v>74.484388896123434</c:v>
                </c:pt>
                <c:pt idx="896" formatCode="0.00">
                  <c:v>75.01143888961235</c:v>
                </c:pt>
                <c:pt idx="897" formatCode="0.00">
                  <c:v>76.92714388896124</c:v>
                </c:pt>
                <c:pt idx="898" formatCode="0.00">
                  <c:v>76.785714388896125</c:v>
                </c:pt>
                <c:pt idx="899" formatCode="0.00">
                  <c:v>77.428571438889605</c:v>
                </c:pt>
                <c:pt idx="900" formatCode="0.00">
                  <c:v>75.908857143888952</c:v>
                </c:pt>
                <c:pt idx="901" formatCode="0.00">
                  <c:v>74.667885714388888</c:v>
                </c:pt>
                <c:pt idx="902" formatCode="0.00">
                  <c:v>74.480788571438879</c:v>
                </c:pt>
                <c:pt idx="903" formatCode="0.00">
                  <c:v>69.845078857143889</c:v>
                </c:pt>
                <c:pt idx="904" formatCode="0.00">
                  <c:v>70.011507885714394</c:v>
                </c:pt>
                <c:pt idx="905" formatCode="0.00">
                  <c:v>72.287150788571438</c:v>
                </c:pt>
                <c:pt idx="906" formatCode="0.00">
                  <c:v>74.053715078857152</c:v>
                </c:pt>
                <c:pt idx="907" formatCode="0.00">
                  <c:v>74.779371507885713</c:v>
                </c:pt>
                <c:pt idx="908" formatCode="0.00">
                  <c:v>74.788937150788584</c:v>
                </c:pt>
                <c:pt idx="909" formatCode="0.00">
                  <c:v>74.861893715078864</c:v>
                </c:pt>
                <c:pt idx="910" formatCode="0.00">
                  <c:v>75.067189371507894</c:v>
                </c:pt>
                <c:pt idx="911" formatCode="0.00">
                  <c:v>76.176718937150795</c:v>
                </c:pt>
                <c:pt idx="912" formatCode="0.00">
                  <c:v>77.565671893715091</c:v>
                </c:pt>
                <c:pt idx="913" formatCode="0.00">
                  <c:v>74.275567189371515</c:v>
                </c:pt>
                <c:pt idx="914" formatCode="0.00">
                  <c:v>73.343556718937151</c:v>
                </c:pt>
                <c:pt idx="915" formatCode="0.00">
                  <c:v>71.225355671893709</c:v>
                </c:pt>
                <c:pt idx="916" formatCode="0.00">
                  <c:v>72.048535567189376</c:v>
                </c:pt>
                <c:pt idx="917" formatCode="0.00">
                  <c:v>71.122853556718937</c:v>
                </c:pt>
                <c:pt idx="918" formatCode="0.00">
                  <c:v>69.797285355671903</c:v>
                </c:pt>
                <c:pt idx="919" formatCode="0.00">
                  <c:v>71.005728535567187</c:v>
                </c:pt>
                <c:pt idx="920" formatCode="0.00">
                  <c:v>71.89157285355671</c:v>
                </c:pt>
                <c:pt idx="921" formatCode="0.00">
                  <c:v>71.800157285355681</c:v>
                </c:pt>
                <c:pt idx="922" formatCode="0.00">
                  <c:v>70.990015728535582</c:v>
                </c:pt>
                <c:pt idx="923" formatCode="0.00">
                  <c:v>70.162001572853555</c:v>
                </c:pt>
                <c:pt idx="924" formatCode="0.00">
                  <c:v>69.476200157285362</c:v>
                </c:pt>
                <c:pt idx="925" formatCode="0.00">
                  <c:v>68.696620015728541</c:v>
                </c:pt>
                <c:pt idx="926" formatCode="0.00">
                  <c:v>66.989662001572853</c:v>
                </c:pt>
                <c:pt idx="927" formatCode="0.00">
                  <c:v>65.65796620015729</c:v>
                </c:pt>
                <c:pt idx="928" formatCode="0.00">
                  <c:v>68.728796620015729</c:v>
                </c:pt>
                <c:pt idx="929" formatCode="0.00">
                  <c:v>70.961879662001564</c:v>
                </c:pt>
                <c:pt idx="930" formatCode="0.00">
                  <c:v>72.004187966200163</c:v>
                </c:pt>
                <c:pt idx="931" formatCode="0.00">
                  <c:v>70.578418796620014</c:v>
                </c:pt>
                <c:pt idx="932" formatCode="0.00">
                  <c:v>72.091841879662013</c:v>
                </c:pt>
                <c:pt idx="933" formatCode="0.00">
                  <c:v>73.314184187966205</c:v>
                </c:pt>
                <c:pt idx="934" formatCode="0.00">
                  <c:v>72.122418418796613</c:v>
                </c:pt>
                <c:pt idx="935" formatCode="0.00">
                  <c:v>73.416241841879668</c:v>
                </c:pt>
                <c:pt idx="936" formatCode="0.00">
                  <c:v>73.104624184187955</c:v>
                </c:pt>
                <c:pt idx="937" formatCode="0.00">
                  <c:v>72.497462418418806</c:v>
                </c:pt>
                <c:pt idx="938" formatCode="0.00">
                  <c:v>71.617746241841871</c:v>
                </c:pt>
                <c:pt idx="939" formatCode="0.00">
                  <c:v>72.285774624184185</c:v>
                </c:pt>
                <c:pt idx="940" formatCode="0.00">
                  <c:v>71.416577462418417</c:v>
                </c:pt>
                <c:pt idx="941" formatCode="0.00">
                  <c:v>72.337657746241845</c:v>
                </c:pt>
                <c:pt idx="942" formatCode="0.00">
                  <c:v>72.906765774624191</c:v>
                </c:pt>
                <c:pt idx="943" formatCode="0.00">
                  <c:v>73.035676577462425</c:v>
                </c:pt>
                <c:pt idx="944" formatCode="0.00">
                  <c:v>74.659567657746251</c:v>
                </c:pt>
                <c:pt idx="945" formatCode="0.00">
                  <c:v>75.091956765774626</c:v>
                </c:pt>
                <c:pt idx="946" formatCode="0.00">
                  <c:v>74.685195676577464</c:v>
                </c:pt>
                <c:pt idx="947" formatCode="0.00">
                  <c:v>73.699519567657759</c:v>
                </c:pt>
                <c:pt idx="948" formatCode="0.00">
                  <c:v>73.654951956765785</c:v>
                </c:pt>
                <c:pt idx="949" formatCode="0.00">
                  <c:v>75.315495195676576</c:v>
                </c:pt>
                <c:pt idx="950" formatCode="0.00">
                  <c:v>76.327549519567668</c:v>
                </c:pt>
                <c:pt idx="951" formatCode="0.00">
                  <c:v>77.310754951956767</c:v>
                </c:pt>
                <c:pt idx="952" formatCode="0.00">
                  <c:v>78.696075495195686</c:v>
                </c:pt>
                <c:pt idx="953" formatCode="0.00">
                  <c:v>78.33960754951957</c:v>
                </c:pt>
                <c:pt idx="954" formatCode="0.00">
                  <c:v>77.907960754951958</c:v>
                </c:pt>
                <c:pt idx="955" formatCode="0.00">
                  <c:v>77.819796075495205</c:v>
                </c:pt>
                <c:pt idx="956" formatCode="0.00">
                  <c:v>79.241979607549524</c:v>
                </c:pt>
                <c:pt idx="957" formatCode="0.00">
                  <c:v>81.220197960754959</c:v>
                </c:pt>
                <c:pt idx="958" formatCode="0.00">
                  <c:v>82.570019796075499</c:v>
                </c:pt>
                <c:pt idx="959" formatCode="0.00">
                  <c:v>81.508001979607556</c:v>
                </c:pt>
                <c:pt idx="960" formatCode="0.00">
                  <c:v>82.256800197960757</c:v>
                </c:pt>
                <c:pt idx="961" formatCode="0.00">
                  <c:v>82.178680019796076</c:v>
                </c:pt>
                <c:pt idx="962" formatCode="0.00">
                  <c:v>83.59286800197961</c:v>
                </c:pt>
                <c:pt idx="963" formatCode="0.00">
                  <c:v>83.536286800197971</c:v>
                </c:pt>
                <c:pt idx="964" formatCode="0.00">
                  <c:v>83.530628680019802</c:v>
                </c:pt>
                <c:pt idx="965" formatCode="0.00">
                  <c:v>83.827062868001988</c:v>
                </c:pt>
                <c:pt idx="966" formatCode="0.00">
                  <c:v>84.585706286800203</c:v>
                </c:pt>
                <c:pt idx="967" formatCode="0.00">
                  <c:v>84.17557062868002</c:v>
                </c:pt>
                <c:pt idx="968" formatCode="0.00">
                  <c:v>84.935557062868</c:v>
                </c:pt>
                <c:pt idx="969" formatCode="0.00">
                  <c:v>85.67755570628681</c:v>
                </c:pt>
                <c:pt idx="970" formatCode="0.00">
                  <c:v>84.689755570628677</c:v>
                </c:pt>
                <c:pt idx="971" formatCode="0.00">
                  <c:v>85.355975557062877</c:v>
                </c:pt>
                <c:pt idx="972" formatCode="0.00">
                  <c:v>84.900597555706284</c:v>
                </c:pt>
                <c:pt idx="973" formatCode="0.00">
                  <c:v>85.089059755570631</c:v>
                </c:pt>
                <c:pt idx="974" formatCode="0.00">
                  <c:v>84.216905975557069</c:v>
                </c:pt>
                <c:pt idx="975" formatCode="0.00">
                  <c:v>83.481690597555712</c:v>
                </c:pt>
                <c:pt idx="976" formatCode="0.00">
                  <c:v>83.138169059755569</c:v>
                </c:pt>
                <c:pt idx="977" formatCode="0.00">
                  <c:v>84.372816905975569</c:v>
                </c:pt>
                <c:pt idx="978" formatCode="0.00">
                  <c:v>84.415281690597567</c:v>
                </c:pt>
                <c:pt idx="979" formatCode="0.00">
                  <c:v>81.431528169059746</c:v>
                </c:pt>
                <c:pt idx="980" formatCode="0.00">
                  <c:v>80.278152816905987</c:v>
                </c:pt>
                <c:pt idx="981" formatCode="0.00">
                  <c:v>82.214815281690605</c:v>
                </c:pt>
                <c:pt idx="982" formatCode="0.00">
                  <c:v>83.119481528169061</c:v>
                </c:pt>
                <c:pt idx="983" formatCode="0.00">
                  <c:v>84.379948152816908</c:v>
                </c:pt>
                <c:pt idx="984" formatCode="0.00">
                  <c:v>83.056994815281683</c:v>
                </c:pt>
                <c:pt idx="985" formatCode="0.00">
                  <c:v>83.365699481528168</c:v>
                </c:pt>
                <c:pt idx="986" formatCode="0.00">
                  <c:v>82.946569948152828</c:v>
                </c:pt>
                <c:pt idx="987" formatCode="0.00">
                  <c:v>82.040656994815279</c:v>
                </c:pt>
                <c:pt idx="988" formatCode="0.00">
                  <c:v>82.76906569948153</c:v>
                </c:pt>
                <c:pt idx="989" formatCode="0.00">
                  <c:v>80.879906569948162</c:v>
                </c:pt>
                <c:pt idx="990" formatCode="0.00">
                  <c:v>82.292990656994817</c:v>
                </c:pt>
                <c:pt idx="991" formatCode="0.00">
                  <c:v>80.445299065699473</c:v>
                </c:pt>
                <c:pt idx="992" formatCode="0.00">
                  <c:v>80.917529906569953</c:v>
                </c:pt>
                <c:pt idx="993" formatCode="0.00">
                  <c:v>83.178752990657003</c:v>
                </c:pt>
                <c:pt idx="994" formatCode="0.00">
                  <c:v>82.450875299065714</c:v>
                </c:pt>
                <c:pt idx="995" formatCode="0.00">
                  <c:v>82.090087529906569</c:v>
                </c:pt>
                <c:pt idx="996" formatCode="0.00">
                  <c:v>73.342008752990665</c:v>
                </c:pt>
                <c:pt idx="997" formatCode="0.00">
                  <c:v>73.340200875299061</c:v>
                </c:pt>
                <c:pt idx="998" formatCode="0.00">
                  <c:v>71.108020087529908</c:v>
                </c:pt>
                <c:pt idx="999" formatCode="0.00">
                  <c:v>69.687802008752996</c:v>
                </c:pt>
                <c:pt idx="1000" formatCode="0.00">
                  <c:v>70.472780200875306</c:v>
                </c:pt>
                <c:pt idx="1001" formatCode="0.00">
                  <c:v>70.686278020087528</c:v>
                </c:pt>
                <c:pt idx="1002" formatCode="0.00">
                  <c:v>73.11062780200875</c:v>
                </c:pt>
                <c:pt idx="1003" formatCode="0.00">
                  <c:v>75.297062780200875</c:v>
                </c:pt>
                <c:pt idx="1004" formatCode="0.00">
                  <c:v>75.87570627802009</c:v>
                </c:pt>
                <c:pt idx="1005" formatCode="0.00">
                  <c:v>74.277570627802007</c:v>
                </c:pt>
                <c:pt idx="1006" formatCode="0.00">
                  <c:v>74.909757062780201</c:v>
                </c:pt>
                <c:pt idx="1007" formatCode="0.00">
                  <c:v>74.198975706278034</c:v>
                </c:pt>
                <c:pt idx="1008" formatCode="0.00">
                  <c:v>73.452897570627812</c:v>
                </c:pt>
                <c:pt idx="1009" formatCode="0.00">
                  <c:v>73.684289757062785</c:v>
                </c:pt>
                <c:pt idx="1010" formatCode="0.00">
                  <c:v>74.544428975706282</c:v>
                </c:pt>
                <c:pt idx="1011" formatCode="0.00">
                  <c:v>73.127442897570631</c:v>
                </c:pt>
                <c:pt idx="1012" formatCode="0.00">
                  <c:v>70.771744289757066</c:v>
                </c:pt>
                <c:pt idx="1013" formatCode="0.00">
                  <c:v>72.642174428975707</c:v>
                </c:pt>
                <c:pt idx="1014" formatCode="0.00">
                  <c:v>74.485217442897579</c:v>
                </c:pt>
                <c:pt idx="1015" formatCode="0.00">
                  <c:v>76.082521744289764</c:v>
                </c:pt>
                <c:pt idx="1016" formatCode="0.00">
                  <c:v>75.324252174428977</c:v>
                </c:pt>
                <c:pt idx="1017" formatCode="0.00">
                  <c:v>78.299425217442888</c:v>
                </c:pt>
                <c:pt idx="1018" formatCode="0.00">
                  <c:v>78.578942521744281</c:v>
                </c:pt>
                <c:pt idx="1019" formatCode="0.00">
                  <c:v>77.373894252174424</c:v>
                </c:pt>
                <c:pt idx="1020" formatCode="0.00">
                  <c:v>78.162389425217441</c:v>
                </c:pt>
                <c:pt idx="1021" formatCode="0.00">
                  <c:v>79.267238942521757</c:v>
                </c:pt>
                <c:pt idx="1022" formatCode="0.00">
                  <c:v>80.466723894252169</c:v>
                </c:pt>
                <c:pt idx="1023" formatCode="0.00">
                  <c:v>81.837672389425208</c:v>
                </c:pt>
                <c:pt idx="1024" formatCode="0.00">
                  <c:v>82.235767238942529</c:v>
                </c:pt>
                <c:pt idx="1025" formatCode="0.00">
                  <c:v>81.627576723894265</c:v>
                </c:pt>
                <c:pt idx="1026" formatCode="0.00">
                  <c:v>84.644757672389431</c:v>
                </c:pt>
                <c:pt idx="1027" formatCode="0.00">
                  <c:v>85.711475767238937</c:v>
                </c:pt>
                <c:pt idx="1028" formatCode="0.00">
                  <c:v>85.791147576723887</c:v>
                </c:pt>
                <c:pt idx="1029" formatCode="0.00">
                  <c:v>87.032114757672389</c:v>
                </c:pt>
                <c:pt idx="1030" formatCode="0.00">
                  <c:v>87.74121147576723</c:v>
                </c:pt>
                <c:pt idx="1031" formatCode="0.00">
                  <c:v>88.721121147576724</c:v>
                </c:pt>
                <c:pt idx="1032" formatCode="0.00">
                  <c:v>89.548112114757672</c:v>
                </c:pt>
                <c:pt idx="1033" formatCode="0.00">
                  <c:v>89.729811211475777</c:v>
                </c:pt>
                <c:pt idx="1034" formatCode="0.00">
                  <c:v>89.747981121147589</c:v>
                </c:pt>
                <c:pt idx="1035" formatCode="0.00">
                  <c:v>87.940798112114749</c:v>
                </c:pt>
                <c:pt idx="1036" formatCode="0.00">
                  <c:v>89.335079811211472</c:v>
                </c:pt>
                <c:pt idx="1037" formatCode="0.00">
                  <c:v>91.031507981121152</c:v>
                </c:pt>
                <c:pt idx="1038" formatCode="0.00">
                  <c:v>90.733150798112121</c:v>
                </c:pt>
                <c:pt idx="1039" formatCode="0.00">
                  <c:v>91.396315079811217</c:v>
                </c:pt>
                <c:pt idx="1040" formatCode="0.00">
                  <c:v>92.254631507981117</c:v>
                </c:pt>
                <c:pt idx="1041" formatCode="0.00">
                  <c:v>90.4414631507981</c:v>
                </c:pt>
                <c:pt idx="1042" formatCode="0.00">
                  <c:v>91.33114631507982</c:v>
                </c:pt>
                <c:pt idx="1043" formatCode="0.00">
                  <c:v>92.824114631507982</c:v>
                </c:pt>
                <c:pt idx="1044" formatCode="0.00">
                  <c:v>96.456411463150801</c:v>
                </c:pt>
                <c:pt idx="1045" formatCode="0.00">
                  <c:v>97.197641146315092</c:v>
                </c:pt>
                <c:pt idx="1046" formatCode="0.00">
                  <c:v>96.18276411463151</c:v>
                </c:pt>
                <c:pt idx="1047" formatCode="0.00">
                  <c:v>95.073276411463155</c:v>
                </c:pt>
                <c:pt idx="1048" formatCode="0.00">
                  <c:v>96.240327641146322</c:v>
                </c:pt>
                <c:pt idx="1049" formatCode="0.00">
                  <c:v>97.374032764114631</c:v>
                </c:pt>
                <c:pt idx="1050" formatCode="0.00">
                  <c:v>101.23140327641147</c:v>
                </c:pt>
                <c:pt idx="1051" formatCode="0.00">
                  <c:v>98.710140327641156</c:v>
                </c:pt>
                <c:pt idx="1052" formatCode="0.00">
                  <c:v>97.567014032764121</c:v>
                </c:pt>
                <c:pt idx="1053" formatCode="0.00">
                  <c:v>95.508701403276419</c:v>
                </c:pt>
                <c:pt idx="1054" formatCode="0.00">
                  <c:v>96.112870140327658</c:v>
                </c:pt>
                <c:pt idx="1055" formatCode="0.00">
                  <c:v>98.666287014032775</c:v>
                </c:pt>
                <c:pt idx="1056" formatCode="0.00">
                  <c:v>98.723628701403271</c:v>
                </c:pt>
                <c:pt idx="1057" formatCode="0.00">
                  <c:v>99.233362870140326</c:v>
                </c:pt>
                <c:pt idx="1058" formatCode="0.00">
                  <c:v>101.08433628701404</c:v>
                </c:pt>
                <c:pt idx="1059" formatCode="0.00">
                  <c:v>98.812433628701413</c:v>
                </c:pt>
                <c:pt idx="1060" formatCode="0.00">
                  <c:v>102.65324336287014</c:v>
                </c:pt>
                <c:pt idx="1061" formatCode="0.00">
                  <c:v>110.10232433628701</c:v>
                </c:pt>
                <c:pt idx="1062" formatCode="0.00">
                  <c:v>118.05623243362871</c:v>
                </c:pt>
                <c:pt idx="1063" formatCode="0.00">
                  <c:v>115.62962324336287</c:v>
                </c:pt>
                <c:pt idx="1064" formatCode="0.00">
                  <c:v>123.03696232433629</c:v>
                </c:pt>
                <c:pt idx="1065" formatCode="0.00">
                  <c:v>128.42169623243365</c:v>
                </c:pt>
                <c:pt idx="1066" formatCode="0.00">
                  <c:v>132.70416962324339</c:v>
                </c:pt>
                <c:pt idx="1067" formatCode="0.00">
                  <c:v>118.19241696232433</c:v>
                </c:pt>
                <c:pt idx="1068" formatCode="0.00">
                  <c:v>114.90524169623245</c:v>
                </c:pt>
                <c:pt idx="1069" formatCode="0.00">
                  <c:v>117.78952416962325</c:v>
                </c:pt>
                <c:pt idx="1070" formatCode="0.00">
                  <c:v>111.12995241696233</c:v>
                </c:pt>
                <c:pt idx="1071" formatCode="0.00">
                  <c:v>105.73899524169624</c:v>
                </c:pt>
                <c:pt idx="1072" formatCode="0.00">
                  <c:v>104.72289952416963</c:v>
                </c:pt>
                <c:pt idx="1073" formatCode="0.00">
                  <c:v>112.62228995241696</c:v>
                </c:pt>
                <c:pt idx="1074" formatCode="0.00">
                  <c:v>114.15022899524169</c:v>
                </c:pt>
                <c:pt idx="1075" formatCode="0.00">
                  <c:v>121.47602289952418</c:v>
                </c:pt>
                <c:pt idx="1076" formatCode="0.00">
                  <c:v>121.52460228995243</c:v>
                </c:pt>
                <c:pt idx="1077" formatCode="0.00">
                  <c:v>126.92046022899524</c:v>
                </c:pt>
                <c:pt idx="1078" formatCode="0.00">
                  <c:v>124.27404602289954</c:v>
                </c:pt>
                <c:pt idx="1079" formatCode="0.00">
                  <c:v>122.83040460228996</c:v>
                </c:pt>
                <c:pt idx="1080" formatCode="0.00">
                  <c:v>115.333040460229</c:v>
                </c:pt>
                <c:pt idx="1081" formatCode="0.00">
                  <c:v>113.04430404602292</c:v>
                </c:pt>
                <c:pt idx="1082" formatCode="0.00">
                  <c:v>115.33543040460231</c:v>
                </c:pt>
                <c:pt idx="1083" formatCode="0.00">
                  <c:v>108.09454304046024</c:v>
                </c:pt>
                <c:pt idx="1084" formatCode="0.00">
                  <c:v>106.32645430404602</c:v>
                </c:pt>
                <c:pt idx="1085" formatCode="0.00">
                  <c:v>107.96764543040462</c:v>
                </c:pt>
                <c:pt idx="1086" formatCode="0.00">
                  <c:v>106.73676454304047</c:v>
                </c:pt>
                <c:pt idx="1087" formatCode="0.00">
                  <c:v>101.40267645430404</c:v>
                </c:pt>
                <c:pt idx="1088" formatCode="0.00">
                  <c:v>99.987267645430393</c:v>
                </c:pt>
                <c:pt idx="1089" formatCode="0.00">
                  <c:v>101.13272676454304</c:v>
                </c:pt>
                <c:pt idx="1090" formatCode="0.00">
                  <c:v>98.241272676454301</c:v>
                </c:pt>
                <c:pt idx="1091" formatCode="0.00">
                  <c:v>103.80212726764543</c:v>
                </c:pt>
                <c:pt idx="1092" formatCode="0.00">
                  <c:v>108.02121272676453</c:v>
                </c:pt>
                <c:pt idx="1093" formatCode="0.00">
                  <c:v>110.54912127267646</c:v>
                </c:pt>
                <c:pt idx="1094" formatCode="0.00">
                  <c:v>105.99591212726764</c:v>
                </c:pt>
                <c:pt idx="1095" formatCode="0.00">
                  <c:v>105.14459121272677</c:v>
                </c:pt>
                <c:pt idx="1096" formatCode="0.00">
                  <c:v>106.99445912127268</c:v>
                </c:pt>
                <c:pt idx="1097" formatCode="0.00">
                  <c:v>105.33444591212728</c:v>
                </c:pt>
                <c:pt idx="1098" formatCode="0.00">
                  <c:v>99.876444591212731</c:v>
                </c:pt>
                <c:pt idx="1099" formatCode="0.00">
                  <c:v>102.58864445912127</c:v>
                </c:pt>
                <c:pt idx="1100" formatCode="0.00">
                  <c:v>103.22886444591212</c:v>
                </c:pt>
                <c:pt idx="1101" formatCode="0.00">
                  <c:v>105.5248864445912</c:v>
                </c:pt>
                <c:pt idx="1102" formatCode="0.00">
                  <c:v>108.07648864445912</c:v>
                </c:pt>
                <c:pt idx="1103" formatCode="0.00">
                  <c:v>105.25364886444591</c:v>
                </c:pt>
                <c:pt idx="1104" formatCode="0.00">
                  <c:v>110.0023648864446</c:v>
                </c:pt>
                <c:pt idx="1105" formatCode="0.00">
                  <c:v>111.89923648864446</c:v>
                </c:pt>
                <c:pt idx="1106" formatCode="0.00">
                  <c:v>113.66392364886445</c:v>
                </c:pt>
                <c:pt idx="1107" formatCode="0.00">
                  <c:v>107.36939236488645</c:v>
                </c:pt>
                <c:pt idx="1108" formatCode="0.00">
                  <c:v>103.08593923648866</c:v>
                </c:pt>
                <c:pt idx="1109" formatCode="0.00">
                  <c:v>107.23859392364888</c:v>
                </c:pt>
                <c:pt idx="1110" formatCode="0.00">
                  <c:v>107.97785939236489</c:v>
                </c:pt>
                <c:pt idx="1111" formatCode="0.00">
                  <c:v>111.70578593923649</c:v>
                </c:pt>
                <c:pt idx="1112" formatCode="0.00">
                  <c:v>114.54457859392365</c:v>
                </c:pt>
                <c:pt idx="1113" formatCode="0.00">
                  <c:v>113.05545785939236</c:v>
                </c:pt>
                <c:pt idx="1114" formatCode="0.00">
                  <c:v>110.34154578593925</c:v>
                </c:pt>
                <c:pt idx="1115" formatCode="0.00">
                  <c:v>112.93215457859392</c:v>
                </c:pt>
                <c:pt idx="1116" formatCode="0.00">
                  <c:v>113.56021545785939</c:v>
                </c:pt>
                <c:pt idx="1117" formatCode="0.00">
                  <c:v>114.97302154578594</c:v>
                </c:pt>
                <c:pt idx="1118" formatCode="0.00">
                  <c:v>115.69030215457859</c:v>
                </c:pt>
                <c:pt idx="1119" formatCode="0.00">
                  <c:v>116.33803021545786</c:v>
                </c:pt>
                <c:pt idx="1120" formatCode="0.00">
                  <c:v>119.4628030215458</c:v>
                </c:pt>
                <c:pt idx="1121" formatCode="0.00">
                  <c:v>121.01728030215457</c:v>
                </c:pt>
                <c:pt idx="1122" formatCode="0.00">
                  <c:v>122.81072803021546</c:v>
                </c:pt>
                <c:pt idx="1123" formatCode="0.00">
                  <c:v>125.25807280302155</c:v>
                </c:pt>
                <c:pt idx="1124" formatCode="0.00">
                  <c:v>122.50580728030216</c:v>
                </c:pt>
                <c:pt idx="1125" formatCode="0.00">
                  <c:v>125.36258072803022</c:v>
                </c:pt>
                <c:pt idx="1126" formatCode="0.00">
                  <c:v>125.02725807280302</c:v>
                </c:pt>
                <c:pt idx="1127" formatCode="0.00">
                  <c:v>126.70372580728031</c:v>
                </c:pt>
                <c:pt idx="1128" formatCode="0.00">
                  <c:v>128.95037258072801</c:v>
                </c:pt>
                <c:pt idx="1129" formatCode="0.00">
                  <c:v>128.51803725807281</c:v>
                </c:pt>
                <c:pt idx="1130" formatCode="0.00">
                  <c:v>127.54780372580728</c:v>
                </c:pt>
                <c:pt idx="1131" formatCode="0.00">
                  <c:v>128.35078037258074</c:v>
                </c:pt>
                <c:pt idx="1132" formatCode="0.00">
                  <c:v>127.15307803725807</c:v>
                </c:pt>
                <c:pt idx="1133" formatCode="0.00">
                  <c:v>125.17930780372581</c:v>
                </c:pt>
                <c:pt idx="1134" formatCode="0.00">
                  <c:v>125.71993078037258</c:v>
                </c:pt>
                <c:pt idx="1135" formatCode="0.00">
                  <c:v>119.86999307803725</c:v>
                </c:pt>
                <c:pt idx="1136" formatCode="0.00">
                  <c:v>118.41199930780373</c:v>
                </c:pt>
                <c:pt idx="1137" formatCode="0.00">
                  <c:v>118.50019993078038</c:v>
                </c:pt>
                <c:pt idx="1138" formatCode="0.00">
                  <c:v>115.83601999307804</c:v>
                </c:pt>
                <c:pt idx="1139" formatCode="0.00">
                  <c:v>114.6336019993078</c:v>
                </c:pt>
                <c:pt idx="1140" formatCode="0.00">
                  <c:v>117.08736019993077</c:v>
                </c:pt>
                <c:pt idx="1141" formatCode="0.00">
                  <c:v>119.42973601999309</c:v>
                </c:pt>
                <c:pt idx="1142" formatCode="0.00">
                  <c:v>121.9319736019993</c:v>
                </c:pt>
                <c:pt idx="1143" formatCode="0.00">
                  <c:v>120.91319736019993</c:v>
                </c:pt>
                <c:pt idx="1144" formatCode="0.00">
                  <c:v>119.89331973602</c:v>
                </c:pt>
                <c:pt idx="1145" formatCode="0.00">
                  <c:v>119.27833197360201</c:v>
                </c:pt>
                <c:pt idx="1146" formatCode="0.00">
                  <c:v>121.54783319736021</c:v>
                </c:pt>
                <c:pt idx="1147" formatCode="0.00">
                  <c:v>111.59578331973603</c:v>
                </c:pt>
                <c:pt idx="1148" formatCode="0.00">
                  <c:v>108.84557833197361</c:v>
                </c:pt>
                <c:pt idx="1149" formatCode="0.00">
                  <c:v>112.94455783319736</c:v>
                </c:pt>
                <c:pt idx="1150" formatCode="0.00">
                  <c:v>113.84945578331974</c:v>
                </c:pt>
                <c:pt idx="1151" formatCode="0.00">
                  <c:v>114.74994557833197</c:v>
                </c:pt>
                <c:pt idx="1152" formatCode="0.00">
                  <c:v>107.75699455783321</c:v>
                </c:pt>
                <c:pt idx="1153" formatCode="0.00">
                  <c:v>107.22869945578333</c:v>
                </c:pt>
                <c:pt idx="1154" formatCode="0.00">
                  <c:v>107.68886994557833</c:v>
                </c:pt>
                <c:pt idx="1155" formatCode="0.00">
                  <c:v>111.80288699455784</c:v>
                </c:pt>
                <c:pt idx="1156" formatCode="0.00">
                  <c:v>116.72328869945578</c:v>
                </c:pt>
                <c:pt idx="1157" formatCode="0.00">
                  <c:v>115.13632886994557</c:v>
                </c:pt>
                <c:pt idx="1158" formatCode="0.00">
                  <c:v>115.78763288699456</c:v>
                </c:pt>
                <c:pt idx="1159" formatCode="0.00">
                  <c:v>113.10776328869946</c:v>
                </c:pt>
                <c:pt idx="1160" formatCode="0.00">
                  <c:v>107.40377632886995</c:v>
                </c:pt>
                <c:pt idx="1161" formatCode="0.00">
                  <c:v>108.14737763288701</c:v>
                </c:pt>
                <c:pt idx="1162" formatCode="0.00">
                  <c:v>107.4027377632887</c:v>
                </c:pt>
                <c:pt idx="1163" formatCode="0.00">
                  <c:v>109.41627377632886</c:v>
                </c:pt>
                <c:pt idx="1164" formatCode="0.00">
                  <c:v>109.65362737763289</c:v>
                </c:pt>
                <c:pt idx="1165" formatCode="0.00">
                  <c:v>111.32436273776329</c:v>
                </c:pt>
                <c:pt idx="1166" formatCode="0.00">
                  <c:v>106.61343627377634</c:v>
                </c:pt>
                <c:pt idx="1167" formatCode="0.00">
                  <c:v>106.52034362737764</c:v>
                </c:pt>
                <c:pt idx="1168" formatCode="0.00">
                  <c:v>102.29003436273776</c:v>
                </c:pt>
                <c:pt idx="1169" formatCode="0.00">
                  <c:v>98.420003436273774</c:v>
                </c:pt>
                <c:pt idx="1170" formatCode="0.00">
                  <c:v>100.12100034362739</c:v>
                </c:pt>
                <c:pt idx="1171" formatCode="0.00">
                  <c:v>103.12610003436274</c:v>
                </c:pt>
                <c:pt idx="1172" formatCode="0.00">
                  <c:v>103.74161000343628</c:v>
                </c:pt>
                <c:pt idx="1173" formatCode="0.00">
                  <c:v>104.92816100034364</c:v>
                </c:pt>
                <c:pt idx="1174" formatCode="0.00">
                  <c:v>106.96381610003436</c:v>
                </c:pt>
                <c:pt idx="1175" formatCode="0.00">
                  <c:v>104.02638161000344</c:v>
                </c:pt>
                <c:pt idx="1176" formatCode="0.00">
                  <c:v>98.827638161000337</c:v>
                </c:pt>
                <c:pt idx="1177" formatCode="0.00">
                  <c:v>95.706763816100036</c:v>
                </c:pt>
                <c:pt idx="1178" formatCode="0.00">
                  <c:v>97.068676381610004</c:v>
                </c:pt>
                <c:pt idx="1179" formatCode="0.00">
                  <c:v>96.421867638161004</c:v>
                </c:pt>
                <c:pt idx="1180" formatCode="0.00">
                  <c:v>96.447186763816106</c:v>
                </c:pt>
                <c:pt idx="1181" formatCode="0.00">
                  <c:v>95.198718676381617</c:v>
                </c:pt>
                <c:pt idx="1182" formatCode="0.00">
                  <c:v>99.060871867638156</c:v>
                </c:pt>
                <c:pt idx="1183" formatCode="0.00">
                  <c:v>99.789087186763823</c:v>
                </c:pt>
                <c:pt idx="1184" formatCode="0.00">
                  <c:v>98.907908718676381</c:v>
                </c:pt>
                <c:pt idx="1185" formatCode="0.00">
                  <c:v>100.90779087186763</c:v>
                </c:pt>
                <c:pt idx="1186" formatCode="0.00">
                  <c:v>99.496779087186766</c:v>
                </c:pt>
                <c:pt idx="1187" formatCode="0.00">
                  <c:v>96.844677908718666</c:v>
                </c:pt>
                <c:pt idx="1188" formatCode="0.00">
                  <c:v>92.700467790871855</c:v>
                </c:pt>
                <c:pt idx="1189" formatCode="0.00">
                  <c:v>93.051046779087187</c:v>
                </c:pt>
                <c:pt idx="1190" formatCode="0.00">
                  <c:v>94.103104677908718</c:v>
                </c:pt>
                <c:pt idx="1191" formatCode="0.00">
                  <c:v>91.697310467790885</c:v>
                </c:pt>
                <c:pt idx="1192" formatCode="0.00">
                  <c:v>87.316731046779097</c:v>
                </c:pt>
                <c:pt idx="1193" formatCode="0.00">
                  <c:v>87.922673104677912</c:v>
                </c:pt>
                <c:pt idx="1194" formatCode="0.00">
                  <c:v>91.304267310467807</c:v>
                </c:pt>
                <c:pt idx="1195" formatCode="0.00">
                  <c:v>93.235426731046786</c:v>
                </c:pt>
                <c:pt idx="1196" formatCode="0.00">
                  <c:v>92.159542673104696</c:v>
                </c:pt>
                <c:pt idx="1197" formatCode="0.00">
                  <c:v>92.762954267310462</c:v>
                </c:pt>
                <c:pt idx="1198" formatCode="0.00">
                  <c:v>89.628295426731057</c:v>
                </c:pt>
                <c:pt idx="1199" formatCode="0.00">
                  <c:v>89.449829542673115</c:v>
                </c:pt>
                <c:pt idx="1200" formatCode="0.00">
                  <c:v>89.602982954267318</c:v>
                </c:pt>
                <c:pt idx="1201" formatCode="0.00">
                  <c:v>89.83429829542672</c:v>
                </c:pt>
                <c:pt idx="1202" formatCode="0.00">
                  <c:v>90.343429829542686</c:v>
                </c:pt>
                <c:pt idx="1203" formatCode="0.00">
                  <c:v>84.895342982954276</c:v>
                </c:pt>
                <c:pt idx="1204" formatCode="0.00">
                  <c:v>82.784534298295426</c:v>
                </c:pt>
                <c:pt idx="1205" formatCode="0.00">
                  <c:v>85.651453429829544</c:v>
                </c:pt>
                <c:pt idx="1206" formatCode="0.00">
                  <c:v>89.160145342982958</c:v>
                </c:pt>
                <c:pt idx="1207" formatCode="0.00">
                  <c:v>89.385014534298293</c:v>
                </c:pt>
                <c:pt idx="1208" formatCode="0.00">
                  <c:v>88.948501453429827</c:v>
                </c:pt>
                <c:pt idx="1209" formatCode="0.00">
                  <c:v>90.506850145342995</c:v>
                </c:pt>
                <c:pt idx="1210" formatCode="0.00">
                  <c:v>93.416685014534295</c:v>
                </c:pt>
                <c:pt idx="1211" formatCode="0.00">
                  <c:v>94.256668501453419</c:v>
                </c:pt>
                <c:pt idx="1212" formatCode="0.00">
                  <c:v>95.510666850145356</c:v>
                </c:pt>
                <c:pt idx="1213" formatCode="0.00">
                  <c:v>98.543066685014537</c:v>
                </c:pt>
                <c:pt idx="1214" formatCode="0.00">
                  <c:v>97.271306668501452</c:v>
                </c:pt>
                <c:pt idx="1215" formatCode="0.00">
                  <c:v>95.38013066685015</c:v>
                </c:pt>
                <c:pt idx="1216" formatCode="0.00">
                  <c:v>93.634013066685014</c:v>
                </c:pt>
                <c:pt idx="1217" formatCode="0.00">
                  <c:v>95.007401306668513</c:v>
                </c:pt>
                <c:pt idx="1218" formatCode="0.00">
                  <c:v>92.49874013066686</c:v>
                </c:pt>
                <c:pt idx="1219" formatCode="0.00">
                  <c:v>91.185874013066694</c:v>
                </c:pt>
                <c:pt idx="1220" formatCode="0.00">
                  <c:v>89.632587401306665</c:v>
                </c:pt>
                <c:pt idx="1221" formatCode="0.00">
                  <c:v>91.169258740130672</c:v>
                </c:pt>
                <c:pt idx="1222" formatCode="0.00">
                  <c:v>91.484925874013058</c:v>
                </c:pt>
                <c:pt idx="1223" formatCode="0.00">
                  <c:v>91.786492587401298</c:v>
                </c:pt>
                <c:pt idx="1224" formatCode="0.00">
                  <c:v>91.591649258740119</c:v>
                </c:pt>
                <c:pt idx="1225" formatCode="0.00">
                  <c:v>91.743164925874012</c:v>
                </c:pt>
                <c:pt idx="1226" formatCode="0.00">
                  <c:v>92.811316492587423</c:v>
                </c:pt>
                <c:pt idx="1227" formatCode="0.00">
                  <c:v>94.03413164925874</c:v>
                </c:pt>
                <c:pt idx="1228" formatCode="0.00">
                  <c:v>94.579413164925882</c:v>
                </c:pt>
                <c:pt idx="1229" formatCode="0.00">
                  <c:v>93.427941316492593</c:v>
                </c:pt>
                <c:pt idx="1230" formatCode="0.00">
                  <c:v>94.950794131649261</c:v>
                </c:pt>
                <c:pt idx="1231" formatCode="0.00">
                  <c:v>95.958079413164924</c:v>
                </c:pt>
                <c:pt idx="1232" formatCode="0.00">
                  <c:v>95.356807941316504</c:v>
                </c:pt>
                <c:pt idx="1233" formatCode="0.00">
                  <c:v>99.112680794131649</c:v>
                </c:pt>
                <c:pt idx="1234" formatCode="0.00">
                  <c:v>99.794268079413172</c:v>
                </c:pt>
                <c:pt idx="1235" formatCode="0.00">
                  <c:v>97.144426807941315</c:v>
                </c:pt>
                <c:pt idx="1236" formatCode="0.00">
                  <c:v>93.45944268079414</c:v>
                </c:pt>
                <c:pt idx="1237" formatCode="0.00">
                  <c:v>94.17094426807941</c:v>
                </c:pt>
                <c:pt idx="1238" formatCode="0.00">
                  <c:v>96.150094426807939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8-4132-AE2A-A4D0ED4F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05576"/>
        <c:axId val="646104856"/>
      </c:lineChart>
      <c:catAx>
        <c:axId val="64610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46104856"/>
        <c:crosses val="autoZero"/>
        <c:auto val="1"/>
        <c:lblAlgn val="ctr"/>
        <c:lblOffset val="100"/>
        <c:noMultiLvlLbl val="0"/>
      </c:catAx>
      <c:valAx>
        <c:axId val="646104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105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Exponential Smoothing</a:t>
            </a:r>
            <a:r>
              <a:rPr lang="en-US"/>
              <a:t>(alpha=0.9)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'Tính tay'!$C$2:$C$1240</c:f>
              <c:numCache>
                <c:formatCode>General</c:formatCode>
                <c:ptCount val="1239"/>
                <c:pt idx="0">
                  <c:v>66.650000000000006</c:v>
                </c:pt>
                <c:pt idx="1">
                  <c:v>67.849999999999994</c:v>
                </c:pt>
                <c:pt idx="2">
                  <c:v>68.73</c:v>
                </c:pt>
                <c:pt idx="3">
                  <c:v>68.010000000000005</c:v>
                </c:pt>
                <c:pt idx="4">
                  <c:v>68.48</c:v>
                </c:pt>
                <c:pt idx="5">
                  <c:v>69.08</c:v>
                </c:pt>
                <c:pt idx="6">
                  <c:v>69.790000000000006</c:v>
                </c:pt>
                <c:pt idx="7">
                  <c:v>70.36</c:v>
                </c:pt>
                <c:pt idx="8">
                  <c:v>69.64</c:v>
                </c:pt>
                <c:pt idx="9">
                  <c:v>70.31</c:v>
                </c:pt>
                <c:pt idx="10">
                  <c:v>69.400000000000006</c:v>
                </c:pt>
                <c:pt idx="11">
                  <c:v>69.19</c:v>
                </c:pt>
                <c:pt idx="12">
                  <c:v>69.48</c:v>
                </c:pt>
                <c:pt idx="13">
                  <c:v>68.56</c:v>
                </c:pt>
                <c:pt idx="14">
                  <c:v>69.319999999999993</c:v>
                </c:pt>
                <c:pt idx="15">
                  <c:v>69.81</c:v>
                </c:pt>
                <c:pt idx="16">
                  <c:v>69.91</c:v>
                </c:pt>
                <c:pt idx="17">
                  <c:v>71.08</c:v>
                </c:pt>
                <c:pt idx="18">
                  <c:v>70.08</c:v>
                </c:pt>
                <c:pt idx="19">
                  <c:v>68.41</c:v>
                </c:pt>
                <c:pt idx="20">
                  <c:v>67.78</c:v>
                </c:pt>
                <c:pt idx="21">
                  <c:v>67.78</c:v>
                </c:pt>
                <c:pt idx="22">
                  <c:v>68.599999999999994</c:v>
                </c:pt>
                <c:pt idx="23">
                  <c:v>67.45</c:v>
                </c:pt>
                <c:pt idx="24">
                  <c:v>67.69</c:v>
                </c:pt>
                <c:pt idx="25">
                  <c:v>66.75</c:v>
                </c:pt>
                <c:pt idx="26">
                  <c:v>65.739999999999995</c:v>
                </c:pt>
                <c:pt idx="27">
                  <c:v>64.260000000000005</c:v>
                </c:pt>
                <c:pt idx="28">
                  <c:v>63.04</c:v>
                </c:pt>
                <c:pt idx="29">
                  <c:v>62.2</c:v>
                </c:pt>
                <c:pt idx="30">
                  <c:v>61.94</c:v>
                </c:pt>
                <c:pt idx="31">
                  <c:v>62.29</c:v>
                </c:pt>
                <c:pt idx="32">
                  <c:v>62.86</c:v>
                </c:pt>
                <c:pt idx="33">
                  <c:v>64.3</c:v>
                </c:pt>
                <c:pt idx="34">
                  <c:v>64.95</c:v>
                </c:pt>
                <c:pt idx="35">
                  <c:v>64.680000000000007</c:v>
                </c:pt>
                <c:pt idx="36">
                  <c:v>64.81</c:v>
                </c:pt>
                <c:pt idx="37">
                  <c:v>66.12</c:v>
                </c:pt>
                <c:pt idx="38">
                  <c:v>67.040000000000006</c:v>
                </c:pt>
                <c:pt idx="39">
                  <c:v>67.959999999999994</c:v>
                </c:pt>
                <c:pt idx="40">
                  <c:v>67.59</c:v>
                </c:pt>
                <c:pt idx="41">
                  <c:v>66.08</c:v>
                </c:pt>
                <c:pt idx="42">
                  <c:v>64.23</c:v>
                </c:pt>
                <c:pt idx="43">
                  <c:v>64.260000000000005</c:v>
                </c:pt>
                <c:pt idx="44">
                  <c:v>65.78</c:v>
                </c:pt>
                <c:pt idx="45">
                  <c:v>65.67</c:v>
                </c:pt>
                <c:pt idx="46">
                  <c:v>65.09</c:v>
                </c:pt>
                <c:pt idx="47">
                  <c:v>63.87</c:v>
                </c:pt>
                <c:pt idx="48">
                  <c:v>65.19</c:v>
                </c:pt>
                <c:pt idx="49">
                  <c:v>64.53</c:v>
                </c:pt>
                <c:pt idx="50">
                  <c:v>64.2</c:v>
                </c:pt>
                <c:pt idx="51">
                  <c:v>63.61</c:v>
                </c:pt>
                <c:pt idx="52">
                  <c:v>63.67</c:v>
                </c:pt>
                <c:pt idx="53">
                  <c:v>64.680000000000007</c:v>
                </c:pt>
                <c:pt idx="54">
                  <c:v>64.819999999999993</c:v>
                </c:pt>
                <c:pt idx="55">
                  <c:v>66</c:v>
                </c:pt>
                <c:pt idx="56">
                  <c:v>68.150000000000006</c:v>
                </c:pt>
                <c:pt idx="57">
                  <c:v>68.98</c:v>
                </c:pt>
                <c:pt idx="58">
                  <c:v>69.03</c:v>
                </c:pt>
                <c:pt idx="59">
                  <c:v>68.81</c:v>
                </c:pt>
                <c:pt idx="60">
                  <c:v>68.63</c:v>
                </c:pt>
                <c:pt idx="61">
                  <c:v>68.13</c:v>
                </c:pt>
                <c:pt idx="62">
                  <c:v>69.02</c:v>
                </c:pt>
                <c:pt idx="63">
                  <c:v>69.02</c:v>
                </c:pt>
                <c:pt idx="64">
                  <c:v>66.040000000000006</c:v>
                </c:pt>
                <c:pt idx="65">
                  <c:v>66.540000000000006</c:v>
                </c:pt>
                <c:pt idx="66">
                  <c:v>66.510000000000005</c:v>
                </c:pt>
                <c:pt idx="67">
                  <c:v>68.19</c:v>
                </c:pt>
                <c:pt idx="68">
                  <c:v>70.67</c:v>
                </c:pt>
                <c:pt idx="69">
                  <c:v>72.739999999999995</c:v>
                </c:pt>
                <c:pt idx="70">
                  <c:v>71.44</c:v>
                </c:pt>
                <c:pt idx="71">
                  <c:v>73.180000000000007</c:v>
                </c:pt>
                <c:pt idx="72">
                  <c:v>72.05</c:v>
                </c:pt>
                <c:pt idx="73">
                  <c:v>71.709999999999994</c:v>
                </c:pt>
                <c:pt idx="74">
                  <c:v>73.73</c:v>
                </c:pt>
                <c:pt idx="75">
                  <c:v>74.849999999999994</c:v>
                </c:pt>
                <c:pt idx="76">
                  <c:v>74.62</c:v>
                </c:pt>
                <c:pt idx="77">
                  <c:v>74.540000000000006</c:v>
                </c:pt>
                <c:pt idx="78">
                  <c:v>75.86</c:v>
                </c:pt>
                <c:pt idx="79">
                  <c:v>73.790000000000006</c:v>
                </c:pt>
                <c:pt idx="80">
                  <c:v>75.39</c:v>
                </c:pt>
                <c:pt idx="81">
                  <c:v>75.33</c:v>
                </c:pt>
                <c:pt idx="82">
                  <c:v>75.92</c:v>
                </c:pt>
                <c:pt idx="83">
                  <c:v>74.849999999999994</c:v>
                </c:pt>
                <c:pt idx="84">
                  <c:v>73.14</c:v>
                </c:pt>
                <c:pt idx="85">
                  <c:v>73.45</c:v>
                </c:pt>
                <c:pt idx="86">
                  <c:v>74.75</c:v>
                </c:pt>
                <c:pt idx="87">
                  <c:v>74.16</c:v>
                </c:pt>
                <c:pt idx="88">
                  <c:v>77.599999999999994</c:v>
                </c:pt>
                <c:pt idx="89">
                  <c:v>77.59</c:v>
                </c:pt>
                <c:pt idx="90">
                  <c:v>77.37</c:v>
                </c:pt>
                <c:pt idx="91">
                  <c:v>78.17</c:v>
                </c:pt>
                <c:pt idx="92">
                  <c:v>78.94</c:v>
                </c:pt>
                <c:pt idx="93">
                  <c:v>78.19</c:v>
                </c:pt>
                <c:pt idx="94">
                  <c:v>80.09</c:v>
                </c:pt>
                <c:pt idx="95">
                  <c:v>78.38</c:v>
                </c:pt>
                <c:pt idx="96">
                  <c:v>78.34</c:v>
                </c:pt>
                <c:pt idx="97">
                  <c:v>80.42</c:v>
                </c:pt>
                <c:pt idx="98">
                  <c:v>78.69</c:v>
                </c:pt>
                <c:pt idx="99">
                  <c:v>78.900000000000006</c:v>
                </c:pt>
                <c:pt idx="100">
                  <c:v>76.599999999999994</c:v>
                </c:pt>
                <c:pt idx="101">
                  <c:v>74.510000000000005</c:v>
                </c:pt>
                <c:pt idx="102">
                  <c:v>75.89</c:v>
                </c:pt>
                <c:pt idx="103">
                  <c:v>76.45</c:v>
                </c:pt>
                <c:pt idx="104">
                  <c:v>74.540000000000006</c:v>
                </c:pt>
                <c:pt idx="105">
                  <c:v>73.41</c:v>
                </c:pt>
                <c:pt idx="106">
                  <c:v>72.91</c:v>
                </c:pt>
                <c:pt idx="107">
                  <c:v>73.23</c:v>
                </c:pt>
                <c:pt idx="108">
                  <c:v>75.23</c:v>
                </c:pt>
                <c:pt idx="109">
                  <c:v>75.11</c:v>
                </c:pt>
                <c:pt idx="110">
                  <c:v>74.58</c:v>
                </c:pt>
                <c:pt idx="111">
                  <c:v>74.86</c:v>
                </c:pt>
                <c:pt idx="112">
                  <c:v>75.069999999999993</c:v>
                </c:pt>
                <c:pt idx="113">
                  <c:v>74.77</c:v>
                </c:pt>
                <c:pt idx="114">
                  <c:v>72.02</c:v>
                </c:pt>
                <c:pt idx="115">
                  <c:v>74.87</c:v>
                </c:pt>
                <c:pt idx="116">
                  <c:v>74.92</c:v>
                </c:pt>
                <c:pt idx="117">
                  <c:v>74.25</c:v>
                </c:pt>
                <c:pt idx="118">
                  <c:v>72.87</c:v>
                </c:pt>
                <c:pt idx="119">
                  <c:v>73.67</c:v>
                </c:pt>
                <c:pt idx="120">
                  <c:v>72.819999999999993</c:v>
                </c:pt>
                <c:pt idx="121">
                  <c:v>73.58</c:v>
                </c:pt>
                <c:pt idx="122">
                  <c:v>76.09</c:v>
                </c:pt>
                <c:pt idx="123">
                  <c:v>76.260000000000005</c:v>
                </c:pt>
                <c:pt idx="124">
                  <c:v>77.44</c:v>
                </c:pt>
                <c:pt idx="125">
                  <c:v>76.709999999999994</c:v>
                </c:pt>
                <c:pt idx="126">
                  <c:v>75.87</c:v>
                </c:pt>
                <c:pt idx="127">
                  <c:v>76.989999999999995</c:v>
                </c:pt>
                <c:pt idx="128">
                  <c:v>77.09</c:v>
                </c:pt>
                <c:pt idx="129">
                  <c:v>74.98</c:v>
                </c:pt>
                <c:pt idx="130">
                  <c:v>77.08</c:v>
                </c:pt>
                <c:pt idx="131">
                  <c:v>77.8</c:v>
                </c:pt>
                <c:pt idx="132">
                  <c:v>75.349999999999994</c:v>
                </c:pt>
                <c:pt idx="133">
                  <c:v>72.11</c:v>
                </c:pt>
                <c:pt idx="134">
                  <c:v>74.11</c:v>
                </c:pt>
                <c:pt idx="135">
                  <c:v>71.03</c:v>
                </c:pt>
                <c:pt idx="136">
                  <c:v>70.87</c:v>
                </c:pt>
                <c:pt idx="137">
                  <c:v>70.52</c:v>
                </c:pt>
                <c:pt idx="138">
                  <c:v>71.94</c:v>
                </c:pt>
                <c:pt idx="139">
                  <c:v>71.989999999999995</c:v>
                </c:pt>
                <c:pt idx="140">
                  <c:v>73.45</c:v>
                </c:pt>
                <c:pt idx="141">
                  <c:v>73.53</c:v>
                </c:pt>
                <c:pt idx="142">
                  <c:v>73.67</c:v>
                </c:pt>
                <c:pt idx="143">
                  <c:v>74.510000000000005</c:v>
                </c:pt>
                <c:pt idx="144">
                  <c:v>74.84</c:v>
                </c:pt>
                <c:pt idx="145">
                  <c:v>74.989999999999995</c:v>
                </c:pt>
                <c:pt idx="146">
                  <c:v>74.16</c:v>
                </c:pt>
                <c:pt idx="147">
                  <c:v>72.28</c:v>
                </c:pt>
                <c:pt idx="148">
                  <c:v>72.95</c:v>
                </c:pt>
                <c:pt idx="149">
                  <c:v>72.48</c:v>
                </c:pt>
                <c:pt idx="150">
                  <c:v>72.510000000000005</c:v>
                </c:pt>
                <c:pt idx="151">
                  <c:v>72.31</c:v>
                </c:pt>
                <c:pt idx="152">
                  <c:v>70.709999999999994</c:v>
                </c:pt>
                <c:pt idx="153">
                  <c:v>70.55</c:v>
                </c:pt>
                <c:pt idx="154">
                  <c:v>71</c:v>
                </c:pt>
                <c:pt idx="155">
                  <c:v>70.62</c:v>
                </c:pt>
                <c:pt idx="156">
                  <c:v>70.77</c:v>
                </c:pt>
                <c:pt idx="157">
                  <c:v>68.38</c:v>
                </c:pt>
                <c:pt idx="158">
                  <c:v>69.209999999999994</c:v>
                </c:pt>
                <c:pt idx="159">
                  <c:v>70.14</c:v>
                </c:pt>
                <c:pt idx="160">
                  <c:v>71.11</c:v>
                </c:pt>
                <c:pt idx="161">
                  <c:v>71.650000000000006</c:v>
                </c:pt>
                <c:pt idx="162">
                  <c:v>72.959999999999994</c:v>
                </c:pt>
                <c:pt idx="163">
                  <c:v>73.73</c:v>
                </c:pt>
                <c:pt idx="164">
                  <c:v>74.41</c:v>
                </c:pt>
                <c:pt idx="165">
                  <c:v>74.41</c:v>
                </c:pt>
                <c:pt idx="166">
                  <c:v>75.91</c:v>
                </c:pt>
                <c:pt idx="167">
                  <c:v>76.069999999999993</c:v>
                </c:pt>
                <c:pt idx="168">
                  <c:v>77.05</c:v>
                </c:pt>
                <c:pt idx="169">
                  <c:v>76.94</c:v>
                </c:pt>
                <c:pt idx="170">
                  <c:v>77.81</c:v>
                </c:pt>
                <c:pt idx="171">
                  <c:v>77.510000000000005</c:v>
                </c:pt>
                <c:pt idx="172">
                  <c:v>76.680000000000007</c:v>
                </c:pt>
                <c:pt idx="173">
                  <c:v>75.67</c:v>
                </c:pt>
                <c:pt idx="174">
                  <c:v>75.55</c:v>
                </c:pt>
                <c:pt idx="175">
                  <c:v>76.77</c:v>
                </c:pt>
                <c:pt idx="176">
                  <c:v>78.22</c:v>
                </c:pt>
                <c:pt idx="177">
                  <c:v>80.02</c:v>
                </c:pt>
                <c:pt idx="178">
                  <c:v>77.66</c:v>
                </c:pt>
                <c:pt idx="179">
                  <c:v>77.87</c:v>
                </c:pt>
                <c:pt idx="180">
                  <c:v>78.22</c:v>
                </c:pt>
                <c:pt idx="181">
                  <c:v>79.25</c:v>
                </c:pt>
                <c:pt idx="182">
                  <c:v>79.430000000000007</c:v>
                </c:pt>
                <c:pt idx="183">
                  <c:v>79.03</c:v>
                </c:pt>
                <c:pt idx="184">
                  <c:v>78.900000000000006</c:v>
                </c:pt>
                <c:pt idx="185">
                  <c:v>80.89</c:v>
                </c:pt>
                <c:pt idx="186">
                  <c:v>82.21</c:v>
                </c:pt>
                <c:pt idx="187">
                  <c:v>81.87</c:v>
                </c:pt>
                <c:pt idx="188">
                  <c:v>81.540000000000006</c:v>
                </c:pt>
                <c:pt idx="189">
                  <c:v>82.72</c:v>
                </c:pt>
                <c:pt idx="190">
                  <c:v>84.94</c:v>
                </c:pt>
                <c:pt idx="191">
                  <c:v>85.63</c:v>
                </c:pt>
                <c:pt idx="192">
                  <c:v>85.45</c:v>
                </c:pt>
                <c:pt idx="193">
                  <c:v>86.07</c:v>
                </c:pt>
                <c:pt idx="194">
                  <c:v>85.12</c:v>
                </c:pt>
                <c:pt idx="195">
                  <c:v>84.22</c:v>
                </c:pt>
                <c:pt idx="196">
                  <c:v>85.16</c:v>
                </c:pt>
                <c:pt idx="197">
                  <c:v>83.82</c:v>
                </c:pt>
                <c:pt idx="198">
                  <c:v>81.349999999999994</c:v>
                </c:pt>
                <c:pt idx="199">
                  <c:v>80.709999999999994</c:v>
                </c:pt>
                <c:pt idx="200">
                  <c:v>80.91</c:v>
                </c:pt>
                <c:pt idx="201">
                  <c:v>80.53</c:v>
                </c:pt>
                <c:pt idx="202">
                  <c:v>79.91</c:v>
                </c:pt>
                <c:pt idx="203">
                  <c:v>80.3</c:v>
                </c:pt>
                <c:pt idx="204">
                  <c:v>80.38</c:v>
                </c:pt>
                <c:pt idx="205">
                  <c:v>80.45</c:v>
                </c:pt>
                <c:pt idx="206">
                  <c:v>78.67</c:v>
                </c:pt>
                <c:pt idx="207">
                  <c:v>77.34</c:v>
                </c:pt>
                <c:pt idx="208">
                  <c:v>77.3</c:v>
                </c:pt>
                <c:pt idx="209">
                  <c:v>77.400000000000006</c:v>
                </c:pt>
                <c:pt idx="210">
                  <c:v>77.56</c:v>
                </c:pt>
                <c:pt idx="211">
                  <c:v>75.680000000000007</c:v>
                </c:pt>
                <c:pt idx="212">
                  <c:v>74.84</c:v>
                </c:pt>
                <c:pt idx="213">
                  <c:v>71.25</c:v>
                </c:pt>
                <c:pt idx="214">
                  <c:v>71.11</c:v>
                </c:pt>
                <c:pt idx="215">
                  <c:v>72.680000000000007</c:v>
                </c:pt>
                <c:pt idx="216">
                  <c:v>70.64</c:v>
                </c:pt>
                <c:pt idx="217">
                  <c:v>70.099999999999994</c:v>
                </c:pt>
                <c:pt idx="218">
                  <c:v>69.290000000000006</c:v>
                </c:pt>
                <c:pt idx="219">
                  <c:v>69.010000000000005</c:v>
                </c:pt>
                <c:pt idx="220">
                  <c:v>69.81</c:v>
                </c:pt>
                <c:pt idx="221">
                  <c:v>65.45</c:v>
                </c:pt>
                <c:pt idx="222">
                  <c:v>64.88</c:v>
                </c:pt>
                <c:pt idx="223">
                  <c:v>65.61</c:v>
                </c:pt>
                <c:pt idx="224">
                  <c:v>65.290000000000006</c:v>
                </c:pt>
                <c:pt idx="225">
                  <c:v>64.14</c:v>
                </c:pt>
                <c:pt idx="226">
                  <c:v>61.5</c:v>
                </c:pt>
                <c:pt idx="227">
                  <c:v>61.65</c:v>
                </c:pt>
                <c:pt idx="228">
                  <c:v>61.11</c:v>
                </c:pt>
                <c:pt idx="229">
                  <c:v>57.69</c:v>
                </c:pt>
                <c:pt idx="230">
                  <c:v>59.7</c:v>
                </c:pt>
                <c:pt idx="231">
                  <c:v>59.58</c:v>
                </c:pt>
                <c:pt idx="232">
                  <c:v>57.97</c:v>
                </c:pt>
                <c:pt idx="233">
                  <c:v>58.29</c:v>
                </c:pt>
                <c:pt idx="234">
                  <c:v>57.71</c:v>
                </c:pt>
                <c:pt idx="235">
                  <c:v>60.17</c:v>
                </c:pt>
                <c:pt idx="236">
                  <c:v>61.22</c:v>
                </c:pt>
                <c:pt idx="237">
                  <c:v>61.4</c:v>
                </c:pt>
                <c:pt idx="238">
                  <c:v>57.83</c:v>
                </c:pt>
                <c:pt idx="239">
                  <c:v>61.71</c:v>
                </c:pt>
                <c:pt idx="240">
                  <c:v>60.29</c:v>
                </c:pt>
                <c:pt idx="241">
                  <c:v>59.73</c:v>
                </c:pt>
                <c:pt idx="242">
                  <c:v>59.94</c:v>
                </c:pt>
                <c:pt idx="243">
                  <c:v>59.03</c:v>
                </c:pt>
                <c:pt idx="244">
                  <c:v>58.56</c:v>
                </c:pt>
                <c:pt idx="245">
                  <c:v>57.59</c:v>
                </c:pt>
                <c:pt idx="246">
                  <c:v>55.26</c:v>
                </c:pt>
                <c:pt idx="247">
                  <c:v>55.6</c:v>
                </c:pt>
                <c:pt idx="248">
                  <c:v>52.84</c:v>
                </c:pt>
                <c:pt idx="249">
                  <c:v>51.93</c:v>
                </c:pt>
                <c:pt idx="250">
                  <c:v>51.49</c:v>
                </c:pt>
                <c:pt idx="251">
                  <c:v>50.57</c:v>
                </c:pt>
                <c:pt idx="252">
                  <c:v>54.06</c:v>
                </c:pt>
                <c:pt idx="253">
                  <c:v>53.23</c:v>
                </c:pt>
                <c:pt idx="254">
                  <c:v>55.64</c:v>
                </c:pt>
                <c:pt idx="255">
                  <c:v>57.1</c:v>
                </c:pt>
                <c:pt idx="256">
                  <c:v>56.91</c:v>
                </c:pt>
                <c:pt idx="257">
                  <c:v>59.46</c:v>
                </c:pt>
                <c:pt idx="258">
                  <c:v>60.47</c:v>
                </c:pt>
                <c:pt idx="259">
                  <c:v>59.24</c:v>
                </c:pt>
                <c:pt idx="260">
                  <c:v>58.8</c:v>
                </c:pt>
                <c:pt idx="261">
                  <c:v>58.65</c:v>
                </c:pt>
                <c:pt idx="262">
                  <c:v>59.81</c:v>
                </c:pt>
                <c:pt idx="263">
                  <c:v>59.85</c:v>
                </c:pt>
                <c:pt idx="264">
                  <c:v>62.04</c:v>
                </c:pt>
                <c:pt idx="265">
                  <c:v>62.18</c:v>
                </c:pt>
                <c:pt idx="266">
                  <c:v>60.9</c:v>
                </c:pt>
                <c:pt idx="267">
                  <c:v>61.05</c:v>
                </c:pt>
                <c:pt idx="268">
                  <c:v>61.09</c:v>
                </c:pt>
                <c:pt idx="269">
                  <c:v>61.49</c:v>
                </c:pt>
                <c:pt idx="270">
                  <c:v>59.71</c:v>
                </c:pt>
                <c:pt idx="271">
                  <c:v>60.98</c:v>
                </c:pt>
                <c:pt idx="272">
                  <c:v>61.89</c:v>
                </c:pt>
                <c:pt idx="273">
                  <c:v>62.46</c:v>
                </c:pt>
                <c:pt idx="274">
                  <c:v>61.86</c:v>
                </c:pt>
                <c:pt idx="275">
                  <c:v>62.26</c:v>
                </c:pt>
                <c:pt idx="276">
                  <c:v>61.67</c:v>
                </c:pt>
                <c:pt idx="277">
                  <c:v>62.22</c:v>
                </c:pt>
                <c:pt idx="278">
                  <c:v>61.01</c:v>
                </c:pt>
                <c:pt idx="279">
                  <c:v>61.37</c:v>
                </c:pt>
                <c:pt idx="280">
                  <c:v>61.3</c:v>
                </c:pt>
                <c:pt idx="281">
                  <c:v>62.58</c:v>
                </c:pt>
                <c:pt idx="282">
                  <c:v>63.27</c:v>
                </c:pt>
                <c:pt idx="283">
                  <c:v>64</c:v>
                </c:pt>
                <c:pt idx="284">
                  <c:v>65.650000000000006</c:v>
                </c:pt>
                <c:pt idx="285">
                  <c:v>66.41</c:v>
                </c:pt>
                <c:pt idx="286">
                  <c:v>65.86</c:v>
                </c:pt>
                <c:pt idx="287">
                  <c:v>66.819999999999993</c:v>
                </c:pt>
                <c:pt idx="288">
                  <c:v>66.91</c:v>
                </c:pt>
                <c:pt idx="289">
                  <c:v>66.91</c:v>
                </c:pt>
                <c:pt idx="290">
                  <c:v>64.02</c:v>
                </c:pt>
                <c:pt idx="291">
                  <c:v>64.510000000000005</c:v>
                </c:pt>
                <c:pt idx="292">
                  <c:v>65.55</c:v>
                </c:pt>
                <c:pt idx="293">
                  <c:v>65.03</c:v>
                </c:pt>
                <c:pt idx="294">
                  <c:v>63.71</c:v>
                </c:pt>
                <c:pt idx="295">
                  <c:v>64.44</c:v>
                </c:pt>
                <c:pt idx="296">
                  <c:v>64.239999999999995</c:v>
                </c:pt>
                <c:pt idx="297">
                  <c:v>64.510000000000005</c:v>
                </c:pt>
                <c:pt idx="298">
                  <c:v>64.819999999999993</c:v>
                </c:pt>
                <c:pt idx="299">
                  <c:v>65.66</c:v>
                </c:pt>
                <c:pt idx="300">
                  <c:v>65.06</c:v>
                </c:pt>
                <c:pt idx="301">
                  <c:v>65.33</c:v>
                </c:pt>
                <c:pt idx="302">
                  <c:v>65.89</c:v>
                </c:pt>
                <c:pt idx="303">
                  <c:v>66.180000000000007</c:v>
                </c:pt>
                <c:pt idx="304">
                  <c:v>66.11</c:v>
                </c:pt>
                <c:pt idx="305">
                  <c:v>66.650000000000006</c:v>
                </c:pt>
                <c:pt idx="306">
                  <c:v>67.13</c:v>
                </c:pt>
                <c:pt idx="307">
                  <c:v>68.349999999999994</c:v>
                </c:pt>
                <c:pt idx="308">
                  <c:v>68.3</c:v>
                </c:pt>
                <c:pt idx="309">
                  <c:v>66.290000000000006</c:v>
                </c:pt>
                <c:pt idx="310">
                  <c:v>67.37</c:v>
                </c:pt>
                <c:pt idx="311">
                  <c:v>67.510000000000005</c:v>
                </c:pt>
                <c:pt idx="312">
                  <c:v>67.349999999999994</c:v>
                </c:pt>
                <c:pt idx="313">
                  <c:v>66.08</c:v>
                </c:pt>
                <c:pt idx="314">
                  <c:v>67.930000000000007</c:v>
                </c:pt>
                <c:pt idx="315">
                  <c:v>69.08</c:v>
                </c:pt>
                <c:pt idx="316">
                  <c:v>69.680000000000007</c:v>
                </c:pt>
                <c:pt idx="317">
                  <c:v>69.209999999999994</c:v>
                </c:pt>
                <c:pt idx="318">
                  <c:v>69.8</c:v>
                </c:pt>
                <c:pt idx="319">
                  <c:v>69.930000000000007</c:v>
                </c:pt>
                <c:pt idx="320">
                  <c:v>71.12</c:v>
                </c:pt>
                <c:pt idx="321">
                  <c:v>71.02</c:v>
                </c:pt>
                <c:pt idx="322">
                  <c:v>71.63</c:v>
                </c:pt>
                <c:pt idx="323">
                  <c:v>71.3</c:v>
                </c:pt>
                <c:pt idx="324">
                  <c:v>71.569999999999993</c:v>
                </c:pt>
                <c:pt idx="325">
                  <c:v>70.900000000000006</c:v>
                </c:pt>
                <c:pt idx="326">
                  <c:v>70.739999999999995</c:v>
                </c:pt>
                <c:pt idx="327">
                  <c:v>71.14</c:v>
                </c:pt>
                <c:pt idx="328">
                  <c:v>70.709999999999994</c:v>
                </c:pt>
                <c:pt idx="329">
                  <c:v>70.709999999999994</c:v>
                </c:pt>
                <c:pt idx="330">
                  <c:v>74.39</c:v>
                </c:pt>
                <c:pt idx="331">
                  <c:v>73.59</c:v>
                </c:pt>
                <c:pt idx="332">
                  <c:v>74.94</c:v>
                </c:pt>
                <c:pt idx="333">
                  <c:v>71.03</c:v>
                </c:pt>
                <c:pt idx="334">
                  <c:v>71.22</c:v>
                </c:pt>
                <c:pt idx="335">
                  <c:v>72.19</c:v>
                </c:pt>
                <c:pt idx="336">
                  <c:v>72.010000000000005</c:v>
                </c:pt>
                <c:pt idx="337">
                  <c:v>70.56</c:v>
                </c:pt>
                <c:pt idx="338">
                  <c:v>71.95</c:v>
                </c:pt>
                <c:pt idx="339">
                  <c:v>71.95</c:v>
                </c:pt>
                <c:pt idx="340">
                  <c:v>70.98</c:v>
                </c:pt>
                <c:pt idx="341">
                  <c:v>71.09</c:v>
                </c:pt>
                <c:pt idx="342">
                  <c:v>70.61</c:v>
                </c:pt>
                <c:pt idx="343">
                  <c:v>71.63</c:v>
                </c:pt>
                <c:pt idx="344">
                  <c:v>72.349999999999994</c:v>
                </c:pt>
                <c:pt idx="345">
                  <c:v>72.53</c:v>
                </c:pt>
                <c:pt idx="346">
                  <c:v>73.09</c:v>
                </c:pt>
                <c:pt idx="347">
                  <c:v>74.7</c:v>
                </c:pt>
                <c:pt idx="348">
                  <c:v>73.94</c:v>
                </c:pt>
                <c:pt idx="349">
                  <c:v>73.209999999999994</c:v>
                </c:pt>
                <c:pt idx="350">
                  <c:v>72.94</c:v>
                </c:pt>
                <c:pt idx="351">
                  <c:v>71.94</c:v>
                </c:pt>
                <c:pt idx="352">
                  <c:v>68.37</c:v>
                </c:pt>
                <c:pt idx="353">
                  <c:v>67.98</c:v>
                </c:pt>
                <c:pt idx="354">
                  <c:v>70.19</c:v>
                </c:pt>
                <c:pt idx="355">
                  <c:v>70.64</c:v>
                </c:pt>
                <c:pt idx="356">
                  <c:v>69.55</c:v>
                </c:pt>
                <c:pt idx="357">
                  <c:v>66.78</c:v>
                </c:pt>
                <c:pt idx="358">
                  <c:v>63.16</c:v>
                </c:pt>
                <c:pt idx="359">
                  <c:v>63.56</c:v>
                </c:pt>
                <c:pt idx="360">
                  <c:v>62.14</c:v>
                </c:pt>
                <c:pt idx="361">
                  <c:v>62.77</c:v>
                </c:pt>
                <c:pt idx="362">
                  <c:v>64.099999999999994</c:v>
                </c:pt>
                <c:pt idx="363">
                  <c:v>64.31</c:v>
                </c:pt>
                <c:pt idx="364">
                  <c:v>63.56</c:v>
                </c:pt>
                <c:pt idx="365">
                  <c:v>61.66</c:v>
                </c:pt>
                <c:pt idx="366">
                  <c:v>63.28</c:v>
                </c:pt>
                <c:pt idx="367">
                  <c:v>63.13</c:v>
                </c:pt>
                <c:pt idx="368">
                  <c:v>62.56</c:v>
                </c:pt>
                <c:pt idx="369">
                  <c:v>63.35</c:v>
                </c:pt>
                <c:pt idx="370">
                  <c:v>62.85</c:v>
                </c:pt>
                <c:pt idx="371">
                  <c:v>65.44</c:v>
                </c:pt>
                <c:pt idx="372">
                  <c:v>65.989999999999995</c:v>
                </c:pt>
                <c:pt idx="373">
                  <c:v>65.16</c:v>
                </c:pt>
                <c:pt idx="374">
                  <c:v>66.239999999999995</c:v>
                </c:pt>
                <c:pt idx="375">
                  <c:v>66.849999999999994</c:v>
                </c:pt>
                <c:pt idx="376">
                  <c:v>66.78</c:v>
                </c:pt>
                <c:pt idx="377">
                  <c:v>67.52</c:v>
                </c:pt>
                <c:pt idx="378">
                  <c:v>65.099999999999994</c:v>
                </c:pt>
                <c:pt idx="379">
                  <c:v>62.72</c:v>
                </c:pt>
                <c:pt idx="380">
                  <c:v>63.53</c:v>
                </c:pt>
                <c:pt idx="381">
                  <c:v>63.62</c:v>
                </c:pt>
                <c:pt idx="382">
                  <c:v>64.23</c:v>
                </c:pt>
                <c:pt idx="383">
                  <c:v>64.89</c:v>
                </c:pt>
                <c:pt idx="384">
                  <c:v>64.3</c:v>
                </c:pt>
                <c:pt idx="385">
                  <c:v>66.41</c:v>
                </c:pt>
                <c:pt idx="386">
                  <c:v>67.64</c:v>
                </c:pt>
                <c:pt idx="387">
                  <c:v>66.650000000000006</c:v>
                </c:pt>
                <c:pt idx="388">
                  <c:v>66.86</c:v>
                </c:pt>
                <c:pt idx="389">
                  <c:v>65.87</c:v>
                </c:pt>
                <c:pt idx="390">
                  <c:v>63.67</c:v>
                </c:pt>
                <c:pt idx="391">
                  <c:v>60.7</c:v>
                </c:pt>
                <c:pt idx="392">
                  <c:v>61.04</c:v>
                </c:pt>
                <c:pt idx="393">
                  <c:v>61.96</c:v>
                </c:pt>
                <c:pt idx="394">
                  <c:v>62.28</c:v>
                </c:pt>
                <c:pt idx="395">
                  <c:v>63.83</c:v>
                </c:pt>
                <c:pt idx="396">
                  <c:v>63.47</c:v>
                </c:pt>
                <c:pt idx="397">
                  <c:v>62.46</c:v>
                </c:pt>
                <c:pt idx="398">
                  <c:v>62.29</c:v>
                </c:pt>
                <c:pt idx="399">
                  <c:v>62.55</c:v>
                </c:pt>
                <c:pt idx="400">
                  <c:v>64.069999999999993</c:v>
                </c:pt>
                <c:pt idx="401">
                  <c:v>62.9</c:v>
                </c:pt>
                <c:pt idx="402">
                  <c:v>61.12</c:v>
                </c:pt>
                <c:pt idx="403">
                  <c:v>59.32</c:v>
                </c:pt>
                <c:pt idx="404">
                  <c:v>58.63</c:v>
                </c:pt>
                <c:pt idx="405">
                  <c:v>55.03</c:v>
                </c:pt>
                <c:pt idx="406">
                  <c:v>56.29</c:v>
                </c:pt>
                <c:pt idx="407">
                  <c:v>57.37</c:v>
                </c:pt>
                <c:pt idx="408">
                  <c:v>57.13</c:v>
                </c:pt>
                <c:pt idx="409">
                  <c:v>59.9</c:v>
                </c:pt>
                <c:pt idx="410">
                  <c:v>57.86</c:v>
                </c:pt>
                <c:pt idx="411">
                  <c:v>57.37</c:v>
                </c:pt>
                <c:pt idx="412">
                  <c:v>59</c:v>
                </c:pt>
                <c:pt idx="413">
                  <c:v>59.79</c:v>
                </c:pt>
                <c:pt idx="414">
                  <c:v>59.03</c:v>
                </c:pt>
                <c:pt idx="415">
                  <c:v>60.6</c:v>
                </c:pt>
                <c:pt idx="416">
                  <c:v>59.81</c:v>
                </c:pt>
                <c:pt idx="417">
                  <c:v>58.64</c:v>
                </c:pt>
                <c:pt idx="418">
                  <c:v>58.64</c:v>
                </c:pt>
                <c:pt idx="419">
                  <c:v>58.44</c:v>
                </c:pt>
                <c:pt idx="420">
                  <c:v>60.42</c:v>
                </c:pt>
                <c:pt idx="421">
                  <c:v>60.59</c:v>
                </c:pt>
                <c:pt idx="422">
                  <c:v>61.04</c:v>
                </c:pt>
                <c:pt idx="423">
                  <c:v>58.55</c:v>
                </c:pt>
                <c:pt idx="424">
                  <c:v>57.93</c:v>
                </c:pt>
                <c:pt idx="425">
                  <c:v>60.68</c:v>
                </c:pt>
                <c:pt idx="426">
                  <c:v>62.7</c:v>
                </c:pt>
                <c:pt idx="427">
                  <c:v>61.28</c:v>
                </c:pt>
                <c:pt idx="428">
                  <c:v>63.99</c:v>
                </c:pt>
                <c:pt idx="429">
                  <c:v>64.67</c:v>
                </c:pt>
                <c:pt idx="430">
                  <c:v>63.02</c:v>
                </c:pt>
                <c:pt idx="431">
                  <c:v>60.76</c:v>
                </c:pt>
                <c:pt idx="432">
                  <c:v>61.25</c:v>
                </c:pt>
                <c:pt idx="433">
                  <c:v>68.42</c:v>
                </c:pt>
                <c:pt idx="434">
                  <c:v>65.59</c:v>
                </c:pt>
                <c:pt idx="435">
                  <c:v>64.290000000000006</c:v>
                </c:pt>
                <c:pt idx="436">
                  <c:v>64.25</c:v>
                </c:pt>
                <c:pt idx="437">
                  <c:v>65.23</c:v>
                </c:pt>
                <c:pt idx="438">
                  <c:v>64.66</c:v>
                </c:pt>
                <c:pt idx="439">
                  <c:v>64.13</c:v>
                </c:pt>
                <c:pt idx="440">
                  <c:v>62.41</c:v>
                </c:pt>
                <c:pt idx="441">
                  <c:v>62.08</c:v>
                </c:pt>
                <c:pt idx="442">
                  <c:v>62.48</c:v>
                </c:pt>
                <c:pt idx="443">
                  <c:v>60.99</c:v>
                </c:pt>
                <c:pt idx="444">
                  <c:v>60.06</c:v>
                </c:pt>
                <c:pt idx="445">
                  <c:v>57.92</c:v>
                </c:pt>
                <c:pt idx="446">
                  <c:v>58.01</c:v>
                </c:pt>
                <c:pt idx="447">
                  <c:v>59.13</c:v>
                </c:pt>
                <c:pt idx="448">
                  <c:v>59.46</c:v>
                </c:pt>
                <c:pt idx="449">
                  <c:v>58.14</c:v>
                </c:pt>
                <c:pt idx="450">
                  <c:v>59.7</c:v>
                </c:pt>
                <c:pt idx="451">
                  <c:v>59.08</c:v>
                </c:pt>
                <c:pt idx="452">
                  <c:v>60.59</c:v>
                </c:pt>
                <c:pt idx="453">
                  <c:v>58.81</c:v>
                </c:pt>
                <c:pt idx="454">
                  <c:v>59.19</c:v>
                </c:pt>
                <c:pt idx="455">
                  <c:v>59.3</c:v>
                </c:pt>
                <c:pt idx="456">
                  <c:v>59.35</c:v>
                </c:pt>
                <c:pt idx="457">
                  <c:v>59.96</c:v>
                </c:pt>
                <c:pt idx="458">
                  <c:v>58.95</c:v>
                </c:pt>
                <c:pt idx="459">
                  <c:v>60.5</c:v>
                </c:pt>
                <c:pt idx="460">
                  <c:v>60.52</c:v>
                </c:pt>
                <c:pt idx="461">
                  <c:v>61.71</c:v>
                </c:pt>
                <c:pt idx="462">
                  <c:v>62.06</c:v>
                </c:pt>
                <c:pt idx="463">
                  <c:v>60.39</c:v>
                </c:pt>
                <c:pt idx="464">
                  <c:v>61.05</c:v>
                </c:pt>
                <c:pt idx="465">
                  <c:v>60.22</c:v>
                </c:pt>
                <c:pt idx="466">
                  <c:v>59.3</c:v>
                </c:pt>
                <c:pt idx="467">
                  <c:v>60.17</c:v>
                </c:pt>
                <c:pt idx="468">
                  <c:v>62.52</c:v>
                </c:pt>
                <c:pt idx="469">
                  <c:v>62.72</c:v>
                </c:pt>
                <c:pt idx="470">
                  <c:v>62.11</c:v>
                </c:pt>
                <c:pt idx="471">
                  <c:v>62.6</c:v>
                </c:pt>
                <c:pt idx="472">
                  <c:v>62</c:v>
                </c:pt>
                <c:pt idx="473">
                  <c:v>62.58</c:v>
                </c:pt>
                <c:pt idx="474">
                  <c:v>62.19</c:v>
                </c:pt>
                <c:pt idx="475">
                  <c:v>62.27</c:v>
                </c:pt>
                <c:pt idx="476">
                  <c:v>62.46</c:v>
                </c:pt>
                <c:pt idx="477">
                  <c:v>63.32</c:v>
                </c:pt>
                <c:pt idx="478">
                  <c:v>62.82</c:v>
                </c:pt>
                <c:pt idx="479">
                  <c:v>62.37</c:v>
                </c:pt>
                <c:pt idx="480">
                  <c:v>63.8</c:v>
                </c:pt>
                <c:pt idx="481">
                  <c:v>64.989999999999995</c:v>
                </c:pt>
                <c:pt idx="482">
                  <c:v>64.83</c:v>
                </c:pt>
                <c:pt idx="483">
                  <c:v>64.67</c:v>
                </c:pt>
                <c:pt idx="484">
                  <c:v>64.819999999999993</c:v>
                </c:pt>
                <c:pt idx="485">
                  <c:v>65.03</c:v>
                </c:pt>
                <c:pt idx="486">
                  <c:v>64.680000000000007</c:v>
                </c:pt>
                <c:pt idx="487">
                  <c:v>64.5</c:v>
                </c:pt>
                <c:pt idx="488">
                  <c:v>63.2</c:v>
                </c:pt>
                <c:pt idx="489">
                  <c:v>62.95</c:v>
                </c:pt>
                <c:pt idx="490">
                  <c:v>65.25</c:v>
                </c:pt>
                <c:pt idx="491">
                  <c:v>65.67</c:v>
                </c:pt>
                <c:pt idx="492">
                  <c:v>66.5</c:v>
                </c:pt>
                <c:pt idx="493">
                  <c:v>66.44</c:v>
                </c:pt>
                <c:pt idx="494">
                  <c:v>66.569999999999993</c:v>
                </c:pt>
                <c:pt idx="495">
                  <c:v>65.37</c:v>
                </c:pt>
                <c:pt idx="496">
                  <c:v>66.67</c:v>
                </c:pt>
                <c:pt idx="497">
                  <c:v>67.44</c:v>
                </c:pt>
                <c:pt idx="498">
                  <c:v>68.040000000000006</c:v>
                </c:pt>
                <c:pt idx="499">
                  <c:v>68.989999999999995</c:v>
                </c:pt>
                <c:pt idx="500">
                  <c:v>69.12</c:v>
                </c:pt>
                <c:pt idx="501">
                  <c:v>69.7</c:v>
                </c:pt>
                <c:pt idx="502">
                  <c:v>68.66</c:v>
                </c:pt>
                <c:pt idx="503">
                  <c:v>67.489999999999995</c:v>
                </c:pt>
                <c:pt idx="504">
                  <c:v>69.260000000000005</c:v>
                </c:pt>
                <c:pt idx="505">
                  <c:v>69.260000000000005</c:v>
                </c:pt>
                <c:pt idx="506">
                  <c:v>69.260000000000005</c:v>
                </c:pt>
                <c:pt idx="507">
                  <c:v>68.91</c:v>
                </c:pt>
                <c:pt idx="508">
                  <c:v>68.3</c:v>
                </c:pt>
                <c:pt idx="509">
                  <c:v>67.77</c:v>
                </c:pt>
                <c:pt idx="510">
                  <c:v>67.77</c:v>
                </c:pt>
                <c:pt idx="511">
                  <c:v>67.05</c:v>
                </c:pt>
                <c:pt idx="512">
                  <c:v>69.08</c:v>
                </c:pt>
                <c:pt idx="513">
                  <c:v>70.25</c:v>
                </c:pt>
                <c:pt idx="514">
                  <c:v>68.739999999999995</c:v>
                </c:pt>
                <c:pt idx="515">
                  <c:v>67.31</c:v>
                </c:pt>
                <c:pt idx="516">
                  <c:v>66.58</c:v>
                </c:pt>
                <c:pt idx="517">
                  <c:v>66.77</c:v>
                </c:pt>
                <c:pt idx="518">
                  <c:v>64.14</c:v>
                </c:pt>
                <c:pt idx="519">
                  <c:v>64.45</c:v>
                </c:pt>
                <c:pt idx="520">
                  <c:v>63.29</c:v>
                </c:pt>
                <c:pt idx="521">
                  <c:v>64.63</c:v>
                </c:pt>
                <c:pt idx="522">
                  <c:v>64.05</c:v>
                </c:pt>
                <c:pt idx="523">
                  <c:v>64.63</c:v>
                </c:pt>
                <c:pt idx="524">
                  <c:v>63.66</c:v>
                </c:pt>
                <c:pt idx="525">
                  <c:v>62.11</c:v>
                </c:pt>
                <c:pt idx="526">
                  <c:v>61.26</c:v>
                </c:pt>
                <c:pt idx="527">
                  <c:v>59.34</c:v>
                </c:pt>
                <c:pt idx="528">
                  <c:v>58.54</c:v>
                </c:pt>
                <c:pt idx="529">
                  <c:v>59.37</c:v>
                </c:pt>
                <c:pt idx="530">
                  <c:v>59.46</c:v>
                </c:pt>
                <c:pt idx="531">
                  <c:v>57.72</c:v>
                </c:pt>
                <c:pt idx="532">
                  <c:v>57.77</c:v>
                </c:pt>
                <c:pt idx="533">
                  <c:v>54</c:v>
                </c:pt>
                <c:pt idx="534">
                  <c:v>53.9</c:v>
                </c:pt>
                <c:pt idx="535">
                  <c:v>55.36</c:v>
                </c:pt>
                <c:pt idx="536">
                  <c:v>55.18</c:v>
                </c:pt>
                <c:pt idx="537">
                  <c:v>54.53</c:v>
                </c:pt>
                <c:pt idx="538">
                  <c:v>53.39</c:v>
                </c:pt>
                <c:pt idx="539">
                  <c:v>54</c:v>
                </c:pt>
                <c:pt idx="540">
                  <c:v>55.54</c:v>
                </c:pt>
                <c:pt idx="541">
                  <c:v>56.34</c:v>
                </c:pt>
                <c:pt idx="542">
                  <c:v>57.37</c:v>
                </c:pt>
                <c:pt idx="543">
                  <c:v>57.83</c:v>
                </c:pt>
                <c:pt idx="544">
                  <c:v>57.35</c:v>
                </c:pt>
                <c:pt idx="545">
                  <c:v>59.72</c:v>
                </c:pt>
                <c:pt idx="546">
                  <c:v>59.72</c:v>
                </c:pt>
                <c:pt idx="547">
                  <c:v>58.6</c:v>
                </c:pt>
                <c:pt idx="548">
                  <c:v>56.04</c:v>
                </c:pt>
                <c:pt idx="549">
                  <c:v>56.71</c:v>
                </c:pt>
                <c:pt idx="550">
                  <c:v>54.96</c:v>
                </c:pt>
                <c:pt idx="551">
                  <c:v>52.19</c:v>
                </c:pt>
                <c:pt idx="552">
                  <c:v>51.31</c:v>
                </c:pt>
                <c:pt idx="553">
                  <c:v>52.52</c:v>
                </c:pt>
                <c:pt idx="554">
                  <c:v>52.24</c:v>
                </c:pt>
                <c:pt idx="555">
                  <c:v>51.86</c:v>
                </c:pt>
                <c:pt idx="556">
                  <c:v>51.29</c:v>
                </c:pt>
                <c:pt idx="557">
                  <c:v>45.6</c:v>
                </c:pt>
                <c:pt idx="558">
                  <c:v>35.33</c:v>
                </c:pt>
                <c:pt idx="559">
                  <c:v>36.659999999999997</c:v>
                </c:pt>
                <c:pt idx="560">
                  <c:v>34.450000000000003</c:v>
                </c:pt>
                <c:pt idx="561">
                  <c:v>31.05</c:v>
                </c:pt>
                <c:pt idx="562">
                  <c:v>33</c:v>
                </c:pt>
                <c:pt idx="563">
                  <c:v>28.04</c:v>
                </c:pt>
                <c:pt idx="564">
                  <c:v>28.04</c:v>
                </c:pt>
                <c:pt idx="565">
                  <c:v>26.93</c:v>
                </c:pt>
                <c:pt idx="566">
                  <c:v>23.3</c:v>
                </c:pt>
                <c:pt idx="567">
                  <c:v>25.4</c:v>
                </c:pt>
                <c:pt idx="568">
                  <c:v>25.06</c:v>
                </c:pt>
                <c:pt idx="569">
                  <c:v>23.75</c:v>
                </c:pt>
                <c:pt idx="570">
                  <c:v>25.62</c:v>
                </c:pt>
                <c:pt idx="571">
                  <c:v>23.55</c:v>
                </c:pt>
                <c:pt idx="572">
                  <c:v>22.39</c:v>
                </c:pt>
                <c:pt idx="573">
                  <c:v>19.07</c:v>
                </c:pt>
                <c:pt idx="574">
                  <c:v>19.190000000000001</c:v>
                </c:pt>
                <c:pt idx="575">
                  <c:v>14.97</c:v>
                </c:pt>
                <c:pt idx="576">
                  <c:v>20.239999999999998</c:v>
                </c:pt>
                <c:pt idx="577">
                  <c:v>24.33</c:v>
                </c:pt>
                <c:pt idx="578">
                  <c:v>22.58</c:v>
                </c:pt>
                <c:pt idx="579">
                  <c:v>22.1</c:v>
                </c:pt>
                <c:pt idx="580">
                  <c:v>25.22</c:v>
                </c:pt>
                <c:pt idx="581">
                  <c:v>20.23</c:v>
                </c:pt>
                <c:pt idx="582">
                  <c:v>21.74</c:v>
                </c:pt>
                <c:pt idx="583">
                  <c:v>19.8</c:v>
                </c:pt>
                <c:pt idx="584">
                  <c:v>18.690000000000001</c:v>
                </c:pt>
                <c:pt idx="585">
                  <c:v>19.75</c:v>
                </c:pt>
                <c:pt idx="586">
                  <c:v>17.36</c:v>
                </c:pt>
                <c:pt idx="587">
                  <c:v>9.1199999999999992</c:v>
                </c:pt>
                <c:pt idx="588">
                  <c:v>13.77</c:v>
                </c:pt>
                <c:pt idx="589">
                  <c:v>15.06</c:v>
                </c:pt>
                <c:pt idx="590">
                  <c:v>15.87</c:v>
                </c:pt>
                <c:pt idx="591">
                  <c:v>15.17</c:v>
                </c:pt>
                <c:pt idx="592">
                  <c:v>15.6</c:v>
                </c:pt>
                <c:pt idx="593">
                  <c:v>17.86</c:v>
                </c:pt>
                <c:pt idx="594">
                  <c:v>18.11</c:v>
                </c:pt>
                <c:pt idx="595">
                  <c:v>18.489999999999998</c:v>
                </c:pt>
                <c:pt idx="596">
                  <c:v>20.399999999999999</c:v>
                </c:pt>
                <c:pt idx="597">
                  <c:v>25.46</c:v>
                </c:pt>
                <c:pt idx="598">
                  <c:v>24.2</c:v>
                </c:pt>
                <c:pt idx="599">
                  <c:v>24.23</c:v>
                </c:pt>
                <c:pt idx="600">
                  <c:v>25.53</c:v>
                </c:pt>
                <c:pt idx="601">
                  <c:v>26.67</c:v>
                </c:pt>
                <c:pt idx="602">
                  <c:v>27.89</c:v>
                </c:pt>
                <c:pt idx="603">
                  <c:v>29.87</c:v>
                </c:pt>
                <c:pt idx="604">
                  <c:v>30.95</c:v>
                </c:pt>
                <c:pt idx="605">
                  <c:v>33.299999999999997</c:v>
                </c:pt>
                <c:pt idx="606">
                  <c:v>33.06</c:v>
                </c:pt>
                <c:pt idx="607">
                  <c:v>34.76</c:v>
                </c:pt>
                <c:pt idx="608">
                  <c:v>34.78</c:v>
                </c:pt>
                <c:pt idx="609">
                  <c:v>33.799999999999997</c:v>
                </c:pt>
                <c:pt idx="610">
                  <c:v>33.950000000000003</c:v>
                </c:pt>
                <c:pt idx="611">
                  <c:v>32.729999999999997</c:v>
                </c:pt>
                <c:pt idx="612">
                  <c:v>33.979999999999997</c:v>
                </c:pt>
                <c:pt idx="613">
                  <c:v>34.15</c:v>
                </c:pt>
                <c:pt idx="614">
                  <c:v>36.74</c:v>
                </c:pt>
                <c:pt idx="615">
                  <c:v>37.72</c:v>
                </c:pt>
                <c:pt idx="616">
                  <c:v>37.979999999999997</c:v>
                </c:pt>
                <c:pt idx="617">
                  <c:v>38.409999999999997</c:v>
                </c:pt>
                <c:pt idx="618">
                  <c:v>41</c:v>
                </c:pt>
                <c:pt idx="619">
                  <c:v>39.659999999999997</c:v>
                </c:pt>
                <c:pt idx="620">
                  <c:v>40.450000000000003</c:v>
                </c:pt>
                <c:pt idx="621">
                  <c:v>41.18</c:v>
                </c:pt>
                <c:pt idx="622">
                  <c:v>37.76</c:v>
                </c:pt>
                <c:pt idx="623">
                  <c:v>38.54</c:v>
                </c:pt>
                <c:pt idx="624">
                  <c:v>39.44</c:v>
                </c:pt>
                <c:pt idx="625">
                  <c:v>40.75</c:v>
                </c:pt>
                <c:pt idx="626">
                  <c:v>40.47</c:v>
                </c:pt>
                <c:pt idx="627">
                  <c:v>41.75</c:v>
                </c:pt>
                <c:pt idx="628">
                  <c:v>42.33</c:v>
                </c:pt>
                <c:pt idx="629">
                  <c:v>43.2</c:v>
                </c:pt>
                <c:pt idx="630">
                  <c:v>42.72</c:v>
                </c:pt>
                <c:pt idx="631">
                  <c:v>40.4</c:v>
                </c:pt>
                <c:pt idx="632">
                  <c:v>41.18</c:v>
                </c:pt>
                <c:pt idx="633">
                  <c:v>40.97</c:v>
                </c:pt>
                <c:pt idx="634">
                  <c:v>41.58</c:v>
                </c:pt>
                <c:pt idx="635">
                  <c:v>41.64</c:v>
                </c:pt>
                <c:pt idx="636">
                  <c:v>42.18</c:v>
                </c:pt>
                <c:pt idx="637">
                  <c:v>43.19</c:v>
                </c:pt>
                <c:pt idx="638">
                  <c:v>42.92</c:v>
                </c:pt>
                <c:pt idx="639">
                  <c:v>42.73</c:v>
                </c:pt>
                <c:pt idx="640">
                  <c:v>43.28</c:v>
                </c:pt>
                <c:pt idx="641">
                  <c:v>43.67</c:v>
                </c:pt>
                <c:pt idx="642">
                  <c:v>42.35</c:v>
                </c:pt>
                <c:pt idx="643">
                  <c:v>43.27</c:v>
                </c:pt>
                <c:pt idx="644">
                  <c:v>42.85</c:v>
                </c:pt>
                <c:pt idx="645">
                  <c:v>42.97</c:v>
                </c:pt>
                <c:pt idx="646">
                  <c:v>43.96</c:v>
                </c:pt>
                <c:pt idx="647">
                  <c:v>43.71</c:v>
                </c:pt>
                <c:pt idx="648">
                  <c:v>43.53</c:v>
                </c:pt>
                <c:pt idx="649">
                  <c:v>43.3</c:v>
                </c:pt>
                <c:pt idx="650">
                  <c:v>44.31</c:v>
                </c:pt>
                <c:pt idx="651">
                  <c:v>43.98</c:v>
                </c:pt>
                <c:pt idx="652">
                  <c:v>42.96</c:v>
                </c:pt>
                <c:pt idx="653">
                  <c:v>43.29</c:v>
                </c:pt>
                <c:pt idx="654">
                  <c:v>43.39</c:v>
                </c:pt>
                <c:pt idx="655">
                  <c:v>43.11</c:v>
                </c:pt>
                <c:pt idx="656">
                  <c:v>43.51</c:v>
                </c:pt>
                <c:pt idx="657">
                  <c:v>42.98</c:v>
                </c:pt>
                <c:pt idx="658">
                  <c:v>43.13</c:v>
                </c:pt>
                <c:pt idx="659">
                  <c:v>43.76</c:v>
                </c:pt>
                <c:pt idx="660">
                  <c:v>43.99</c:v>
                </c:pt>
                <c:pt idx="661">
                  <c:v>44.92</c:v>
                </c:pt>
                <c:pt idx="662">
                  <c:v>45.04</c:v>
                </c:pt>
                <c:pt idx="663">
                  <c:v>44.07</c:v>
                </c:pt>
                <c:pt idx="664">
                  <c:v>44.19</c:v>
                </c:pt>
                <c:pt idx="665">
                  <c:v>43.68</c:v>
                </c:pt>
                <c:pt idx="666">
                  <c:v>45.09</c:v>
                </c:pt>
                <c:pt idx="667">
                  <c:v>44.87</c:v>
                </c:pt>
                <c:pt idx="668">
                  <c:v>44.86</c:v>
                </c:pt>
                <c:pt idx="669">
                  <c:v>44.91</c:v>
                </c:pt>
                <c:pt idx="670">
                  <c:v>45.34</c:v>
                </c:pt>
                <c:pt idx="671">
                  <c:v>45.21</c:v>
                </c:pt>
                <c:pt idx="672">
                  <c:v>44.56</c:v>
                </c:pt>
                <c:pt idx="673">
                  <c:v>43.94</c:v>
                </c:pt>
                <c:pt idx="674">
                  <c:v>44.43</c:v>
                </c:pt>
                <c:pt idx="675">
                  <c:v>46.01</c:v>
                </c:pt>
                <c:pt idx="676">
                  <c:v>45.79</c:v>
                </c:pt>
                <c:pt idx="677">
                  <c:v>44.84</c:v>
                </c:pt>
                <c:pt idx="678">
                  <c:v>45.22</c:v>
                </c:pt>
                <c:pt idx="679">
                  <c:v>45.72</c:v>
                </c:pt>
                <c:pt idx="680">
                  <c:v>42.7</c:v>
                </c:pt>
                <c:pt idx="681">
                  <c:v>42.72</c:v>
                </c:pt>
                <c:pt idx="682">
                  <c:v>41.1</c:v>
                </c:pt>
                <c:pt idx="683">
                  <c:v>40.67</c:v>
                </c:pt>
                <c:pt idx="684">
                  <c:v>38.53</c:v>
                </c:pt>
                <c:pt idx="685">
                  <c:v>39.979999999999997</c:v>
                </c:pt>
                <c:pt idx="686">
                  <c:v>39.270000000000003</c:v>
                </c:pt>
                <c:pt idx="687">
                  <c:v>38.799999999999997</c:v>
                </c:pt>
                <c:pt idx="688">
                  <c:v>38.57</c:v>
                </c:pt>
                <c:pt idx="689">
                  <c:v>39.54</c:v>
                </c:pt>
                <c:pt idx="690">
                  <c:v>41.23</c:v>
                </c:pt>
                <c:pt idx="691">
                  <c:v>42.35</c:v>
                </c:pt>
                <c:pt idx="692">
                  <c:v>42.16</c:v>
                </c:pt>
                <c:pt idx="693">
                  <c:v>40.369999999999997</c:v>
                </c:pt>
                <c:pt idx="694">
                  <c:v>40.840000000000003</c:v>
                </c:pt>
                <c:pt idx="695">
                  <c:v>41.09</c:v>
                </c:pt>
                <c:pt idx="696">
                  <c:v>41.24</c:v>
                </c:pt>
                <c:pt idx="697">
                  <c:v>40.909999999999997</c:v>
                </c:pt>
                <c:pt idx="698">
                  <c:v>41.59</c:v>
                </c:pt>
                <c:pt idx="699">
                  <c:v>40.33</c:v>
                </c:pt>
                <c:pt idx="700">
                  <c:v>40.299999999999997</c:v>
                </c:pt>
                <c:pt idx="701">
                  <c:v>39.75</c:v>
                </c:pt>
                <c:pt idx="702">
                  <c:v>38</c:v>
                </c:pt>
                <c:pt idx="703">
                  <c:v>39.78</c:v>
                </c:pt>
                <c:pt idx="704">
                  <c:v>41.27</c:v>
                </c:pt>
                <c:pt idx="705">
                  <c:v>40.619999999999997</c:v>
                </c:pt>
                <c:pt idx="706">
                  <c:v>42</c:v>
                </c:pt>
                <c:pt idx="707">
                  <c:v>41.63</c:v>
                </c:pt>
                <c:pt idx="708">
                  <c:v>40.5</c:v>
                </c:pt>
                <c:pt idx="709">
                  <c:v>41.34</c:v>
                </c:pt>
                <c:pt idx="710">
                  <c:v>41.81</c:v>
                </c:pt>
                <c:pt idx="711">
                  <c:v>41.61</c:v>
                </c:pt>
                <c:pt idx="712">
                  <c:v>41.34</c:v>
                </c:pt>
                <c:pt idx="713">
                  <c:v>41.29</c:v>
                </c:pt>
                <c:pt idx="714">
                  <c:v>41.62</c:v>
                </c:pt>
                <c:pt idx="715">
                  <c:v>40.090000000000003</c:v>
                </c:pt>
                <c:pt idx="716">
                  <c:v>41.28</c:v>
                </c:pt>
                <c:pt idx="717">
                  <c:v>40.71</c:v>
                </c:pt>
                <c:pt idx="718">
                  <c:v>39.06</c:v>
                </c:pt>
                <c:pt idx="719">
                  <c:v>39.72</c:v>
                </c:pt>
                <c:pt idx="720">
                  <c:v>37.86</c:v>
                </c:pt>
                <c:pt idx="721">
                  <c:v>36.56</c:v>
                </c:pt>
                <c:pt idx="722">
                  <c:v>36.33</c:v>
                </c:pt>
                <c:pt idx="723">
                  <c:v>37.78</c:v>
                </c:pt>
                <c:pt idx="724">
                  <c:v>38.17</c:v>
                </c:pt>
                <c:pt idx="725">
                  <c:v>39.68</c:v>
                </c:pt>
                <c:pt idx="726">
                  <c:v>39.47</c:v>
                </c:pt>
                <c:pt idx="727">
                  <c:v>38.08</c:v>
                </c:pt>
                <c:pt idx="728">
                  <c:v>40.93</c:v>
                </c:pt>
                <c:pt idx="729">
                  <c:v>42.25</c:v>
                </c:pt>
                <c:pt idx="730">
                  <c:v>42.5</c:v>
                </c:pt>
                <c:pt idx="731">
                  <c:v>42.16</c:v>
                </c:pt>
                <c:pt idx="732">
                  <c:v>41.51</c:v>
                </c:pt>
                <c:pt idx="733">
                  <c:v>42.71</c:v>
                </c:pt>
                <c:pt idx="734">
                  <c:v>42.54</c:v>
                </c:pt>
                <c:pt idx="735">
                  <c:v>42.91</c:v>
                </c:pt>
                <c:pt idx="736">
                  <c:v>43.09</c:v>
                </c:pt>
                <c:pt idx="737">
                  <c:v>43.79</c:v>
                </c:pt>
                <c:pt idx="738">
                  <c:v>45</c:v>
                </c:pt>
                <c:pt idx="739">
                  <c:v>46.63</c:v>
                </c:pt>
                <c:pt idx="740">
                  <c:v>47.3</c:v>
                </c:pt>
                <c:pt idx="741">
                  <c:v>46.32</c:v>
                </c:pt>
                <c:pt idx="742">
                  <c:v>46.88</c:v>
                </c:pt>
                <c:pt idx="743">
                  <c:v>46.84</c:v>
                </c:pt>
                <c:pt idx="744">
                  <c:v>47.03</c:v>
                </c:pt>
                <c:pt idx="745">
                  <c:v>47.8</c:v>
                </c:pt>
                <c:pt idx="746">
                  <c:v>48.37</c:v>
                </c:pt>
                <c:pt idx="747">
                  <c:v>49.1</c:v>
                </c:pt>
                <c:pt idx="748">
                  <c:v>48.63</c:v>
                </c:pt>
                <c:pt idx="749">
                  <c:v>48.84</c:v>
                </c:pt>
                <c:pt idx="750">
                  <c:v>48.81</c:v>
                </c:pt>
                <c:pt idx="751">
                  <c:v>50.33</c:v>
                </c:pt>
                <c:pt idx="752">
                  <c:v>50.01</c:v>
                </c:pt>
                <c:pt idx="753">
                  <c:v>50.27</c:v>
                </c:pt>
                <c:pt idx="754">
                  <c:v>50.77</c:v>
                </c:pt>
                <c:pt idx="755">
                  <c:v>50.83</c:v>
                </c:pt>
                <c:pt idx="756">
                  <c:v>51.2</c:v>
                </c:pt>
                <c:pt idx="757">
                  <c:v>52.17</c:v>
                </c:pt>
                <c:pt idx="758">
                  <c:v>50.61</c:v>
                </c:pt>
                <c:pt idx="759">
                  <c:v>49.88</c:v>
                </c:pt>
                <c:pt idx="760">
                  <c:v>51.05</c:v>
                </c:pt>
                <c:pt idx="761">
                  <c:v>50.88</c:v>
                </c:pt>
                <c:pt idx="762">
                  <c:v>50.88</c:v>
                </c:pt>
                <c:pt idx="763">
                  <c:v>50.44</c:v>
                </c:pt>
                <c:pt idx="764">
                  <c:v>50.74</c:v>
                </c:pt>
                <c:pt idx="765">
                  <c:v>51.22</c:v>
                </c:pt>
                <c:pt idx="766">
                  <c:v>50.37</c:v>
                </c:pt>
                <c:pt idx="767">
                  <c:v>53.16</c:v>
                </c:pt>
                <c:pt idx="768">
                  <c:v>53.8</c:v>
                </c:pt>
                <c:pt idx="769">
                  <c:v>53.7</c:v>
                </c:pt>
                <c:pt idx="770">
                  <c:v>55.51</c:v>
                </c:pt>
                <c:pt idx="771">
                  <c:v>54.84</c:v>
                </c:pt>
                <c:pt idx="772">
                  <c:v>55.98</c:v>
                </c:pt>
                <c:pt idx="773">
                  <c:v>55.52</c:v>
                </c:pt>
                <c:pt idx="774">
                  <c:v>55.76</c:v>
                </c:pt>
                <c:pt idx="775">
                  <c:v>54.8</c:v>
                </c:pt>
                <c:pt idx="776">
                  <c:v>54.21</c:v>
                </c:pt>
                <c:pt idx="777">
                  <c:v>55.38</c:v>
                </c:pt>
                <c:pt idx="778">
                  <c:v>55.66</c:v>
                </c:pt>
                <c:pt idx="779">
                  <c:v>55.68</c:v>
                </c:pt>
                <c:pt idx="780">
                  <c:v>55.22</c:v>
                </c:pt>
                <c:pt idx="781">
                  <c:v>55.44</c:v>
                </c:pt>
                <c:pt idx="782">
                  <c:v>55.26</c:v>
                </c:pt>
                <c:pt idx="783">
                  <c:v>55.07</c:v>
                </c:pt>
                <c:pt idx="784">
                  <c:v>54.87</c:v>
                </c:pt>
                <c:pt idx="785">
                  <c:v>55.25</c:v>
                </c:pt>
                <c:pt idx="786">
                  <c:v>56.42</c:v>
                </c:pt>
                <c:pt idx="787">
                  <c:v>57.62</c:v>
                </c:pt>
                <c:pt idx="788">
                  <c:v>58.61</c:v>
                </c:pt>
                <c:pt idx="789">
                  <c:v>58.98</c:v>
                </c:pt>
                <c:pt idx="790">
                  <c:v>59.48</c:v>
                </c:pt>
                <c:pt idx="791">
                  <c:v>60.17</c:v>
                </c:pt>
                <c:pt idx="792">
                  <c:v>60.74</c:v>
                </c:pt>
                <c:pt idx="793">
                  <c:v>61.17</c:v>
                </c:pt>
                <c:pt idx="794">
                  <c:v>61.09</c:v>
                </c:pt>
                <c:pt idx="795">
                  <c:v>62.47</c:v>
                </c:pt>
                <c:pt idx="796">
                  <c:v>63.58</c:v>
                </c:pt>
                <c:pt idx="797">
                  <c:v>63.96</c:v>
                </c:pt>
                <c:pt idx="798">
                  <c:v>65.02</c:v>
                </c:pt>
                <c:pt idx="799">
                  <c:v>64.09</c:v>
                </c:pt>
                <c:pt idx="800">
                  <c:v>62.84</c:v>
                </c:pt>
                <c:pt idx="801">
                  <c:v>64.73</c:v>
                </c:pt>
                <c:pt idx="802">
                  <c:v>65.16</c:v>
                </c:pt>
                <c:pt idx="803">
                  <c:v>66.849999999999994</c:v>
                </c:pt>
                <c:pt idx="804">
                  <c:v>66.69</c:v>
                </c:pt>
                <c:pt idx="805">
                  <c:v>65.86</c:v>
                </c:pt>
                <c:pt idx="806">
                  <c:v>64.56</c:v>
                </c:pt>
                <c:pt idx="807">
                  <c:v>63.17</c:v>
                </c:pt>
                <c:pt idx="808">
                  <c:v>64.7</c:v>
                </c:pt>
                <c:pt idx="809">
                  <c:v>67.319999999999993</c:v>
                </c:pt>
                <c:pt idx="810">
                  <c:v>69.95</c:v>
                </c:pt>
                <c:pt idx="811">
                  <c:v>68</c:v>
                </c:pt>
                <c:pt idx="812">
                  <c:v>67.03</c:v>
                </c:pt>
                <c:pt idx="813">
                  <c:v>67.53</c:v>
                </c:pt>
                <c:pt idx="814">
                  <c:v>69.34</c:v>
                </c:pt>
                <c:pt idx="815">
                  <c:v>68.87</c:v>
                </c:pt>
                <c:pt idx="816">
                  <c:v>68.78</c:v>
                </c:pt>
                <c:pt idx="817">
                  <c:v>67.95</c:v>
                </c:pt>
                <c:pt idx="818">
                  <c:v>67.73</c:v>
                </c:pt>
                <c:pt idx="819">
                  <c:v>62.11</c:v>
                </c:pt>
                <c:pt idx="820">
                  <c:v>64</c:v>
                </c:pt>
                <c:pt idx="821">
                  <c:v>63.89</c:v>
                </c:pt>
                <c:pt idx="822">
                  <c:v>59.96</c:v>
                </c:pt>
                <c:pt idx="823">
                  <c:v>63.7</c:v>
                </c:pt>
                <c:pt idx="824">
                  <c:v>61.21</c:v>
                </c:pt>
                <c:pt idx="825">
                  <c:v>63.77</c:v>
                </c:pt>
                <c:pt idx="826">
                  <c:v>64.06</c:v>
                </c:pt>
                <c:pt idx="827">
                  <c:v>63.28</c:v>
                </c:pt>
                <c:pt idx="828">
                  <c:v>63.52</c:v>
                </c:pt>
                <c:pt idx="829">
                  <c:v>63.85</c:v>
                </c:pt>
                <c:pt idx="830">
                  <c:v>61.47</c:v>
                </c:pt>
                <c:pt idx="831">
                  <c:v>61.86</c:v>
                </c:pt>
                <c:pt idx="832">
                  <c:v>62.09</c:v>
                </c:pt>
                <c:pt idx="833">
                  <c:v>61.89</c:v>
                </c:pt>
                <c:pt idx="834">
                  <c:v>62.38</c:v>
                </c:pt>
                <c:pt idx="835">
                  <c:v>62.83</c:v>
                </c:pt>
                <c:pt idx="836">
                  <c:v>66.11</c:v>
                </c:pt>
                <c:pt idx="837">
                  <c:v>66.13</c:v>
                </c:pt>
                <c:pt idx="838">
                  <c:v>65.98</c:v>
                </c:pt>
                <c:pt idx="839">
                  <c:v>66.540000000000006</c:v>
                </c:pt>
                <c:pt idx="840">
                  <c:v>65.34</c:v>
                </c:pt>
                <c:pt idx="841">
                  <c:v>64.02</c:v>
                </c:pt>
                <c:pt idx="842">
                  <c:v>65.069999999999993</c:v>
                </c:pt>
                <c:pt idx="843">
                  <c:v>65.75</c:v>
                </c:pt>
                <c:pt idx="844">
                  <c:v>65.5</c:v>
                </c:pt>
                <c:pt idx="845">
                  <c:v>66.25</c:v>
                </c:pt>
                <c:pt idx="846">
                  <c:v>67.08</c:v>
                </c:pt>
                <c:pt idx="847">
                  <c:v>68.260000000000005</c:v>
                </c:pt>
                <c:pt idx="848">
                  <c:v>67.73</c:v>
                </c:pt>
                <c:pt idx="849">
                  <c:v>68.91</c:v>
                </c:pt>
                <c:pt idx="850">
                  <c:v>69.709999999999994</c:v>
                </c:pt>
                <c:pt idx="851">
                  <c:v>68.62</c:v>
                </c:pt>
                <c:pt idx="852">
                  <c:v>68.73</c:v>
                </c:pt>
                <c:pt idx="853">
                  <c:v>68.61</c:v>
                </c:pt>
                <c:pt idx="854">
                  <c:v>68.83</c:v>
                </c:pt>
                <c:pt idx="855">
                  <c:v>69.62</c:v>
                </c:pt>
                <c:pt idx="856">
                  <c:v>67.36</c:v>
                </c:pt>
                <c:pt idx="857">
                  <c:v>69.239999999999995</c:v>
                </c:pt>
                <c:pt idx="858">
                  <c:v>69.62</c:v>
                </c:pt>
                <c:pt idx="859">
                  <c:v>69.010000000000005</c:v>
                </c:pt>
                <c:pt idx="860">
                  <c:v>66.88</c:v>
                </c:pt>
                <c:pt idx="861">
                  <c:v>65.180000000000007</c:v>
                </c:pt>
                <c:pt idx="862">
                  <c:v>66.72</c:v>
                </c:pt>
                <c:pt idx="863">
                  <c:v>68.59</c:v>
                </c:pt>
                <c:pt idx="864">
                  <c:v>68.8</c:v>
                </c:pt>
                <c:pt idx="865">
                  <c:v>68.930000000000007</c:v>
                </c:pt>
                <c:pt idx="866">
                  <c:v>69.430000000000007</c:v>
                </c:pt>
                <c:pt idx="867">
                  <c:v>69.36</c:v>
                </c:pt>
                <c:pt idx="868">
                  <c:v>70.03</c:v>
                </c:pt>
                <c:pt idx="869">
                  <c:v>70.599999999999994</c:v>
                </c:pt>
                <c:pt idx="870">
                  <c:v>70.709999999999994</c:v>
                </c:pt>
                <c:pt idx="871">
                  <c:v>71.3</c:v>
                </c:pt>
                <c:pt idx="872">
                  <c:v>70.89</c:v>
                </c:pt>
                <c:pt idx="873">
                  <c:v>71.39</c:v>
                </c:pt>
                <c:pt idx="874">
                  <c:v>71.31</c:v>
                </c:pt>
                <c:pt idx="875">
                  <c:v>71.650000000000006</c:v>
                </c:pt>
                <c:pt idx="876">
                  <c:v>72.05</c:v>
                </c:pt>
                <c:pt idx="877">
                  <c:v>72.27</c:v>
                </c:pt>
                <c:pt idx="878">
                  <c:v>73.38</c:v>
                </c:pt>
                <c:pt idx="879">
                  <c:v>73.88</c:v>
                </c:pt>
                <c:pt idx="880">
                  <c:v>72.92</c:v>
                </c:pt>
                <c:pt idx="881">
                  <c:v>73.099999999999994</c:v>
                </c:pt>
                <c:pt idx="882">
                  <c:v>74.489999999999995</c:v>
                </c:pt>
                <c:pt idx="883">
                  <c:v>74.92</c:v>
                </c:pt>
                <c:pt idx="884">
                  <c:v>75.22</c:v>
                </c:pt>
                <c:pt idx="885">
                  <c:v>75.95</c:v>
                </c:pt>
                <c:pt idx="886">
                  <c:v>76.45</c:v>
                </c:pt>
                <c:pt idx="887">
                  <c:v>74.78</c:v>
                </c:pt>
                <c:pt idx="888">
                  <c:v>75.38</c:v>
                </c:pt>
                <c:pt idx="889">
                  <c:v>76.94</c:v>
                </c:pt>
                <c:pt idx="890">
                  <c:v>76.69</c:v>
                </c:pt>
                <c:pt idx="891">
                  <c:v>77.510000000000005</c:v>
                </c:pt>
                <c:pt idx="892">
                  <c:v>78.34</c:v>
                </c:pt>
                <c:pt idx="893">
                  <c:v>75.81</c:v>
                </c:pt>
                <c:pt idx="894">
                  <c:v>74.31</c:v>
                </c:pt>
                <c:pt idx="895">
                  <c:v>75.069999999999993</c:v>
                </c:pt>
                <c:pt idx="896">
                  <c:v>77.14</c:v>
                </c:pt>
                <c:pt idx="897">
                  <c:v>76.77</c:v>
                </c:pt>
                <c:pt idx="898">
                  <c:v>77.5</c:v>
                </c:pt>
                <c:pt idx="899">
                  <c:v>75.739999999999995</c:v>
                </c:pt>
                <c:pt idx="900">
                  <c:v>74.53</c:v>
                </c:pt>
                <c:pt idx="901">
                  <c:v>74.459999999999994</c:v>
                </c:pt>
                <c:pt idx="902">
                  <c:v>69.33</c:v>
                </c:pt>
                <c:pt idx="903">
                  <c:v>70.03</c:v>
                </c:pt>
                <c:pt idx="904">
                  <c:v>72.540000000000006</c:v>
                </c:pt>
                <c:pt idx="905">
                  <c:v>74.25</c:v>
                </c:pt>
                <c:pt idx="906">
                  <c:v>74.86</c:v>
                </c:pt>
                <c:pt idx="907">
                  <c:v>74.790000000000006</c:v>
                </c:pt>
                <c:pt idx="908">
                  <c:v>74.87</c:v>
                </c:pt>
                <c:pt idx="909">
                  <c:v>75.09</c:v>
                </c:pt>
                <c:pt idx="910">
                  <c:v>76.3</c:v>
                </c:pt>
                <c:pt idx="911">
                  <c:v>77.72</c:v>
                </c:pt>
                <c:pt idx="912">
                  <c:v>73.91</c:v>
                </c:pt>
                <c:pt idx="913">
                  <c:v>73.239999999999995</c:v>
                </c:pt>
                <c:pt idx="914">
                  <c:v>70.989999999999995</c:v>
                </c:pt>
                <c:pt idx="915">
                  <c:v>72.14</c:v>
                </c:pt>
                <c:pt idx="916">
                  <c:v>71.02</c:v>
                </c:pt>
                <c:pt idx="917">
                  <c:v>69.650000000000006</c:v>
                </c:pt>
                <c:pt idx="918">
                  <c:v>71.14</c:v>
                </c:pt>
                <c:pt idx="919">
                  <c:v>71.989999999999995</c:v>
                </c:pt>
                <c:pt idx="920">
                  <c:v>71.790000000000006</c:v>
                </c:pt>
                <c:pt idx="921">
                  <c:v>70.900000000000006</c:v>
                </c:pt>
                <c:pt idx="922">
                  <c:v>70.069999999999993</c:v>
                </c:pt>
                <c:pt idx="923">
                  <c:v>69.400000000000006</c:v>
                </c:pt>
                <c:pt idx="924">
                  <c:v>68.61</c:v>
                </c:pt>
                <c:pt idx="925">
                  <c:v>66.8</c:v>
                </c:pt>
                <c:pt idx="926">
                  <c:v>65.510000000000005</c:v>
                </c:pt>
                <c:pt idx="927">
                  <c:v>69.069999999999993</c:v>
                </c:pt>
                <c:pt idx="928">
                  <c:v>71.209999999999994</c:v>
                </c:pt>
                <c:pt idx="929">
                  <c:v>72.12</c:v>
                </c:pt>
                <c:pt idx="930">
                  <c:v>70.42</c:v>
                </c:pt>
                <c:pt idx="931">
                  <c:v>72.260000000000005</c:v>
                </c:pt>
                <c:pt idx="932">
                  <c:v>73.45</c:v>
                </c:pt>
                <c:pt idx="933">
                  <c:v>71.989999999999995</c:v>
                </c:pt>
                <c:pt idx="934">
                  <c:v>73.56</c:v>
                </c:pt>
                <c:pt idx="935">
                  <c:v>73.069999999999993</c:v>
                </c:pt>
                <c:pt idx="936">
                  <c:v>72.430000000000007</c:v>
                </c:pt>
                <c:pt idx="937">
                  <c:v>71.52</c:v>
                </c:pt>
                <c:pt idx="938">
                  <c:v>72.36</c:v>
                </c:pt>
                <c:pt idx="939">
                  <c:v>71.319999999999993</c:v>
                </c:pt>
                <c:pt idx="940">
                  <c:v>72.44</c:v>
                </c:pt>
                <c:pt idx="941">
                  <c:v>72.97</c:v>
                </c:pt>
                <c:pt idx="942">
                  <c:v>73.05</c:v>
                </c:pt>
                <c:pt idx="943">
                  <c:v>74.84</c:v>
                </c:pt>
                <c:pt idx="944">
                  <c:v>75.14</c:v>
                </c:pt>
                <c:pt idx="945">
                  <c:v>74.64</c:v>
                </c:pt>
                <c:pt idx="946">
                  <c:v>73.59</c:v>
                </c:pt>
                <c:pt idx="947">
                  <c:v>73.650000000000006</c:v>
                </c:pt>
                <c:pt idx="948">
                  <c:v>75.5</c:v>
                </c:pt>
                <c:pt idx="949">
                  <c:v>76.44</c:v>
                </c:pt>
                <c:pt idx="950">
                  <c:v>77.42</c:v>
                </c:pt>
                <c:pt idx="951">
                  <c:v>78.849999999999994</c:v>
                </c:pt>
                <c:pt idx="952">
                  <c:v>78.3</c:v>
                </c:pt>
                <c:pt idx="953">
                  <c:v>77.86</c:v>
                </c:pt>
                <c:pt idx="954">
                  <c:v>77.81</c:v>
                </c:pt>
                <c:pt idx="955">
                  <c:v>79.400000000000006</c:v>
                </c:pt>
                <c:pt idx="956">
                  <c:v>81.44</c:v>
                </c:pt>
                <c:pt idx="957">
                  <c:v>82.72</c:v>
                </c:pt>
                <c:pt idx="958">
                  <c:v>81.39</c:v>
                </c:pt>
                <c:pt idx="959">
                  <c:v>82.34</c:v>
                </c:pt>
                <c:pt idx="960">
                  <c:v>82.17</c:v>
                </c:pt>
                <c:pt idx="961">
                  <c:v>83.75</c:v>
                </c:pt>
                <c:pt idx="962">
                  <c:v>83.53</c:v>
                </c:pt>
                <c:pt idx="963">
                  <c:v>83.53</c:v>
                </c:pt>
                <c:pt idx="964">
                  <c:v>83.86</c:v>
                </c:pt>
                <c:pt idx="965">
                  <c:v>84.67</c:v>
                </c:pt>
                <c:pt idx="966">
                  <c:v>84.13</c:v>
                </c:pt>
                <c:pt idx="967">
                  <c:v>85.02</c:v>
                </c:pt>
                <c:pt idx="968">
                  <c:v>85.76</c:v>
                </c:pt>
                <c:pt idx="969">
                  <c:v>84.58</c:v>
                </c:pt>
                <c:pt idx="970">
                  <c:v>85.43</c:v>
                </c:pt>
                <c:pt idx="971">
                  <c:v>84.85</c:v>
                </c:pt>
                <c:pt idx="972">
                  <c:v>85.11</c:v>
                </c:pt>
                <c:pt idx="973">
                  <c:v>84.12</c:v>
                </c:pt>
                <c:pt idx="974">
                  <c:v>83.4</c:v>
                </c:pt>
                <c:pt idx="975">
                  <c:v>83.1</c:v>
                </c:pt>
                <c:pt idx="976">
                  <c:v>84.51</c:v>
                </c:pt>
                <c:pt idx="977">
                  <c:v>84.42</c:v>
                </c:pt>
                <c:pt idx="978">
                  <c:v>81.099999999999994</c:v>
                </c:pt>
                <c:pt idx="979">
                  <c:v>80.150000000000006</c:v>
                </c:pt>
                <c:pt idx="980">
                  <c:v>82.43</c:v>
                </c:pt>
                <c:pt idx="981">
                  <c:v>83.22</c:v>
                </c:pt>
                <c:pt idx="982">
                  <c:v>84.52</c:v>
                </c:pt>
                <c:pt idx="983">
                  <c:v>82.91</c:v>
                </c:pt>
                <c:pt idx="984">
                  <c:v>83.4</c:v>
                </c:pt>
                <c:pt idx="985">
                  <c:v>82.9</c:v>
                </c:pt>
                <c:pt idx="986">
                  <c:v>81.94</c:v>
                </c:pt>
                <c:pt idx="987">
                  <c:v>82.85</c:v>
                </c:pt>
                <c:pt idx="988">
                  <c:v>80.67</c:v>
                </c:pt>
                <c:pt idx="989">
                  <c:v>82.45</c:v>
                </c:pt>
                <c:pt idx="990">
                  <c:v>80.239999999999995</c:v>
                </c:pt>
                <c:pt idx="991">
                  <c:v>80.97</c:v>
                </c:pt>
                <c:pt idx="992">
                  <c:v>83.43</c:v>
                </c:pt>
                <c:pt idx="993">
                  <c:v>82.37</c:v>
                </c:pt>
                <c:pt idx="994">
                  <c:v>82.05</c:v>
                </c:pt>
                <c:pt idx="995">
                  <c:v>72.37</c:v>
                </c:pt>
                <c:pt idx="996">
                  <c:v>73.34</c:v>
                </c:pt>
                <c:pt idx="997">
                  <c:v>70.86</c:v>
                </c:pt>
                <c:pt idx="998">
                  <c:v>69.53</c:v>
                </c:pt>
                <c:pt idx="999">
                  <c:v>70.56</c:v>
                </c:pt>
                <c:pt idx="1000">
                  <c:v>70.709999999999994</c:v>
                </c:pt>
                <c:pt idx="1001">
                  <c:v>73.38</c:v>
                </c:pt>
                <c:pt idx="1002">
                  <c:v>75.540000000000006</c:v>
                </c:pt>
                <c:pt idx="1003">
                  <c:v>75.94</c:v>
                </c:pt>
                <c:pt idx="1004">
                  <c:v>74.099999999999994</c:v>
                </c:pt>
                <c:pt idx="1005">
                  <c:v>74.98</c:v>
                </c:pt>
                <c:pt idx="1006">
                  <c:v>74.12</c:v>
                </c:pt>
                <c:pt idx="1007">
                  <c:v>73.37</c:v>
                </c:pt>
                <c:pt idx="1008">
                  <c:v>73.709999999999994</c:v>
                </c:pt>
                <c:pt idx="1009">
                  <c:v>74.64</c:v>
                </c:pt>
                <c:pt idx="1010">
                  <c:v>72.97</c:v>
                </c:pt>
                <c:pt idx="1011">
                  <c:v>70.510000000000005</c:v>
                </c:pt>
                <c:pt idx="1012">
                  <c:v>72.849999999999994</c:v>
                </c:pt>
                <c:pt idx="1013">
                  <c:v>74.69</c:v>
                </c:pt>
                <c:pt idx="1014">
                  <c:v>76.260000000000005</c:v>
                </c:pt>
                <c:pt idx="1015">
                  <c:v>75.239999999999995</c:v>
                </c:pt>
                <c:pt idx="1016">
                  <c:v>78.63</c:v>
                </c:pt>
                <c:pt idx="1017">
                  <c:v>78.61</c:v>
                </c:pt>
                <c:pt idx="1018">
                  <c:v>77.239999999999995</c:v>
                </c:pt>
                <c:pt idx="1019">
                  <c:v>78.25</c:v>
                </c:pt>
                <c:pt idx="1020">
                  <c:v>79.39</c:v>
                </c:pt>
                <c:pt idx="1021">
                  <c:v>80.599999999999994</c:v>
                </c:pt>
                <c:pt idx="1022">
                  <c:v>81.99</c:v>
                </c:pt>
                <c:pt idx="1023">
                  <c:v>82.28</c:v>
                </c:pt>
                <c:pt idx="1024">
                  <c:v>81.56</c:v>
                </c:pt>
                <c:pt idx="1025">
                  <c:v>84.98</c:v>
                </c:pt>
                <c:pt idx="1026">
                  <c:v>85.83</c:v>
                </c:pt>
                <c:pt idx="1027">
                  <c:v>85.8</c:v>
                </c:pt>
                <c:pt idx="1028">
                  <c:v>87.17</c:v>
                </c:pt>
                <c:pt idx="1029">
                  <c:v>87.82</c:v>
                </c:pt>
                <c:pt idx="1030">
                  <c:v>88.83</c:v>
                </c:pt>
                <c:pt idx="1031">
                  <c:v>89.64</c:v>
                </c:pt>
                <c:pt idx="1032">
                  <c:v>89.75</c:v>
                </c:pt>
                <c:pt idx="1033">
                  <c:v>89.75</c:v>
                </c:pt>
                <c:pt idx="1034">
                  <c:v>87.74</c:v>
                </c:pt>
                <c:pt idx="1035">
                  <c:v>89.49</c:v>
                </c:pt>
                <c:pt idx="1036">
                  <c:v>91.22</c:v>
                </c:pt>
                <c:pt idx="1037">
                  <c:v>90.7</c:v>
                </c:pt>
                <c:pt idx="1038">
                  <c:v>91.47</c:v>
                </c:pt>
                <c:pt idx="1039">
                  <c:v>92.35</c:v>
                </c:pt>
                <c:pt idx="1040">
                  <c:v>90.24</c:v>
                </c:pt>
                <c:pt idx="1041">
                  <c:v>91.43</c:v>
                </c:pt>
                <c:pt idx="1042">
                  <c:v>92.99</c:v>
                </c:pt>
                <c:pt idx="1043">
                  <c:v>96.86</c:v>
                </c:pt>
                <c:pt idx="1044">
                  <c:v>97.28</c:v>
                </c:pt>
                <c:pt idx="1045">
                  <c:v>96.07</c:v>
                </c:pt>
                <c:pt idx="1046">
                  <c:v>94.95</c:v>
                </c:pt>
                <c:pt idx="1047">
                  <c:v>96.37</c:v>
                </c:pt>
                <c:pt idx="1048">
                  <c:v>97.5</c:v>
                </c:pt>
                <c:pt idx="1049">
                  <c:v>101.66</c:v>
                </c:pt>
                <c:pt idx="1050">
                  <c:v>98.43</c:v>
                </c:pt>
                <c:pt idx="1051">
                  <c:v>97.44</c:v>
                </c:pt>
                <c:pt idx="1052">
                  <c:v>95.28</c:v>
                </c:pt>
                <c:pt idx="1053">
                  <c:v>96.18</c:v>
                </c:pt>
                <c:pt idx="1054">
                  <c:v>98.95</c:v>
                </c:pt>
                <c:pt idx="1055">
                  <c:v>98.73</c:v>
                </c:pt>
                <c:pt idx="1056">
                  <c:v>99.29</c:v>
                </c:pt>
                <c:pt idx="1057">
                  <c:v>101.29</c:v>
                </c:pt>
                <c:pt idx="1058">
                  <c:v>98.56</c:v>
                </c:pt>
                <c:pt idx="1059">
                  <c:v>103.08</c:v>
                </c:pt>
                <c:pt idx="1060">
                  <c:v>110.93</c:v>
                </c:pt>
                <c:pt idx="1061">
                  <c:v>118.94</c:v>
                </c:pt>
                <c:pt idx="1062">
                  <c:v>115.36</c:v>
                </c:pt>
                <c:pt idx="1063">
                  <c:v>123.86</c:v>
                </c:pt>
                <c:pt idx="1064">
                  <c:v>129.02000000000001</c:v>
                </c:pt>
                <c:pt idx="1065">
                  <c:v>133.18</c:v>
                </c:pt>
                <c:pt idx="1066">
                  <c:v>116.58</c:v>
                </c:pt>
                <c:pt idx="1067">
                  <c:v>114.54</c:v>
                </c:pt>
                <c:pt idx="1068">
                  <c:v>118.11</c:v>
                </c:pt>
                <c:pt idx="1069">
                  <c:v>110.39</c:v>
                </c:pt>
                <c:pt idx="1070">
                  <c:v>105.14</c:v>
                </c:pt>
                <c:pt idx="1071">
                  <c:v>104.61</c:v>
                </c:pt>
                <c:pt idx="1072">
                  <c:v>113.5</c:v>
                </c:pt>
                <c:pt idx="1073">
                  <c:v>114.32</c:v>
                </c:pt>
                <c:pt idx="1074">
                  <c:v>122.29</c:v>
                </c:pt>
                <c:pt idx="1075">
                  <c:v>121.53</c:v>
                </c:pt>
                <c:pt idx="1076">
                  <c:v>127.52</c:v>
                </c:pt>
                <c:pt idx="1077">
                  <c:v>123.98</c:v>
                </c:pt>
                <c:pt idx="1078">
                  <c:v>122.67</c:v>
                </c:pt>
                <c:pt idx="1079">
                  <c:v>114.5</c:v>
                </c:pt>
                <c:pt idx="1080">
                  <c:v>112.79</c:v>
                </c:pt>
                <c:pt idx="1081">
                  <c:v>115.59</c:v>
                </c:pt>
                <c:pt idx="1082">
                  <c:v>107.29</c:v>
                </c:pt>
                <c:pt idx="1083">
                  <c:v>106.13</c:v>
                </c:pt>
                <c:pt idx="1084">
                  <c:v>108.15</c:v>
                </c:pt>
                <c:pt idx="1085">
                  <c:v>106.6</c:v>
                </c:pt>
                <c:pt idx="1086">
                  <c:v>100.81</c:v>
                </c:pt>
                <c:pt idx="1087">
                  <c:v>99.83</c:v>
                </c:pt>
                <c:pt idx="1088">
                  <c:v>101.26</c:v>
                </c:pt>
                <c:pt idx="1089">
                  <c:v>97.92</c:v>
                </c:pt>
                <c:pt idx="1090">
                  <c:v>104.42</c:v>
                </c:pt>
                <c:pt idx="1091">
                  <c:v>108.49</c:v>
                </c:pt>
                <c:pt idx="1092">
                  <c:v>110.83</c:v>
                </c:pt>
                <c:pt idx="1093">
                  <c:v>105.49</c:v>
                </c:pt>
                <c:pt idx="1094">
                  <c:v>105.05</c:v>
                </c:pt>
                <c:pt idx="1095">
                  <c:v>107.2</c:v>
                </c:pt>
                <c:pt idx="1096">
                  <c:v>105.15</c:v>
                </c:pt>
                <c:pt idx="1097">
                  <c:v>99.27</c:v>
                </c:pt>
                <c:pt idx="1098">
                  <c:v>102.89</c:v>
                </c:pt>
                <c:pt idx="1099">
                  <c:v>103.3</c:v>
                </c:pt>
                <c:pt idx="1100">
                  <c:v>105.78</c:v>
                </c:pt>
                <c:pt idx="1101">
                  <c:v>108.36</c:v>
                </c:pt>
                <c:pt idx="1102">
                  <c:v>104.94</c:v>
                </c:pt>
                <c:pt idx="1103">
                  <c:v>110.53</c:v>
                </c:pt>
                <c:pt idx="1104">
                  <c:v>112.11</c:v>
                </c:pt>
                <c:pt idx="1105">
                  <c:v>113.86</c:v>
                </c:pt>
                <c:pt idx="1106">
                  <c:v>106.67</c:v>
                </c:pt>
                <c:pt idx="1107">
                  <c:v>102.61</c:v>
                </c:pt>
                <c:pt idx="1108">
                  <c:v>107.7</c:v>
                </c:pt>
                <c:pt idx="1109">
                  <c:v>108.06</c:v>
                </c:pt>
                <c:pt idx="1110">
                  <c:v>112.12</c:v>
                </c:pt>
                <c:pt idx="1111">
                  <c:v>114.86</c:v>
                </c:pt>
                <c:pt idx="1112">
                  <c:v>112.89</c:v>
                </c:pt>
                <c:pt idx="1113">
                  <c:v>110.04</c:v>
                </c:pt>
                <c:pt idx="1114">
                  <c:v>113.22</c:v>
                </c:pt>
                <c:pt idx="1115">
                  <c:v>113.63</c:v>
                </c:pt>
                <c:pt idx="1116">
                  <c:v>115.13</c:v>
                </c:pt>
                <c:pt idx="1117">
                  <c:v>115.77</c:v>
                </c:pt>
                <c:pt idx="1118">
                  <c:v>116.41</c:v>
                </c:pt>
                <c:pt idx="1119">
                  <c:v>119.81</c:v>
                </c:pt>
                <c:pt idx="1120">
                  <c:v>121.19</c:v>
                </c:pt>
                <c:pt idx="1121">
                  <c:v>123.01</c:v>
                </c:pt>
                <c:pt idx="1122">
                  <c:v>125.53</c:v>
                </c:pt>
                <c:pt idx="1123">
                  <c:v>122.2</c:v>
                </c:pt>
                <c:pt idx="1124">
                  <c:v>125.68</c:v>
                </c:pt>
                <c:pt idx="1125">
                  <c:v>124.99</c:v>
                </c:pt>
                <c:pt idx="1126">
                  <c:v>126.89</c:v>
                </c:pt>
                <c:pt idx="1127">
                  <c:v>129.19999999999999</c:v>
                </c:pt>
                <c:pt idx="1128">
                  <c:v>128.47</c:v>
                </c:pt>
                <c:pt idx="1129">
                  <c:v>127.44</c:v>
                </c:pt>
                <c:pt idx="1130">
                  <c:v>128.44</c:v>
                </c:pt>
                <c:pt idx="1131">
                  <c:v>127.02</c:v>
                </c:pt>
                <c:pt idx="1132">
                  <c:v>124.96</c:v>
                </c:pt>
                <c:pt idx="1133">
                  <c:v>125.78</c:v>
                </c:pt>
                <c:pt idx="1134">
                  <c:v>119.22</c:v>
                </c:pt>
                <c:pt idx="1135">
                  <c:v>118.25</c:v>
                </c:pt>
                <c:pt idx="1136">
                  <c:v>118.51</c:v>
                </c:pt>
                <c:pt idx="1137">
                  <c:v>115.54</c:v>
                </c:pt>
                <c:pt idx="1138">
                  <c:v>114.5</c:v>
                </c:pt>
                <c:pt idx="1139">
                  <c:v>117.36</c:v>
                </c:pt>
                <c:pt idx="1140">
                  <c:v>119.69</c:v>
                </c:pt>
                <c:pt idx="1141">
                  <c:v>122.21</c:v>
                </c:pt>
                <c:pt idx="1142">
                  <c:v>120.8</c:v>
                </c:pt>
                <c:pt idx="1143">
                  <c:v>119.78</c:v>
                </c:pt>
                <c:pt idx="1144">
                  <c:v>119.21</c:v>
                </c:pt>
                <c:pt idx="1145">
                  <c:v>121.8</c:v>
                </c:pt>
                <c:pt idx="1146">
                  <c:v>110.49</c:v>
                </c:pt>
                <c:pt idx="1147">
                  <c:v>108.54</c:v>
                </c:pt>
                <c:pt idx="1148">
                  <c:v>113.4</c:v>
                </c:pt>
                <c:pt idx="1149">
                  <c:v>113.95</c:v>
                </c:pt>
                <c:pt idx="1150">
                  <c:v>114.85</c:v>
                </c:pt>
                <c:pt idx="1151">
                  <c:v>106.98</c:v>
                </c:pt>
                <c:pt idx="1152">
                  <c:v>107.17</c:v>
                </c:pt>
                <c:pt idx="1153">
                  <c:v>107.74</c:v>
                </c:pt>
                <c:pt idx="1154">
                  <c:v>112.26</c:v>
                </c:pt>
                <c:pt idx="1155">
                  <c:v>117.27</c:v>
                </c:pt>
                <c:pt idx="1156">
                  <c:v>114.96</c:v>
                </c:pt>
                <c:pt idx="1157">
                  <c:v>115.86</c:v>
                </c:pt>
                <c:pt idx="1158">
                  <c:v>112.81</c:v>
                </c:pt>
                <c:pt idx="1159">
                  <c:v>106.77</c:v>
                </c:pt>
                <c:pt idx="1160">
                  <c:v>108.23</c:v>
                </c:pt>
                <c:pt idx="1161">
                  <c:v>107.32</c:v>
                </c:pt>
                <c:pt idx="1162">
                  <c:v>109.64</c:v>
                </c:pt>
                <c:pt idx="1163">
                  <c:v>109.68</c:v>
                </c:pt>
                <c:pt idx="1164">
                  <c:v>111.51</c:v>
                </c:pt>
                <c:pt idx="1165">
                  <c:v>106.09</c:v>
                </c:pt>
                <c:pt idx="1166">
                  <c:v>106.51</c:v>
                </c:pt>
                <c:pt idx="1167">
                  <c:v>101.82</c:v>
                </c:pt>
                <c:pt idx="1168">
                  <c:v>97.99</c:v>
                </c:pt>
                <c:pt idx="1169">
                  <c:v>100.31</c:v>
                </c:pt>
                <c:pt idx="1170">
                  <c:v>103.46</c:v>
                </c:pt>
                <c:pt idx="1171">
                  <c:v>103.81</c:v>
                </c:pt>
                <c:pt idx="1172">
                  <c:v>105.06</c:v>
                </c:pt>
                <c:pt idx="1173">
                  <c:v>107.19</c:v>
                </c:pt>
                <c:pt idx="1174">
                  <c:v>103.7</c:v>
                </c:pt>
                <c:pt idx="1175">
                  <c:v>98.25</c:v>
                </c:pt>
                <c:pt idx="1176">
                  <c:v>95.36</c:v>
                </c:pt>
                <c:pt idx="1177">
                  <c:v>97.22</c:v>
                </c:pt>
                <c:pt idx="1178">
                  <c:v>96.35</c:v>
                </c:pt>
                <c:pt idx="1179">
                  <c:v>96.45</c:v>
                </c:pt>
                <c:pt idx="1180">
                  <c:v>95.06</c:v>
                </c:pt>
                <c:pt idx="1181">
                  <c:v>99.49</c:v>
                </c:pt>
                <c:pt idx="1182">
                  <c:v>99.87</c:v>
                </c:pt>
                <c:pt idx="1183">
                  <c:v>98.81</c:v>
                </c:pt>
                <c:pt idx="1184">
                  <c:v>101.13</c:v>
                </c:pt>
                <c:pt idx="1185">
                  <c:v>99.34</c:v>
                </c:pt>
                <c:pt idx="1186">
                  <c:v>96.55</c:v>
                </c:pt>
                <c:pt idx="1187">
                  <c:v>92.24</c:v>
                </c:pt>
                <c:pt idx="1188">
                  <c:v>93.09</c:v>
                </c:pt>
                <c:pt idx="1189">
                  <c:v>94.22</c:v>
                </c:pt>
                <c:pt idx="1190">
                  <c:v>91.43</c:v>
                </c:pt>
                <c:pt idx="1191">
                  <c:v>86.83</c:v>
                </c:pt>
                <c:pt idx="1192">
                  <c:v>87.99</c:v>
                </c:pt>
                <c:pt idx="1193">
                  <c:v>91.68</c:v>
                </c:pt>
                <c:pt idx="1194">
                  <c:v>93.45</c:v>
                </c:pt>
                <c:pt idx="1195">
                  <c:v>92.04</c:v>
                </c:pt>
                <c:pt idx="1196">
                  <c:v>92.83</c:v>
                </c:pt>
                <c:pt idx="1197">
                  <c:v>89.28</c:v>
                </c:pt>
                <c:pt idx="1198">
                  <c:v>89.43</c:v>
                </c:pt>
                <c:pt idx="1199">
                  <c:v>89.62</c:v>
                </c:pt>
                <c:pt idx="1200">
                  <c:v>89.86</c:v>
                </c:pt>
                <c:pt idx="1201">
                  <c:v>90.4</c:v>
                </c:pt>
                <c:pt idx="1202">
                  <c:v>84.29</c:v>
                </c:pt>
                <c:pt idx="1203">
                  <c:v>82.55</c:v>
                </c:pt>
                <c:pt idx="1204">
                  <c:v>85.97</c:v>
                </c:pt>
                <c:pt idx="1205">
                  <c:v>89.55</c:v>
                </c:pt>
                <c:pt idx="1206">
                  <c:v>89.41</c:v>
                </c:pt>
                <c:pt idx="1207">
                  <c:v>88.9</c:v>
                </c:pt>
                <c:pt idx="1208">
                  <c:v>90.68</c:v>
                </c:pt>
                <c:pt idx="1209">
                  <c:v>93.74</c:v>
                </c:pt>
                <c:pt idx="1210">
                  <c:v>94.35</c:v>
                </c:pt>
                <c:pt idx="1211">
                  <c:v>95.65</c:v>
                </c:pt>
                <c:pt idx="1212">
                  <c:v>98.88</c:v>
                </c:pt>
                <c:pt idx="1213">
                  <c:v>97.13</c:v>
                </c:pt>
                <c:pt idx="1214">
                  <c:v>95.17</c:v>
                </c:pt>
                <c:pt idx="1215">
                  <c:v>93.44</c:v>
                </c:pt>
                <c:pt idx="1216">
                  <c:v>95.16</c:v>
                </c:pt>
                <c:pt idx="1217">
                  <c:v>92.22</c:v>
                </c:pt>
                <c:pt idx="1218">
                  <c:v>91.04</c:v>
                </c:pt>
                <c:pt idx="1219">
                  <c:v>89.46</c:v>
                </c:pt>
                <c:pt idx="1220">
                  <c:v>91.34</c:v>
                </c:pt>
                <c:pt idx="1221">
                  <c:v>91.52</c:v>
                </c:pt>
                <c:pt idx="1222">
                  <c:v>91.82</c:v>
                </c:pt>
                <c:pt idx="1223">
                  <c:v>91.57</c:v>
                </c:pt>
                <c:pt idx="1224">
                  <c:v>91.76</c:v>
                </c:pt>
                <c:pt idx="1225">
                  <c:v>92.93</c:v>
                </c:pt>
                <c:pt idx="1226">
                  <c:v>94.17</c:v>
                </c:pt>
                <c:pt idx="1227">
                  <c:v>94.64</c:v>
                </c:pt>
                <c:pt idx="1228">
                  <c:v>93.3</c:v>
                </c:pt>
                <c:pt idx="1229">
                  <c:v>95.12</c:v>
                </c:pt>
                <c:pt idx="1230">
                  <c:v>96.07</c:v>
                </c:pt>
                <c:pt idx="1231">
                  <c:v>95.29</c:v>
                </c:pt>
                <c:pt idx="1232">
                  <c:v>99.53</c:v>
                </c:pt>
                <c:pt idx="1233">
                  <c:v>99.87</c:v>
                </c:pt>
                <c:pt idx="1234">
                  <c:v>96.85</c:v>
                </c:pt>
                <c:pt idx="1235">
                  <c:v>93.05</c:v>
                </c:pt>
                <c:pt idx="1236">
                  <c:v>94.25</c:v>
                </c:pt>
                <c:pt idx="1237">
                  <c:v>96.37</c:v>
                </c:pt>
                <c:pt idx="1238">
                  <c:v>93.59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6-4157-B555-002E4B16FA2C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'Tính tay'!$I$2:$I$1240</c:f>
              <c:numCache>
                <c:formatCode>General</c:formatCode>
                <c:ptCount val="1239"/>
                <c:pt idx="0">
                  <c:v>#N/A</c:v>
                </c:pt>
                <c:pt idx="1">
                  <c:v>66.650000000000006</c:v>
                </c:pt>
                <c:pt idx="2">
                  <c:v>67.73</c:v>
                </c:pt>
                <c:pt idx="3">
                  <c:v>68.63000000000001</c:v>
                </c:pt>
                <c:pt idx="4" formatCode="0.00">
                  <c:v>68.072000000000003</c:v>
                </c:pt>
                <c:pt idx="5" formatCode="0.00">
                  <c:v>68.4392</c:v>
                </c:pt>
                <c:pt idx="6" formatCode="0.00">
                  <c:v>69.015919999999994</c:v>
                </c:pt>
                <c:pt idx="7" formatCode="0.00">
                  <c:v>69.712592000000001</c:v>
                </c:pt>
                <c:pt idx="8" formatCode="0.00">
                  <c:v>70.295259200000004</c:v>
                </c:pt>
                <c:pt idx="9" formatCode="0.00">
                  <c:v>69.705525919999999</c:v>
                </c:pt>
                <c:pt idx="10" formatCode="0.00">
                  <c:v>70.249552592000001</c:v>
                </c:pt>
                <c:pt idx="11" formatCode="0.00">
                  <c:v>69.484955259200007</c:v>
                </c:pt>
                <c:pt idx="12" formatCode="0.00">
                  <c:v>69.219495525919996</c:v>
                </c:pt>
                <c:pt idx="13" formatCode="0.00">
                  <c:v>69.453949552592007</c:v>
                </c:pt>
                <c:pt idx="14" formatCode="0.00">
                  <c:v>68.649394955259197</c:v>
                </c:pt>
                <c:pt idx="15" formatCode="0.00">
                  <c:v>69.252939495525922</c:v>
                </c:pt>
                <c:pt idx="16" formatCode="0.00">
                  <c:v>69.75429394955259</c:v>
                </c:pt>
                <c:pt idx="17" formatCode="0.00">
                  <c:v>69.894429394955253</c:v>
                </c:pt>
                <c:pt idx="18" formatCode="0.00">
                  <c:v>70.961442939495527</c:v>
                </c:pt>
                <c:pt idx="19" formatCode="0.00">
                  <c:v>70.168144293949553</c:v>
                </c:pt>
                <c:pt idx="20" formatCode="0.00">
                  <c:v>68.585814429394958</c:v>
                </c:pt>
                <c:pt idx="21" formatCode="0.00">
                  <c:v>67.860581442939491</c:v>
                </c:pt>
                <c:pt idx="22" formatCode="0.00">
                  <c:v>67.788058144293956</c:v>
                </c:pt>
                <c:pt idx="23" formatCode="0.00">
                  <c:v>68.518805814429385</c:v>
                </c:pt>
                <c:pt idx="24" formatCode="0.00">
                  <c:v>67.55688058144294</c:v>
                </c:pt>
                <c:pt idx="25" formatCode="0.00">
                  <c:v>67.676688058144293</c:v>
                </c:pt>
                <c:pt idx="26" formatCode="0.00">
                  <c:v>66.842668805814426</c:v>
                </c:pt>
                <c:pt idx="27" formatCode="0.00">
                  <c:v>65.850266880581444</c:v>
                </c:pt>
                <c:pt idx="28" formatCode="0.00">
                  <c:v>64.419026688058153</c:v>
                </c:pt>
                <c:pt idx="29" formatCode="0.00">
                  <c:v>63.177902668805814</c:v>
                </c:pt>
                <c:pt idx="30" formatCode="0.00">
                  <c:v>62.297790266880583</c:v>
                </c:pt>
                <c:pt idx="31" formatCode="0.00">
                  <c:v>61.975779026688059</c:v>
                </c:pt>
                <c:pt idx="32" formatCode="0.00">
                  <c:v>62.258577902668804</c:v>
                </c:pt>
                <c:pt idx="33" formatCode="0.00">
                  <c:v>62.799857790266877</c:v>
                </c:pt>
                <c:pt idx="34" formatCode="0.00">
                  <c:v>64.149985779026679</c:v>
                </c:pt>
                <c:pt idx="35" formatCode="0.00">
                  <c:v>64.869998577902678</c:v>
                </c:pt>
                <c:pt idx="36" formatCode="0.00">
                  <c:v>64.698999857790284</c:v>
                </c:pt>
                <c:pt idx="37" formatCode="0.00">
                  <c:v>64.79889998577903</c:v>
                </c:pt>
                <c:pt idx="38" formatCode="0.00">
                  <c:v>65.987889998577913</c:v>
                </c:pt>
                <c:pt idx="39" formatCode="0.00">
                  <c:v>66.934788999857801</c:v>
                </c:pt>
                <c:pt idx="40" formatCode="0.00">
                  <c:v>67.857478899985779</c:v>
                </c:pt>
                <c:pt idx="41" formatCode="0.00">
                  <c:v>67.616747889998578</c:v>
                </c:pt>
                <c:pt idx="42" formatCode="0.00">
                  <c:v>66.233674788999863</c:v>
                </c:pt>
                <c:pt idx="43" formatCode="0.00">
                  <c:v>64.430367478899996</c:v>
                </c:pt>
                <c:pt idx="44" formatCode="0.00">
                  <c:v>64.277036747890008</c:v>
                </c:pt>
                <c:pt idx="45" formatCode="0.00">
                  <c:v>65.629703674788999</c:v>
                </c:pt>
                <c:pt idx="46" formatCode="0.00">
                  <c:v>65.665970367478906</c:v>
                </c:pt>
                <c:pt idx="47" formatCode="0.00">
                  <c:v>65.147597036747896</c:v>
                </c:pt>
                <c:pt idx="48" formatCode="0.00">
                  <c:v>63.997759703674788</c:v>
                </c:pt>
                <c:pt idx="49" formatCode="0.00">
                  <c:v>65.070775970367478</c:v>
                </c:pt>
                <c:pt idx="50" formatCode="0.00">
                  <c:v>64.584077597036753</c:v>
                </c:pt>
                <c:pt idx="51" formatCode="0.00">
                  <c:v>64.238407759703676</c:v>
                </c:pt>
                <c:pt idx="52" formatCode="0.00">
                  <c:v>63.672840775970371</c:v>
                </c:pt>
                <c:pt idx="53" formatCode="0.00">
                  <c:v>63.670284077597046</c:v>
                </c:pt>
                <c:pt idx="54" formatCode="0.00">
                  <c:v>64.579028407759722</c:v>
                </c:pt>
                <c:pt idx="55" formatCode="0.00">
                  <c:v>64.795902840775966</c:v>
                </c:pt>
                <c:pt idx="56" formatCode="0.00">
                  <c:v>65.879590284077594</c:v>
                </c:pt>
                <c:pt idx="57" formatCode="0.00">
                  <c:v>67.922959028407774</c:v>
                </c:pt>
                <c:pt idx="58" formatCode="0.00">
                  <c:v>68.874295902840785</c:v>
                </c:pt>
                <c:pt idx="59" formatCode="0.00">
                  <c:v>69.014429590284081</c:v>
                </c:pt>
                <c:pt idx="60" formatCode="0.00">
                  <c:v>68.830442959028403</c:v>
                </c:pt>
                <c:pt idx="61" formatCode="0.00">
                  <c:v>68.650044295902831</c:v>
                </c:pt>
                <c:pt idx="62" formatCode="0.00">
                  <c:v>68.182004429590279</c:v>
                </c:pt>
                <c:pt idx="63" formatCode="0.00">
                  <c:v>68.93620044295902</c:v>
                </c:pt>
                <c:pt idx="64" formatCode="0.00">
                  <c:v>69.011620044295896</c:v>
                </c:pt>
                <c:pt idx="65" formatCode="0.00">
                  <c:v>66.337162004429601</c:v>
                </c:pt>
                <c:pt idx="66" formatCode="0.00">
                  <c:v>66.519716200442971</c:v>
                </c:pt>
                <c:pt idx="67" formatCode="0.00">
                  <c:v>66.510971620044302</c:v>
                </c:pt>
                <c:pt idx="68" formatCode="0.00">
                  <c:v>68.022097162004428</c:v>
                </c:pt>
                <c:pt idx="69" formatCode="0.00">
                  <c:v>70.405209716200446</c:v>
                </c:pt>
                <c:pt idx="70" formatCode="0.00">
                  <c:v>72.506520971620034</c:v>
                </c:pt>
                <c:pt idx="71" formatCode="0.00">
                  <c:v>71.54665209716201</c:v>
                </c:pt>
                <c:pt idx="72" formatCode="0.00">
                  <c:v>73.016665209716209</c:v>
                </c:pt>
                <c:pt idx="73" formatCode="0.00">
                  <c:v>72.146666520971621</c:v>
                </c:pt>
                <c:pt idx="74" formatCode="0.00">
                  <c:v>71.753666652097166</c:v>
                </c:pt>
                <c:pt idx="75" formatCode="0.00">
                  <c:v>73.532366665209722</c:v>
                </c:pt>
                <c:pt idx="76" formatCode="0.00">
                  <c:v>74.718236666520966</c:v>
                </c:pt>
                <c:pt idx="77" formatCode="0.00">
                  <c:v>74.629823666652101</c:v>
                </c:pt>
                <c:pt idx="78" formatCode="0.00">
                  <c:v>74.548982366665228</c:v>
                </c:pt>
                <c:pt idx="79" formatCode="0.00">
                  <c:v>75.728898236666524</c:v>
                </c:pt>
                <c:pt idx="80" formatCode="0.00">
                  <c:v>73.983889823666658</c:v>
                </c:pt>
                <c:pt idx="81" formatCode="0.00">
                  <c:v>75.249388982366668</c:v>
                </c:pt>
                <c:pt idx="82" formatCode="0.00">
                  <c:v>75.321938898236667</c:v>
                </c:pt>
                <c:pt idx="83" formatCode="0.00">
                  <c:v>75.860193889823677</c:v>
                </c:pt>
                <c:pt idx="84" formatCode="0.00">
                  <c:v>74.95101938898236</c:v>
                </c:pt>
                <c:pt idx="85" formatCode="0.00">
                  <c:v>73.321101938898238</c:v>
                </c:pt>
                <c:pt idx="86" formatCode="0.00">
                  <c:v>73.437110193889822</c:v>
                </c:pt>
                <c:pt idx="87" formatCode="0.00">
                  <c:v>74.618711019388982</c:v>
                </c:pt>
                <c:pt idx="88" formatCode="0.00">
                  <c:v>74.205871101938897</c:v>
                </c:pt>
                <c:pt idx="89" formatCode="0.00">
                  <c:v>77.260587110193896</c:v>
                </c:pt>
                <c:pt idx="90" formatCode="0.00">
                  <c:v>77.557058711019394</c:v>
                </c:pt>
                <c:pt idx="91" formatCode="0.00">
                  <c:v>77.388705871101948</c:v>
                </c:pt>
                <c:pt idx="92" formatCode="0.00">
                  <c:v>78.091870587110208</c:v>
                </c:pt>
                <c:pt idx="93" formatCode="0.00">
                  <c:v>78.855187058711024</c:v>
                </c:pt>
                <c:pt idx="94" formatCode="0.00">
                  <c:v>78.256518705871102</c:v>
                </c:pt>
                <c:pt idx="95" formatCode="0.00">
                  <c:v>79.906651870587112</c:v>
                </c:pt>
                <c:pt idx="96" formatCode="0.00">
                  <c:v>78.532665187058711</c:v>
                </c:pt>
                <c:pt idx="97" formatCode="0.00">
                  <c:v>78.359266518705866</c:v>
                </c:pt>
                <c:pt idx="98" formatCode="0.00">
                  <c:v>80.213926651870594</c:v>
                </c:pt>
                <c:pt idx="99" formatCode="0.00">
                  <c:v>78.842392665187063</c:v>
                </c:pt>
                <c:pt idx="100" formatCode="0.00">
                  <c:v>78.89423926651871</c:v>
                </c:pt>
                <c:pt idx="101" formatCode="0.00">
                  <c:v>76.82942392665187</c:v>
                </c:pt>
                <c:pt idx="102" formatCode="0.00">
                  <c:v>74.741942392665194</c:v>
                </c:pt>
                <c:pt idx="103" formatCode="0.00">
                  <c:v>75.775194239266526</c:v>
                </c:pt>
                <c:pt idx="104" formatCode="0.00">
                  <c:v>76.382519423926652</c:v>
                </c:pt>
                <c:pt idx="105" formatCode="0.00">
                  <c:v>74.724251942392684</c:v>
                </c:pt>
                <c:pt idx="106" formatCode="0.00">
                  <c:v>73.541425194239267</c:v>
                </c:pt>
                <c:pt idx="107" formatCode="0.00">
                  <c:v>72.973142519423931</c:v>
                </c:pt>
                <c:pt idx="108" formatCode="0.00">
                  <c:v>73.204314251942407</c:v>
                </c:pt>
                <c:pt idx="109" formatCode="0.00">
                  <c:v>75.027431425194251</c:v>
                </c:pt>
                <c:pt idx="110" formatCode="0.00">
                  <c:v>75.101743142519425</c:v>
                </c:pt>
                <c:pt idx="111" formatCode="0.00">
                  <c:v>74.632174314251941</c:v>
                </c:pt>
                <c:pt idx="112" formatCode="0.00">
                  <c:v>74.837217431425188</c:v>
                </c:pt>
                <c:pt idx="113" formatCode="0.00">
                  <c:v>75.046721743142527</c:v>
                </c:pt>
                <c:pt idx="114" formatCode="0.00">
                  <c:v>74.797672174314243</c:v>
                </c:pt>
                <c:pt idx="115" formatCode="0.00">
                  <c:v>72.297767217431428</c:v>
                </c:pt>
                <c:pt idx="116" formatCode="0.00">
                  <c:v>74.61277672174316</c:v>
                </c:pt>
                <c:pt idx="117" formatCode="0.00">
                  <c:v>74.889277672174316</c:v>
                </c:pt>
                <c:pt idx="118" formatCode="0.00">
                  <c:v>74.313927767217436</c:v>
                </c:pt>
                <c:pt idx="119" formatCode="0.00">
                  <c:v>73.014392776721763</c:v>
                </c:pt>
                <c:pt idx="120" formatCode="0.00">
                  <c:v>73.604439277672171</c:v>
                </c:pt>
                <c:pt idx="121" formatCode="0.00">
                  <c:v>72.898443927767218</c:v>
                </c:pt>
                <c:pt idx="122" formatCode="0.00">
                  <c:v>73.511844392776709</c:v>
                </c:pt>
                <c:pt idx="123" formatCode="0.00">
                  <c:v>75.832184439277682</c:v>
                </c:pt>
                <c:pt idx="124" formatCode="0.00">
                  <c:v>76.217218443927763</c:v>
                </c:pt>
                <c:pt idx="125" formatCode="0.00">
                  <c:v>77.317721844392779</c:v>
                </c:pt>
                <c:pt idx="126" formatCode="0.00">
                  <c:v>76.770772184439281</c:v>
                </c:pt>
                <c:pt idx="127" formatCode="0.00">
                  <c:v>75.960077218443928</c:v>
                </c:pt>
                <c:pt idx="128" formatCode="0.00">
                  <c:v>76.887007721844384</c:v>
                </c:pt>
                <c:pt idx="129" formatCode="0.00">
                  <c:v>77.069700772184433</c:v>
                </c:pt>
                <c:pt idx="130" formatCode="0.00">
                  <c:v>75.188970077218443</c:v>
                </c:pt>
                <c:pt idx="131" formatCode="0.00">
                  <c:v>76.890897007721847</c:v>
                </c:pt>
                <c:pt idx="132" formatCode="0.00">
                  <c:v>77.709089700772182</c:v>
                </c:pt>
                <c:pt idx="133" formatCode="0.00">
                  <c:v>75.585908970077213</c:v>
                </c:pt>
                <c:pt idx="134" formatCode="0.00">
                  <c:v>72.457590897007719</c:v>
                </c:pt>
                <c:pt idx="135" formatCode="0.00">
                  <c:v>73.944759089700767</c:v>
                </c:pt>
                <c:pt idx="136" formatCode="0.00">
                  <c:v>71.321475908970072</c:v>
                </c:pt>
                <c:pt idx="137" formatCode="0.00">
                  <c:v>70.915147590897021</c:v>
                </c:pt>
                <c:pt idx="138" formatCode="0.00">
                  <c:v>70.559514759089694</c:v>
                </c:pt>
                <c:pt idx="139" formatCode="0.00">
                  <c:v>71.801951475908965</c:v>
                </c:pt>
                <c:pt idx="140" formatCode="0.00">
                  <c:v>71.97119514759089</c:v>
                </c:pt>
                <c:pt idx="141" formatCode="0.00">
                  <c:v>73.302119514759099</c:v>
                </c:pt>
                <c:pt idx="142" formatCode="0.00">
                  <c:v>73.507211951475909</c:v>
                </c:pt>
                <c:pt idx="143" formatCode="0.00">
                  <c:v>73.653721195147583</c:v>
                </c:pt>
                <c:pt idx="144" formatCode="0.00">
                  <c:v>74.424372119514771</c:v>
                </c:pt>
                <c:pt idx="145" formatCode="0.00">
                  <c:v>74.79843721195148</c:v>
                </c:pt>
                <c:pt idx="146" formatCode="0.00">
                  <c:v>74.970843721195152</c:v>
                </c:pt>
                <c:pt idx="147" formatCode="0.00">
                  <c:v>74.241084372119516</c:v>
                </c:pt>
                <c:pt idx="148" formatCode="0.00">
                  <c:v>72.476108437211963</c:v>
                </c:pt>
                <c:pt idx="149" formatCode="0.00">
                  <c:v>72.902610843721192</c:v>
                </c:pt>
                <c:pt idx="150" formatCode="0.00">
                  <c:v>72.522261084372118</c:v>
                </c:pt>
                <c:pt idx="151" formatCode="0.00">
                  <c:v>72.511226108437214</c:v>
                </c:pt>
                <c:pt idx="152" formatCode="0.00">
                  <c:v>72.330122610843731</c:v>
                </c:pt>
                <c:pt idx="153" formatCode="0.00">
                  <c:v>70.872012261084365</c:v>
                </c:pt>
                <c:pt idx="154" formatCode="0.00">
                  <c:v>70.582201226108438</c:v>
                </c:pt>
                <c:pt idx="155" formatCode="0.00">
                  <c:v>70.95822012261084</c:v>
                </c:pt>
                <c:pt idx="156" formatCode="0.00">
                  <c:v>70.653822012261088</c:v>
                </c:pt>
                <c:pt idx="157" formatCode="0.00">
                  <c:v>70.758382201226112</c:v>
                </c:pt>
                <c:pt idx="158" formatCode="0.00">
                  <c:v>68.617838220122607</c:v>
                </c:pt>
                <c:pt idx="159" formatCode="0.00">
                  <c:v>69.150783822012258</c:v>
                </c:pt>
                <c:pt idx="160" formatCode="0.00">
                  <c:v>70.041078382201235</c:v>
                </c:pt>
                <c:pt idx="161" formatCode="0.00">
                  <c:v>71.003107838220131</c:v>
                </c:pt>
                <c:pt idx="162" formatCode="0.00">
                  <c:v>71.585310783822024</c:v>
                </c:pt>
                <c:pt idx="163" formatCode="0.00">
                  <c:v>72.822531078382198</c:v>
                </c:pt>
                <c:pt idx="164" formatCode="0.00">
                  <c:v>73.639253107838215</c:v>
                </c:pt>
                <c:pt idx="165" formatCode="0.00">
                  <c:v>74.332925310783821</c:v>
                </c:pt>
                <c:pt idx="166" formatCode="0.00">
                  <c:v>74.402292531078373</c:v>
                </c:pt>
                <c:pt idx="167" formatCode="0.00">
                  <c:v>75.759229253107833</c:v>
                </c:pt>
                <c:pt idx="168" formatCode="0.00">
                  <c:v>76.038922925310771</c:v>
                </c:pt>
                <c:pt idx="169" formatCode="0.00">
                  <c:v>76.94889229253107</c:v>
                </c:pt>
                <c:pt idx="170" formatCode="0.00">
                  <c:v>76.940889229253102</c:v>
                </c:pt>
                <c:pt idx="171" formatCode="0.00">
                  <c:v>77.723088922925314</c:v>
                </c:pt>
                <c:pt idx="172" formatCode="0.00">
                  <c:v>77.531308892292529</c:v>
                </c:pt>
                <c:pt idx="173" formatCode="0.00">
                  <c:v>76.765130889229269</c:v>
                </c:pt>
                <c:pt idx="174" formatCode="0.00">
                  <c:v>75.77951308892294</c:v>
                </c:pt>
                <c:pt idx="175" formatCode="0.00">
                  <c:v>75.5729513088923</c:v>
                </c:pt>
                <c:pt idx="176" formatCode="0.00">
                  <c:v>76.650295130889234</c:v>
                </c:pt>
                <c:pt idx="177" formatCode="0.00">
                  <c:v>78.063029513088921</c:v>
                </c:pt>
                <c:pt idx="178" formatCode="0.00">
                  <c:v>79.824302951308894</c:v>
                </c:pt>
                <c:pt idx="179" formatCode="0.00">
                  <c:v>77.876430295130888</c:v>
                </c:pt>
                <c:pt idx="180" formatCode="0.00">
                  <c:v>77.870643029513104</c:v>
                </c:pt>
                <c:pt idx="181" formatCode="0.00">
                  <c:v>78.185064302951304</c:v>
                </c:pt>
                <c:pt idx="182" formatCode="0.00">
                  <c:v>79.143506430295133</c:v>
                </c:pt>
                <c:pt idx="183" formatCode="0.00">
                  <c:v>79.401350643029517</c:v>
                </c:pt>
                <c:pt idx="184" formatCode="0.00">
                  <c:v>79.06713506430296</c:v>
                </c:pt>
                <c:pt idx="185" formatCode="0.00">
                  <c:v>78.916713506430298</c:v>
                </c:pt>
                <c:pt idx="186" formatCode="0.00">
                  <c:v>80.692671350643025</c:v>
                </c:pt>
                <c:pt idx="187" formatCode="0.00">
                  <c:v>82.058267135064298</c:v>
                </c:pt>
                <c:pt idx="188" formatCode="0.00">
                  <c:v>81.888826713506432</c:v>
                </c:pt>
                <c:pt idx="189" formatCode="0.00">
                  <c:v>81.57488267135065</c:v>
                </c:pt>
                <c:pt idx="190" formatCode="0.00">
                  <c:v>82.605488267135073</c:v>
                </c:pt>
                <c:pt idx="191" formatCode="0.00">
                  <c:v>84.706548826713501</c:v>
                </c:pt>
                <c:pt idx="192" formatCode="0.00">
                  <c:v>85.537654882671347</c:v>
                </c:pt>
                <c:pt idx="193" formatCode="0.00">
                  <c:v>85.458765488267133</c:v>
                </c:pt>
                <c:pt idx="194" formatCode="0.00">
                  <c:v>86.008876548826706</c:v>
                </c:pt>
                <c:pt idx="195" formatCode="0.00">
                  <c:v>85.208887654882673</c:v>
                </c:pt>
                <c:pt idx="196" formatCode="0.00">
                  <c:v>84.318888765488268</c:v>
                </c:pt>
                <c:pt idx="197" formatCode="0.00">
                  <c:v>85.075888876548831</c:v>
                </c:pt>
                <c:pt idx="198" formatCode="0.00">
                  <c:v>83.945588887654878</c:v>
                </c:pt>
                <c:pt idx="199" formatCode="0.00">
                  <c:v>81.609558888765491</c:v>
                </c:pt>
                <c:pt idx="200" formatCode="0.00">
                  <c:v>80.799955888876539</c:v>
                </c:pt>
                <c:pt idx="201" formatCode="0.00">
                  <c:v>80.898995588887658</c:v>
                </c:pt>
                <c:pt idx="202" formatCode="0.00">
                  <c:v>80.566899558888764</c:v>
                </c:pt>
                <c:pt idx="203" formatCode="0.00">
                  <c:v>79.975689955888868</c:v>
                </c:pt>
                <c:pt idx="204" formatCode="0.00">
                  <c:v>80.267568995588888</c:v>
                </c:pt>
                <c:pt idx="205" formatCode="0.00">
                  <c:v>80.368756899558889</c:v>
                </c:pt>
                <c:pt idx="206" formatCode="0.00">
                  <c:v>80.441875689955893</c:v>
                </c:pt>
                <c:pt idx="207" formatCode="0.00">
                  <c:v>78.847187568995594</c:v>
                </c:pt>
                <c:pt idx="208" formatCode="0.00">
                  <c:v>77.490718756899568</c:v>
                </c:pt>
                <c:pt idx="209" formatCode="0.00">
                  <c:v>77.319071875689957</c:v>
                </c:pt>
                <c:pt idx="210" formatCode="0.00">
                  <c:v>77.391907187569004</c:v>
                </c:pt>
                <c:pt idx="211" formatCode="0.00">
                  <c:v>77.543190718756904</c:v>
                </c:pt>
                <c:pt idx="212" formatCode="0.00">
                  <c:v>75.866319071875694</c:v>
                </c:pt>
                <c:pt idx="213" formatCode="0.00">
                  <c:v>74.942631907187575</c:v>
                </c:pt>
                <c:pt idx="214" formatCode="0.00">
                  <c:v>71.619263190718755</c:v>
                </c:pt>
                <c:pt idx="215" formatCode="0.00">
                  <c:v>71.160926319071876</c:v>
                </c:pt>
                <c:pt idx="216" formatCode="0.00">
                  <c:v>72.528092631907199</c:v>
                </c:pt>
                <c:pt idx="217" formatCode="0.00">
                  <c:v>70.82880926319072</c:v>
                </c:pt>
                <c:pt idx="218" formatCode="0.00">
                  <c:v>70.172880926319067</c:v>
                </c:pt>
                <c:pt idx="219" formatCode="0.00">
                  <c:v>69.378288092631905</c:v>
                </c:pt>
                <c:pt idx="220" formatCode="0.00">
                  <c:v>69.046828809263204</c:v>
                </c:pt>
                <c:pt idx="221" formatCode="0.00">
                  <c:v>69.733682880926324</c:v>
                </c:pt>
                <c:pt idx="222" formatCode="0.00">
                  <c:v>65.878368288092631</c:v>
                </c:pt>
                <c:pt idx="223" formatCode="0.00">
                  <c:v>64.979836828809255</c:v>
                </c:pt>
                <c:pt idx="224" formatCode="0.00">
                  <c:v>65.546983682880921</c:v>
                </c:pt>
                <c:pt idx="225" formatCode="0.00">
                  <c:v>65.315698368288096</c:v>
                </c:pt>
                <c:pt idx="226" formatCode="0.00">
                  <c:v>64.257569836828807</c:v>
                </c:pt>
                <c:pt idx="227" formatCode="0.00">
                  <c:v>61.775756983682882</c:v>
                </c:pt>
                <c:pt idx="228" formatCode="0.00">
                  <c:v>61.662575698368286</c:v>
                </c:pt>
                <c:pt idx="229" formatCode="0.00">
                  <c:v>61.165257569836832</c:v>
                </c:pt>
                <c:pt idx="230" formatCode="0.00">
                  <c:v>58.037525756983683</c:v>
                </c:pt>
                <c:pt idx="231" formatCode="0.00">
                  <c:v>59.533752575698372</c:v>
                </c:pt>
                <c:pt idx="232" formatCode="0.00">
                  <c:v>59.575375257569839</c:v>
                </c:pt>
                <c:pt idx="233" formatCode="0.00">
                  <c:v>58.130537525756985</c:v>
                </c:pt>
                <c:pt idx="234" formatCode="0.00">
                  <c:v>58.274053752575696</c:v>
                </c:pt>
                <c:pt idx="235" formatCode="0.00">
                  <c:v>57.76640537525757</c:v>
                </c:pt>
                <c:pt idx="236" formatCode="0.00">
                  <c:v>59.929640537525763</c:v>
                </c:pt>
                <c:pt idx="237" formatCode="0.00">
                  <c:v>61.090964053752572</c:v>
                </c:pt>
                <c:pt idx="238" formatCode="0.00">
                  <c:v>61.369096405375259</c:v>
                </c:pt>
                <c:pt idx="239" formatCode="0.00">
                  <c:v>58.183909640537522</c:v>
                </c:pt>
                <c:pt idx="240" formatCode="0.00">
                  <c:v>61.357390964053756</c:v>
                </c:pt>
                <c:pt idx="241" formatCode="0.00">
                  <c:v>60.396739096405376</c:v>
                </c:pt>
                <c:pt idx="242" formatCode="0.00">
                  <c:v>59.796673909640532</c:v>
                </c:pt>
                <c:pt idx="243" formatCode="0.00">
                  <c:v>59.925667390964051</c:v>
                </c:pt>
                <c:pt idx="244" formatCode="0.00">
                  <c:v>59.119566739096406</c:v>
                </c:pt>
                <c:pt idx="245" formatCode="0.00">
                  <c:v>58.615956673909643</c:v>
                </c:pt>
                <c:pt idx="246" formatCode="0.00">
                  <c:v>57.692595667390968</c:v>
                </c:pt>
                <c:pt idx="247" formatCode="0.00">
                  <c:v>55.503259566739096</c:v>
                </c:pt>
                <c:pt idx="248" formatCode="0.00">
                  <c:v>55.590325956673908</c:v>
                </c:pt>
                <c:pt idx="249" formatCode="0.00">
                  <c:v>53.115032595667394</c:v>
                </c:pt>
                <c:pt idx="250" formatCode="0.00">
                  <c:v>52.048503259566743</c:v>
                </c:pt>
                <c:pt idx="251" formatCode="0.00">
                  <c:v>51.545850325956678</c:v>
                </c:pt>
                <c:pt idx="252" formatCode="0.00">
                  <c:v>50.667585032595667</c:v>
                </c:pt>
                <c:pt idx="253" formatCode="0.00">
                  <c:v>53.720758503259574</c:v>
                </c:pt>
                <c:pt idx="254" formatCode="0.00">
                  <c:v>53.279075850325953</c:v>
                </c:pt>
                <c:pt idx="255" formatCode="0.00">
                  <c:v>55.403907585032599</c:v>
                </c:pt>
                <c:pt idx="256" formatCode="0.00">
                  <c:v>56.930390758503265</c:v>
                </c:pt>
                <c:pt idx="257" formatCode="0.00">
                  <c:v>56.912039075850331</c:v>
                </c:pt>
                <c:pt idx="258" formatCode="0.00">
                  <c:v>59.205203907585037</c:v>
                </c:pt>
                <c:pt idx="259" formatCode="0.00">
                  <c:v>60.343520390758506</c:v>
                </c:pt>
                <c:pt idx="260" formatCode="0.00">
                  <c:v>59.350352039075851</c:v>
                </c:pt>
                <c:pt idx="261" formatCode="0.00">
                  <c:v>58.85503520390759</c:v>
                </c:pt>
                <c:pt idx="262" formatCode="0.00">
                  <c:v>58.670503520390753</c:v>
                </c:pt>
                <c:pt idx="263" formatCode="0.00">
                  <c:v>59.69605035203908</c:v>
                </c:pt>
                <c:pt idx="264" formatCode="0.00">
                  <c:v>59.834605035203907</c:v>
                </c:pt>
                <c:pt idx="265" formatCode="0.00">
                  <c:v>61.819460503520389</c:v>
                </c:pt>
                <c:pt idx="266" formatCode="0.00">
                  <c:v>62.143946050352042</c:v>
                </c:pt>
                <c:pt idx="267" formatCode="0.00">
                  <c:v>61.024394605035205</c:v>
                </c:pt>
                <c:pt idx="268" formatCode="0.00">
                  <c:v>61.047439460503519</c:v>
                </c:pt>
                <c:pt idx="269" formatCode="0.00">
                  <c:v>61.085743946050357</c:v>
                </c:pt>
                <c:pt idx="270" formatCode="0.00">
                  <c:v>61.449574394605037</c:v>
                </c:pt>
                <c:pt idx="271" formatCode="0.00">
                  <c:v>59.883957439460509</c:v>
                </c:pt>
                <c:pt idx="272" formatCode="0.00">
                  <c:v>60.870395743946048</c:v>
                </c:pt>
                <c:pt idx="273" formatCode="0.00">
                  <c:v>61.788039574394602</c:v>
                </c:pt>
                <c:pt idx="274" formatCode="0.00">
                  <c:v>62.392803957439462</c:v>
                </c:pt>
                <c:pt idx="275" formatCode="0.00">
                  <c:v>61.913280395743946</c:v>
                </c:pt>
                <c:pt idx="276" formatCode="0.00">
                  <c:v>62.225328039574393</c:v>
                </c:pt>
                <c:pt idx="277" formatCode="0.00">
                  <c:v>61.725532803957442</c:v>
                </c:pt>
                <c:pt idx="278" formatCode="0.00">
                  <c:v>62.170553280395744</c:v>
                </c:pt>
                <c:pt idx="279" formatCode="0.00">
                  <c:v>61.12605532803957</c:v>
                </c:pt>
                <c:pt idx="280" formatCode="0.00">
                  <c:v>61.345605532803958</c:v>
                </c:pt>
                <c:pt idx="281" formatCode="0.00">
                  <c:v>61.304560553280396</c:v>
                </c:pt>
                <c:pt idx="282" formatCode="0.00">
                  <c:v>62.452456055328042</c:v>
                </c:pt>
                <c:pt idx="283" formatCode="0.00">
                  <c:v>63.188245605532813</c:v>
                </c:pt>
                <c:pt idx="284" formatCode="0.00">
                  <c:v>63.918824560553283</c:v>
                </c:pt>
                <c:pt idx="285" formatCode="0.00">
                  <c:v>65.476882456055336</c:v>
                </c:pt>
                <c:pt idx="286" formatCode="0.00">
                  <c:v>66.316688245605533</c:v>
                </c:pt>
                <c:pt idx="287" formatCode="0.00">
                  <c:v>65.90566882456055</c:v>
                </c:pt>
                <c:pt idx="288" formatCode="0.00">
                  <c:v>66.72856688245605</c:v>
                </c:pt>
                <c:pt idx="289" formatCode="0.00">
                  <c:v>66.89185668824561</c:v>
                </c:pt>
                <c:pt idx="290" formatCode="0.00">
                  <c:v>66.908185668824558</c:v>
                </c:pt>
                <c:pt idx="291" formatCode="0.00">
                  <c:v>64.308818566882451</c:v>
                </c:pt>
                <c:pt idx="292" formatCode="0.00">
                  <c:v>64.489881856688243</c:v>
                </c:pt>
                <c:pt idx="293" formatCode="0.00">
                  <c:v>65.443988185668815</c:v>
                </c:pt>
                <c:pt idx="294" formatCode="0.00">
                  <c:v>65.071398818566877</c:v>
                </c:pt>
                <c:pt idx="295" formatCode="0.00">
                  <c:v>63.846139881856686</c:v>
                </c:pt>
                <c:pt idx="296" formatCode="0.00">
                  <c:v>64.380613988185672</c:v>
                </c:pt>
                <c:pt idx="297" formatCode="0.00">
                  <c:v>64.254061398818564</c:v>
                </c:pt>
                <c:pt idx="298" formatCode="0.00">
                  <c:v>64.484406139881855</c:v>
                </c:pt>
                <c:pt idx="299" formatCode="0.00">
                  <c:v>64.786440613988177</c:v>
                </c:pt>
                <c:pt idx="300" formatCode="0.00">
                  <c:v>65.572644061398819</c:v>
                </c:pt>
                <c:pt idx="301" formatCode="0.00">
                  <c:v>65.111264406139881</c:v>
                </c:pt>
                <c:pt idx="302" formatCode="0.00">
                  <c:v>65.308126440613989</c:v>
                </c:pt>
                <c:pt idx="303" formatCode="0.00">
                  <c:v>65.831812644061401</c:v>
                </c:pt>
                <c:pt idx="304" formatCode="0.00">
                  <c:v>66.145181264406148</c:v>
                </c:pt>
                <c:pt idx="305" formatCode="0.00">
                  <c:v>66.113518126440624</c:v>
                </c:pt>
                <c:pt idx="306" formatCode="0.00">
                  <c:v>66.596351812644073</c:v>
                </c:pt>
                <c:pt idx="307" formatCode="0.00">
                  <c:v>67.076635181264407</c:v>
                </c:pt>
                <c:pt idx="308" formatCode="0.00">
                  <c:v>68.222663518126438</c:v>
                </c:pt>
                <c:pt idx="309" formatCode="0.00">
                  <c:v>68.292266351812643</c:v>
                </c:pt>
                <c:pt idx="310" formatCode="0.00">
                  <c:v>66.490226635181273</c:v>
                </c:pt>
                <c:pt idx="311" formatCode="0.00">
                  <c:v>67.282022663518134</c:v>
                </c:pt>
                <c:pt idx="312" formatCode="0.00">
                  <c:v>67.487202266351815</c:v>
                </c:pt>
                <c:pt idx="313" formatCode="0.00">
                  <c:v>67.363720226635181</c:v>
                </c:pt>
                <c:pt idx="314" formatCode="0.00">
                  <c:v>66.208372022663525</c:v>
                </c:pt>
                <c:pt idx="315" formatCode="0.00">
                  <c:v>67.757837202266359</c:v>
                </c:pt>
                <c:pt idx="316" formatCode="0.00">
                  <c:v>68.947783720226639</c:v>
                </c:pt>
                <c:pt idx="317" formatCode="0.00">
                  <c:v>69.606778372022674</c:v>
                </c:pt>
                <c:pt idx="318" formatCode="0.00">
                  <c:v>69.249677837202256</c:v>
                </c:pt>
                <c:pt idx="319" formatCode="0.00">
                  <c:v>69.744967783720227</c:v>
                </c:pt>
                <c:pt idx="320" formatCode="0.00">
                  <c:v>69.911496778372026</c:v>
                </c:pt>
                <c:pt idx="321" formatCode="0.00">
                  <c:v>70.99914967783721</c:v>
                </c:pt>
                <c:pt idx="322" formatCode="0.00">
                  <c:v>71.017914967783724</c:v>
                </c:pt>
                <c:pt idx="323" formatCode="0.00">
                  <c:v>71.568791496778374</c:v>
                </c:pt>
                <c:pt idx="324" formatCode="0.00">
                  <c:v>71.326879149677836</c:v>
                </c:pt>
                <c:pt idx="325" formatCode="0.00">
                  <c:v>71.545687914967786</c:v>
                </c:pt>
                <c:pt idx="326" formatCode="0.00">
                  <c:v>70.964568791496788</c:v>
                </c:pt>
                <c:pt idx="327" formatCode="0.00">
                  <c:v>70.762456879149681</c:v>
                </c:pt>
                <c:pt idx="328" formatCode="0.00">
                  <c:v>71.102245687914959</c:v>
                </c:pt>
                <c:pt idx="329" formatCode="0.00">
                  <c:v>70.74922456879149</c:v>
                </c:pt>
                <c:pt idx="330" formatCode="0.00">
                  <c:v>70.713922456879146</c:v>
                </c:pt>
                <c:pt idx="331" formatCode="0.00">
                  <c:v>74.022392245687925</c:v>
                </c:pt>
                <c:pt idx="332" formatCode="0.00">
                  <c:v>73.633239224568797</c:v>
                </c:pt>
                <c:pt idx="333" formatCode="0.00">
                  <c:v>74.809323922456883</c:v>
                </c:pt>
                <c:pt idx="334" formatCode="0.00">
                  <c:v>71.407932392245684</c:v>
                </c:pt>
                <c:pt idx="335" formatCode="0.00">
                  <c:v>71.238793239224563</c:v>
                </c:pt>
                <c:pt idx="336" formatCode="0.00">
                  <c:v>72.094879323922456</c:v>
                </c:pt>
                <c:pt idx="337" formatCode="0.00">
                  <c:v>72.018487932392262</c:v>
                </c:pt>
                <c:pt idx="338" formatCode="0.00">
                  <c:v>70.705848793239227</c:v>
                </c:pt>
                <c:pt idx="339" formatCode="0.00">
                  <c:v>71.825584879323927</c:v>
                </c:pt>
                <c:pt idx="340" formatCode="0.00">
                  <c:v>71.937558487932407</c:v>
                </c:pt>
                <c:pt idx="341" formatCode="0.00">
                  <c:v>71.07575584879325</c:v>
                </c:pt>
                <c:pt idx="342" formatCode="0.00">
                  <c:v>71.088575584879322</c:v>
                </c:pt>
                <c:pt idx="343" formatCode="0.00">
                  <c:v>70.657857558487933</c:v>
                </c:pt>
                <c:pt idx="344" formatCode="0.00">
                  <c:v>71.532785755848792</c:v>
                </c:pt>
                <c:pt idx="345" formatCode="0.00">
                  <c:v>72.268278575584873</c:v>
                </c:pt>
                <c:pt idx="346" formatCode="0.00">
                  <c:v>72.503827857558491</c:v>
                </c:pt>
                <c:pt idx="347" formatCode="0.00">
                  <c:v>73.031382785755852</c:v>
                </c:pt>
                <c:pt idx="348" formatCode="0.00">
                  <c:v>74.533138278575592</c:v>
                </c:pt>
                <c:pt idx="349" formatCode="0.00">
                  <c:v>73.999313827857563</c:v>
                </c:pt>
                <c:pt idx="350" formatCode="0.00">
                  <c:v>73.288931382785748</c:v>
                </c:pt>
                <c:pt idx="351" formatCode="0.00">
                  <c:v>72.974893138278574</c:v>
                </c:pt>
                <c:pt idx="352" formatCode="0.00">
                  <c:v>72.043489313827848</c:v>
                </c:pt>
                <c:pt idx="353" formatCode="0.00">
                  <c:v>68.737348931382797</c:v>
                </c:pt>
                <c:pt idx="354" formatCode="0.00">
                  <c:v>68.055734893138279</c:v>
                </c:pt>
                <c:pt idx="355" formatCode="0.00">
                  <c:v>69.976573489313822</c:v>
                </c:pt>
                <c:pt idx="356" formatCode="0.00">
                  <c:v>70.573657348931377</c:v>
                </c:pt>
                <c:pt idx="357" formatCode="0.00">
                  <c:v>69.652365734893138</c:v>
                </c:pt>
                <c:pt idx="358" formatCode="0.00">
                  <c:v>67.067236573489311</c:v>
                </c:pt>
                <c:pt idx="359" formatCode="0.00">
                  <c:v>63.550723657348932</c:v>
                </c:pt>
                <c:pt idx="360" formatCode="0.00">
                  <c:v>63.559072365734892</c:v>
                </c:pt>
                <c:pt idx="361" formatCode="0.00">
                  <c:v>62.281907236573488</c:v>
                </c:pt>
                <c:pt idx="362" formatCode="0.00">
                  <c:v>62.721190723657351</c:v>
                </c:pt>
                <c:pt idx="363" formatCode="0.00">
                  <c:v>63.962119072365731</c:v>
                </c:pt>
                <c:pt idx="364" formatCode="0.00">
                  <c:v>64.275211907236582</c:v>
                </c:pt>
                <c:pt idx="365" formatCode="0.00">
                  <c:v>63.63152119072366</c:v>
                </c:pt>
                <c:pt idx="366" formatCode="0.00">
                  <c:v>61.857152119072367</c:v>
                </c:pt>
                <c:pt idx="367" formatCode="0.00">
                  <c:v>63.137715211907242</c:v>
                </c:pt>
                <c:pt idx="368" formatCode="0.00">
                  <c:v>63.130771521190724</c:v>
                </c:pt>
                <c:pt idx="369" formatCode="0.00">
                  <c:v>62.617077152119073</c:v>
                </c:pt>
                <c:pt idx="370" formatCode="0.00">
                  <c:v>63.276707715211906</c:v>
                </c:pt>
                <c:pt idx="371" formatCode="0.00">
                  <c:v>62.892670771521196</c:v>
                </c:pt>
                <c:pt idx="372" formatCode="0.00">
                  <c:v>65.185267077152119</c:v>
                </c:pt>
                <c:pt idx="373" formatCode="0.00">
                  <c:v>65.909526707715216</c:v>
                </c:pt>
                <c:pt idx="374" formatCode="0.00">
                  <c:v>65.23495267077152</c:v>
                </c:pt>
                <c:pt idx="375" formatCode="0.00">
                  <c:v>66.139495267077152</c:v>
                </c:pt>
                <c:pt idx="376" formatCode="0.00">
                  <c:v>66.77894952670772</c:v>
                </c:pt>
                <c:pt idx="377" formatCode="0.00">
                  <c:v>66.779894952670773</c:v>
                </c:pt>
                <c:pt idx="378" formatCode="0.00">
                  <c:v>67.445989495267071</c:v>
                </c:pt>
                <c:pt idx="379" formatCode="0.00">
                  <c:v>65.334598949526708</c:v>
                </c:pt>
                <c:pt idx="380" formatCode="0.00">
                  <c:v>62.981459894952671</c:v>
                </c:pt>
                <c:pt idx="381" formatCode="0.00">
                  <c:v>63.475145989495267</c:v>
                </c:pt>
                <c:pt idx="382" formatCode="0.00">
                  <c:v>63.605514598949526</c:v>
                </c:pt>
                <c:pt idx="383" formatCode="0.00">
                  <c:v>64.167551459894952</c:v>
                </c:pt>
                <c:pt idx="384" formatCode="0.00">
                  <c:v>64.817755145989494</c:v>
                </c:pt>
                <c:pt idx="385" formatCode="0.00">
                  <c:v>64.351775514598941</c:v>
                </c:pt>
                <c:pt idx="386" formatCode="0.00">
                  <c:v>66.204177551459892</c:v>
                </c:pt>
                <c:pt idx="387" formatCode="0.00">
                  <c:v>67.496417755145998</c:v>
                </c:pt>
                <c:pt idx="388" formatCode="0.00">
                  <c:v>66.734641775514604</c:v>
                </c:pt>
                <c:pt idx="389" formatCode="0.00">
                  <c:v>66.847464177551458</c:v>
                </c:pt>
                <c:pt idx="390" formatCode="0.00">
                  <c:v>65.967746417755151</c:v>
                </c:pt>
                <c:pt idx="391" formatCode="0.00">
                  <c:v>63.899774641775522</c:v>
                </c:pt>
                <c:pt idx="392" formatCode="0.00">
                  <c:v>61.019977464177558</c:v>
                </c:pt>
                <c:pt idx="393" formatCode="0.00">
                  <c:v>61.037997746417759</c:v>
                </c:pt>
                <c:pt idx="394" formatCode="0.00">
                  <c:v>61.867799774641782</c:v>
                </c:pt>
                <c:pt idx="395" formatCode="0.00">
                  <c:v>62.238779977464176</c:v>
                </c:pt>
                <c:pt idx="396" formatCode="0.00">
                  <c:v>63.670877997746423</c:v>
                </c:pt>
                <c:pt idx="397" formatCode="0.00">
                  <c:v>63.490087799774642</c:v>
                </c:pt>
                <c:pt idx="398" formatCode="0.00">
                  <c:v>62.563008779977466</c:v>
                </c:pt>
                <c:pt idx="399" formatCode="0.00">
                  <c:v>62.317300877997745</c:v>
                </c:pt>
                <c:pt idx="400" formatCode="0.00">
                  <c:v>62.526730087799777</c:v>
                </c:pt>
                <c:pt idx="401" formatCode="0.00">
                  <c:v>63.915673008779976</c:v>
                </c:pt>
                <c:pt idx="402" formatCode="0.00">
                  <c:v>63.001567300877994</c:v>
                </c:pt>
                <c:pt idx="403" formatCode="0.00">
                  <c:v>61.308156730087795</c:v>
                </c:pt>
                <c:pt idx="404" formatCode="0.00">
                  <c:v>59.518815673008774</c:v>
                </c:pt>
                <c:pt idx="405" formatCode="0.00">
                  <c:v>58.718881567300883</c:v>
                </c:pt>
                <c:pt idx="406" formatCode="0.00">
                  <c:v>55.398888156730088</c:v>
                </c:pt>
                <c:pt idx="407" formatCode="0.00">
                  <c:v>56.200888815673011</c:v>
                </c:pt>
                <c:pt idx="408" formatCode="0.00">
                  <c:v>57.253088881567294</c:v>
                </c:pt>
                <c:pt idx="409" formatCode="0.00">
                  <c:v>57.142308888156734</c:v>
                </c:pt>
                <c:pt idx="410" formatCode="0.00">
                  <c:v>59.624230888815674</c:v>
                </c:pt>
                <c:pt idx="411" formatCode="0.00">
                  <c:v>58.036423088881563</c:v>
                </c:pt>
                <c:pt idx="412" formatCode="0.00">
                  <c:v>57.436642308888153</c:v>
                </c:pt>
                <c:pt idx="413" formatCode="0.00">
                  <c:v>58.84366423088882</c:v>
                </c:pt>
                <c:pt idx="414" formatCode="0.00">
                  <c:v>59.695366423088885</c:v>
                </c:pt>
                <c:pt idx="415" formatCode="0.00">
                  <c:v>59.096536642308891</c:v>
                </c:pt>
                <c:pt idx="416" formatCode="0.00">
                  <c:v>60.449653664230887</c:v>
                </c:pt>
                <c:pt idx="417" formatCode="0.00">
                  <c:v>59.873965366423093</c:v>
                </c:pt>
                <c:pt idx="418" formatCode="0.00">
                  <c:v>58.763396536642311</c:v>
                </c:pt>
                <c:pt idx="419" formatCode="0.00">
                  <c:v>58.652339653664235</c:v>
                </c:pt>
                <c:pt idx="420" formatCode="0.00">
                  <c:v>58.461233965366418</c:v>
                </c:pt>
                <c:pt idx="421" formatCode="0.00">
                  <c:v>60.22412339653664</c:v>
                </c:pt>
                <c:pt idx="422" formatCode="0.00">
                  <c:v>60.553412339653669</c:v>
                </c:pt>
                <c:pt idx="423" formatCode="0.00">
                  <c:v>60.991341233965365</c:v>
                </c:pt>
                <c:pt idx="424" formatCode="0.00">
                  <c:v>58.794134123396539</c:v>
                </c:pt>
                <c:pt idx="425" formatCode="0.00">
                  <c:v>58.016413412339652</c:v>
                </c:pt>
                <c:pt idx="426" formatCode="0.00">
                  <c:v>60.413641341233969</c:v>
                </c:pt>
                <c:pt idx="427" formatCode="0.00">
                  <c:v>62.471364134123405</c:v>
                </c:pt>
                <c:pt idx="428" formatCode="0.00">
                  <c:v>61.399136413412343</c:v>
                </c:pt>
                <c:pt idx="429" formatCode="0.00">
                  <c:v>63.730913641341232</c:v>
                </c:pt>
                <c:pt idx="430" formatCode="0.00">
                  <c:v>64.576091364134129</c:v>
                </c:pt>
                <c:pt idx="431" formatCode="0.00">
                  <c:v>63.175609136413414</c:v>
                </c:pt>
                <c:pt idx="432" formatCode="0.00">
                  <c:v>61.001560913641342</c:v>
                </c:pt>
                <c:pt idx="433" formatCode="0.00">
                  <c:v>61.225156091364134</c:v>
                </c:pt>
                <c:pt idx="434" formatCode="0.00">
                  <c:v>67.700515609136417</c:v>
                </c:pt>
                <c:pt idx="435" formatCode="0.00">
                  <c:v>65.801051560913649</c:v>
                </c:pt>
                <c:pt idx="436" formatCode="0.00">
                  <c:v>64.441105156091368</c:v>
                </c:pt>
                <c:pt idx="437" formatCode="0.00">
                  <c:v>64.269110515609142</c:v>
                </c:pt>
                <c:pt idx="438" formatCode="0.00">
                  <c:v>65.133911051560915</c:v>
                </c:pt>
                <c:pt idx="439" formatCode="0.00">
                  <c:v>64.707391105156091</c:v>
                </c:pt>
                <c:pt idx="440" formatCode="0.00">
                  <c:v>64.187739110515608</c:v>
                </c:pt>
                <c:pt idx="441" formatCode="0.00">
                  <c:v>62.587773911051556</c:v>
                </c:pt>
                <c:pt idx="442" formatCode="0.00">
                  <c:v>62.130777391105156</c:v>
                </c:pt>
                <c:pt idx="443" formatCode="0.00">
                  <c:v>62.445077739110516</c:v>
                </c:pt>
                <c:pt idx="444" formatCode="0.00">
                  <c:v>61.135507773911058</c:v>
                </c:pt>
                <c:pt idx="445" formatCode="0.00">
                  <c:v>60.167550777391106</c:v>
                </c:pt>
                <c:pt idx="446" formatCode="0.00">
                  <c:v>58.144755077739113</c:v>
                </c:pt>
                <c:pt idx="447" formatCode="0.00">
                  <c:v>58.023475507773909</c:v>
                </c:pt>
                <c:pt idx="448" formatCode="0.00">
                  <c:v>59.019347550777397</c:v>
                </c:pt>
                <c:pt idx="449" formatCode="0.00">
                  <c:v>59.415934755077743</c:v>
                </c:pt>
                <c:pt idx="450" formatCode="0.00">
                  <c:v>58.267593475507773</c:v>
                </c:pt>
                <c:pt idx="451" formatCode="0.00">
                  <c:v>59.556759347550781</c:v>
                </c:pt>
                <c:pt idx="452" formatCode="0.00">
                  <c:v>59.127675934755075</c:v>
                </c:pt>
                <c:pt idx="453" formatCode="0.00">
                  <c:v>60.443767593475513</c:v>
                </c:pt>
                <c:pt idx="454" formatCode="0.00">
                  <c:v>58.973376759347552</c:v>
                </c:pt>
                <c:pt idx="455" formatCode="0.00">
                  <c:v>59.168337675934758</c:v>
                </c:pt>
                <c:pt idx="456" formatCode="0.00">
                  <c:v>59.286833767593471</c:v>
                </c:pt>
                <c:pt idx="457" formatCode="0.00">
                  <c:v>59.343683376759344</c:v>
                </c:pt>
                <c:pt idx="458" formatCode="0.00">
                  <c:v>59.898368337675933</c:v>
                </c:pt>
                <c:pt idx="459" formatCode="0.00">
                  <c:v>59.044836833767604</c:v>
                </c:pt>
                <c:pt idx="460" formatCode="0.00">
                  <c:v>60.354483683376763</c:v>
                </c:pt>
                <c:pt idx="461" formatCode="0.00">
                  <c:v>60.503448368337679</c:v>
                </c:pt>
                <c:pt idx="462" formatCode="0.00">
                  <c:v>61.589344836833767</c:v>
                </c:pt>
                <c:pt idx="463" formatCode="0.00">
                  <c:v>62.012934483683381</c:v>
                </c:pt>
                <c:pt idx="464" formatCode="0.00">
                  <c:v>60.552293448368339</c:v>
                </c:pt>
                <c:pt idx="465" formatCode="0.00">
                  <c:v>61.000229344836832</c:v>
                </c:pt>
                <c:pt idx="466" formatCode="0.00">
                  <c:v>60.298022934483683</c:v>
                </c:pt>
                <c:pt idx="467" formatCode="0.00">
                  <c:v>59.399802293448367</c:v>
                </c:pt>
                <c:pt idx="468" formatCode="0.00">
                  <c:v>60.092980229344846</c:v>
                </c:pt>
                <c:pt idx="469" formatCode="0.00">
                  <c:v>62.277298022934488</c:v>
                </c:pt>
                <c:pt idx="470" formatCode="0.00">
                  <c:v>62.675729802293446</c:v>
                </c:pt>
                <c:pt idx="471" formatCode="0.00">
                  <c:v>62.166572980229347</c:v>
                </c:pt>
                <c:pt idx="472" formatCode="0.00">
                  <c:v>62.556657298022941</c:v>
                </c:pt>
                <c:pt idx="473" formatCode="0.00">
                  <c:v>62.0556657298023</c:v>
                </c:pt>
                <c:pt idx="474" formatCode="0.00">
                  <c:v>62.527566572980234</c:v>
                </c:pt>
                <c:pt idx="475" formatCode="0.00">
                  <c:v>62.223756657298019</c:v>
                </c:pt>
                <c:pt idx="476" formatCode="0.00">
                  <c:v>62.265375665729806</c:v>
                </c:pt>
                <c:pt idx="477" formatCode="0.00">
                  <c:v>62.440537566572978</c:v>
                </c:pt>
                <c:pt idx="478" formatCode="0.00">
                  <c:v>63.232053756657294</c:v>
                </c:pt>
                <c:pt idx="479" formatCode="0.00">
                  <c:v>62.861205375665733</c:v>
                </c:pt>
                <c:pt idx="480" formatCode="0.00">
                  <c:v>62.41912053756657</c:v>
                </c:pt>
                <c:pt idx="481" formatCode="0.00">
                  <c:v>63.661912053756659</c:v>
                </c:pt>
                <c:pt idx="482" formatCode="0.00">
                  <c:v>64.857191205375671</c:v>
                </c:pt>
                <c:pt idx="483" formatCode="0.00">
                  <c:v>64.832719120537575</c:v>
                </c:pt>
                <c:pt idx="484" formatCode="0.00">
                  <c:v>64.686271912053755</c:v>
                </c:pt>
                <c:pt idx="485" formatCode="0.00">
                  <c:v>64.806627191205365</c:v>
                </c:pt>
                <c:pt idx="486" formatCode="0.00">
                  <c:v>65.007662719120532</c:v>
                </c:pt>
                <c:pt idx="487" formatCode="0.00">
                  <c:v>64.712766271912059</c:v>
                </c:pt>
                <c:pt idx="488" formatCode="0.00">
                  <c:v>64.521276627191213</c:v>
                </c:pt>
                <c:pt idx="489" formatCode="0.00">
                  <c:v>63.332127662719124</c:v>
                </c:pt>
                <c:pt idx="490" formatCode="0.00">
                  <c:v>62.988212766271914</c:v>
                </c:pt>
                <c:pt idx="491" formatCode="0.00">
                  <c:v>65.023821276627189</c:v>
                </c:pt>
                <c:pt idx="492" formatCode="0.00">
                  <c:v>65.605382127662722</c:v>
                </c:pt>
                <c:pt idx="493" formatCode="0.00">
                  <c:v>66.410538212766269</c:v>
                </c:pt>
                <c:pt idx="494" formatCode="0.00">
                  <c:v>66.437053821276621</c:v>
                </c:pt>
                <c:pt idx="495" formatCode="0.00">
                  <c:v>66.55670538212766</c:v>
                </c:pt>
                <c:pt idx="496" formatCode="0.00">
                  <c:v>65.488670538212773</c:v>
                </c:pt>
                <c:pt idx="497" formatCode="0.00">
                  <c:v>66.551867053821283</c:v>
                </c:pt>
                <c:pt idx="498" formatCode="0.00">
                  <c:v>67.351186705382133</c:v>
                </c:pt>
                <c:pt idx="499" formatCode="0.00">
                  <c:v>67.971118670538218</c:v>
                </c:pt>
                <c:pt idx="500" formatCode="0.00">
                  <c:v>68.888111867053823</c:v>
                </c:pt>
                <c:pt idx="501" formatCode="0.00">
                  <c:v>69.096811186705395</c:v>
                </c:pt>
                <c:pt idx="502" formatCode="0.00">
                  <c:v>69.639681118670538</c:v>
                </c:pt>
                <c:pt idx="503" formatCode="0.00">
                  <c:v>68.757968111867058</c:v>
                </c:pt>
                <c:pt idx="504" formatCode="0.00">
                  <c:v>67.616796811186703</c:v>
                </c:pt>
                <c:pt idx="505" formatCode="0.00">
                  <c:v>69.095679681118668</c:v>
                </c:pt>
                <c:pt idx="506" formatCode="0.00">
                  <c:v>69.243567968111876</c:v>
                </c:pt>
                <c:pt idx="507" formatCode="0.00">
                  <c:v>69.258356796811185</c:v>
                </c:pt>
                <c:pt idx="508" formatCode="0.00">
                  <c:v>68.94483567968112</c:v>
                </c:pt>
                <c:pt idx="509" formatCode="0.00">
                  <c:v>68.364483567968108</c:v>
                </c:pt>
                <c:pt idx="510" formatCode="0.00">
                  <c:v>67.829448356796803</c:v>
                </c:pt>
                <c:pt idx="511" formatCode="0.00">
                  <c:v>67.775944835679681</c:v>
                </c:pt>
                <c:pt idx="512" formatCode="0.00">
                  <c:v>67.122594483567966</c:v>
                </c:pt>
                <c:pt idx="513" formatCode="0.00">
                  <c:v>68.884259448356801</c:v>
                </c:pt>
                <c:pt idx="514" formatCode="0.00">
                  <c:v>70.113425944835683</c:v>
                </c:pt>
                <c:pt idx="515" formatCode="0.00">
                  <c:v>68.877342594483565</c:v>
                </c:pt>
                <c:pt idx="516" formatCode="0.00">
                  <c:v>67.466734259448359</c:v>
                </c:pt>
                <c:pt idx="517" formatCode="0.00">
                  <c:v>66.668673425944831</c:v>
                </c:pt>
                <c:pt idx="518" formatCode="0.00">
                  <c:v>66.759867342594475</c:v>
                </c:pt>
                <c:pt idx="519" formatCode="0.00">
                  <c:v>64.401986734259452</c:v>
                </c:pt>
                <c:pt idx="520" formatCode="0.00">
                  <c:v>64.445198673425949</c:v>
                </c:pt>
                <c:pt idx="521" formatCode="0.00">
                  <c:v>63.405519867342591</c:v>
                </c:pt>
                <c:pt idx="522" formatCode="0.00">
                  <c:v>64.507551986734256</c:v>
                </c:pt>
                <c:pt idx="523" formatCode="0.00">
                  <c:v>64.095755198673416</c:v>
                </c:pt>
                <c:pt idx="524" formatCode="0.00">
                  <c:v>64.576575519867333</c:v>
                </c:pt>
                <c:pt idx="525" formatCode="0.00">
                  <c:v>63.751657551986732</c:v>
                </c:pt>
                <c:pt idx="526" formatCode="0.00">
                  <c:v>62.274165755198673</c:v>
                </c:pt>
                <c:pt idx="527" formatCode="0.00">
                  <c:v>61.361416575519868</c:v>
                </c:pt>
                <c:pt idx="528" formatCode="0.00">
                  <c:v>59.542141657551994</c:v>
                </c:pt>
                <c:pt idx="529" formatCode="0.00">
                  <c:v>58.640214165755197</c:v>
                </c:pt>
                <c:pt idx="530" formatCode="0.00">
                  <c:v>59.297021416575518</c:v>
                </c:pt>
                <c:pt idx="531" formatCode="0.00">
                  <c:v>59.443702141657553</c:v>
                </c:pt>
                <c:pt idx="532" formatCode="0.00">
                  <c:v>57.892370214165759</c:v>
                </c:pt>
                <c:pt idx="533" formatCode="0.00">
                  <c:v>57.782237021416577</c:v>
                </c:pt>
                <c:pt idx="534" formatCode="0.00">
                  <c:v>54.378223702141661</c:v>
                </c:pt>
                <c:pt idx="535" formatCode="0.00">
                  <c:v>53.947822370214162</c:v>
                </c:pt>
                <c:pt idx="536" formatCode="0.00">
                  <c:v>55.218782237021415</c:v>
                </c:pt>
                <c:pt idx="537" formatCode="0.00">
                  <c:v>55.183878223702138</c:v>
                </c:pt>
                <c:pt idx="538" formatCode="0.00">
                  <c:v>54.59538782237022</c:v>
                </c:pt>
                <c:pt idx="539" formatCode="0.00">
                  <c:v>53.51053878223702</c:v>
                </c:pt>
                <c:pt idx="540" formatCode="0.00">
                  <c:v>53.951053878223703</c:v>
                </c:pt>
                <c:pt idx="541" formatCode="0.00">
                  <c:v>55.381105387822366</c:v>
                </c:pt>
                <c:pt idx="542" formatCode="0.00">
                  <c:v>56.244110538782238</c:v>
                </c:pt>
                <c:pt idx="543" formatCode="0.00">
                  <c:v>57.257411053878222</c:v>
                </c:pt>
                <c:pt idx="544" formatCode="0.00">
                  <c:v>57.772741105387823</c:v>
                </c:pt>
                <c:pt idx="545" formatCode="0.00">
                  <c:v>57.392274110538786</c:v>
                </c:pt>
                <c:pt idx="546" formatCode="0.00">
                  <c:v>59.48722741105388</c:v>
                </c:pt>
                <c:pt idx="547" formatCode="0.00">
                  <c:v>59.69672274110539</c:v>
                </c:pt>
                <c:pt idx="548" formatCode="0.00">
                  <c:v>58.709672274110545</c:v>
                </c:pt>
                <c:pt idx="549" formatCode="0.00">
                  <c:v>56.306967227411057</c:v>
                </c:pt>
                <c:pt idx="550" formatCode="0.00">
                  <c:v>56.669696722741108</c:v>
                </c:pt>
                <c:pt idx="551" formatCode="0.00">
                  <c:v>55.130969672274112</c:v>
                </c:pt>
                <c:pt idx="552" formatCode="0.00">
                  <c:v>52.484096967227408</c:v>
                </c:pt>
                <c:pt idx="553" formatCode="0.00">
                  <c:v>51.427409696722741</c:v>
                </c:pt>
                <c:pt idx="554" formatCode="0.00">
                  <c:v>52.410740969672275</c:v>
                </c:pt>
                <c:pt idx="555" formatCode="0.00">
                  <c:v>52.25707409696723</c:v>
                </c:pt>
                <c:pt idx="556" formatCode="0.00">
                  <c:v>51.899707409696724</c:v>
                </c:pt>
                <c:pt idx="557" formatCode="0.00">
                  <c:v>51.350970740969672</c:v>
                </c:pt>
                <c:pt idx="558" formatCode="0.00">
                  <c:v>46.175097074096968</c:v>
                </c:pt>
                <c:pt idx="559" formatCode="0.00">
                  <c:v>36.4145097074097</c:v>
                </c:pt>
                <c:pt idx="560" formatCode="0.00">
                  <c:v>36.635450970740969</c:v>
                </c:pt>
                <c:pt idx="561" formatCode="0.00">
                  <c:v>34.668545097074102</c:v>
                </c:pt>
                <c:pt idx="562" formatCode="0.00">
                  <c:v>31.41185450970741</c:v>
                </c:pt>
                <c:pt idx="563" formatCode="0.00">
                  <c:v>32.841185450970741</c:v>
                </c:pt>
                <c:pt idx="564" formatCode="0.00">
                  <c:v>28.520118545097077</c:v>
                </c:pt>
                <c:pt idx="565" formatCode="0.00">
                  <c:v>28.088011854509709</c:v>
                </c:pt>
                <c:pt idx="566" formatCode="0.00">
                  <c:v>27.045801185450973</c:v>
                </c:pt>
                <c:pt idx="567" formatCode="0.00">
                  <c:v>23.674580118545101</c:v>
                </c:pt>
                <c:pt idx="568" formatCode="0.00">
                  <c:v>25.227458011854509</c:v>
                </c:pt>
                <c:pt idx="569" formatCode="0.00">
                  <c:v>25.076745801185449</c:v>
                </c:pt>
                <c:pt idx="570" formatCode="0.00">
                  <c:v>23.882674580118547</c:v>
                </c:pt>
                <c:pt idx="571" formatCode="0.00">
                  <c:v>25.446267458011853</c:v>
                </c:pt>
                <c:pt idx="572" formatCode="0.00">
                  <c:v>23.739626745801186</c:v>
                </c:pt>
                <c:pt idx="573" formatCode="0.00">
                  <c:v>22.524962674580117</c:v>
                </c:pt>
                <c:pt idx="574" formatCode="0.00">
                  <c:v>19.41549626745801</c:v>
                </c:pt>
                <c:pt idx="575" formatCode="0.00">
                  <c:v>19.212549626745801</c:v>
                </c:pt>
                <c:pt idx="576" formatCode="0.00">
                  <c:v>15.39425496267458</c:v>
                </c:pt>
                <c:pt idx="577" formatCode="0.00">
                  <c:v>19.755425496267456</c:v>
                </c:pt>
                <c:pt idx="578" formatCode="0.00">
                  <c:v>23.872542549626743</c:v>
                </c:pt>
                <c:pt idx="579" formatCode="0.00">
                  <c:v>22.709254254962673</c:v>
                </c:pt>
                <c:pt idx="580" formatCode="0.00">
                  <c:v>22.160925425496266</c:v>
                </c:pt>
                <c:pt idx="581" formatCode="0.00">
                  <c:v>24.914092542549628</c:v>
                </c:pt>
                <c:pt idx="582" formatCode="0.00">
                  <c:v>20.698409254254962</c:v>
                </c:pt>
                <c:pt idx="583" formatCode="0.00">
                  <c:v>21.635840925425494</c:v>
                </c:pt>
                <c:pt idx="584" formatCode="0.00">
                  <c:v>19.98358409254255</c:v>
                </c:pt>
                <c:pt idx="585" formatCode="0.00">
                  <c:v>18.819358409254257</c:v>
                </c:pt>
                <c:pt idx="586" formatCode="0.00">
                  <c:v>19.656935840925428</c:v>
                </c:pt>
                <c:pt idx="587" formatCode="0.00">
                  <c:v>17.589693584092544</c:v>
                </c:pt>
                <c:pt idx="588" formatCode="0.00">
                  <c:v>9.9669693584092549</c:v>
                </c:pt>
                <c:pt idx="589" formatCode="0.00">
                  <c:v>13.389696935840925</c:v>
                </c:pt>
                <c:pt idx="590" formatCode="0.00">
                  <c:v>14.892969693584092</c:v>
                </c:pt>
                <c:pt idx="591" formatCode="0.00">
                  <c:v>15.772296969358409</c:v>
                </c:pt>
                <c:pt idx="592" formatCode="0.00">
                  <c:v>15.230229696935842</c:v>
                </c:pt>
                <c:pt idx="593" formatCode="0.00">
                  <c:v>15.563022969693584</c:v>
                </c:pt>
                <c:pt idx="594" formatCode="0.00">
                  <c:v>17.630302296969361</c:v>
                </c:pt>
                <c:pt idx="595" formatCode="0.00">
                  <c:v>18.062030229696937</c:v>
                </c:pt>
                <c:pt idx="596" formatCode="0.00">
                  <c:v>18.447203022969692</c:v>
                </c:pt>
                <c:pt idx="597" formatCode="0.00">
                  <c:v>20.20472030229697</c:v>
                </c:pt>
                <c:pt idx="598" formatCode="0.00">
                  <c:v>24.934472030229699</c:v>
                </c:pt>
                <c:pt idx="599" formatCode="0.00">
                  <c:v>24.273447203022972</c:v>
                </c:pt>
                <c:pt idx="600" formatCode="0.00">
                  <c:v>24.2343447203023</c:v>
                </c:pt>
                <c:pt idx="601" formatCode="0.00">
                  <c:v>25.400434472030231</c:v>
                </c:pt>
                <c:pt idx="602" formatCode="0.00">
                  <c:v>26.543043447203026</c:v>
                </c:pt>
                <c:pt idx="603" formatCode="0.00">
                  <c:v>27.755304344720304</c:v>
                </c:pt>
                <c:pt idx="604" formatCode="0.00">
                  <c:v>29.658530434472034</c:v>
                </c:pt>
                <c:pt idx="605" formatCode="0.00">
                  <c:v>30.820853043447205</c:v>
                </c:pt>
                <c:pt idx="606" formatCode="0.00">
                  <c:v>33.052085304344722</c:v>
                </c:pt>
                <c:pt idx="607" formatCode="0.00">
                  <c:v>33.059208530434475</c:v>
                </c:pt>
                <c:pt idx="608" formatCode="0.00">
                  <c:v>34.589920853043445</c:v>
                </c:pt>
                <c:pt idx="609" formatCode="0.00">
                  <c:v>34.760992085304345</c:v>
                </c:pt>
                <c:pt idx="610" formatCode="0.00">
                  <c:v>33.89609920853043</c:v>
                </c:pt>
                <c:pt idx="611" formatCode="0.00">
                  <c:v>33.944609920853047</c:v>
                </c:pt>
                <c:pt idx="612" formatCode="0.00">
                  <c:v>32.8514609920853</c:v>
                </c:pt>
                <c:pt idx="613" formatCode="0.00">
                  <c:v>33.867146099208526</c:v>
                </c:pt>
                <c:pt idx="614" formatCode="0.00">
                  <c:v>34.121714609920851</c:v>
                </c:pt>
                <c:pt idx="615" formatCode="0.00">
                  <c:v>36.478171460992087</c:v>
                </c:pt>
                <c:pt idx="616" formatCode="0.00">
                  <c:v>37.595817146099208</c:v>
                </c:pt>
                <c:pt idx="617" formatCode="0.00">
                  <c:v>37.941581714609917</c:v>
                </c:pt>
                <c:pt idx="618" formatCode="0.00">
                  <c:v>38.363158171460988</c:v>
                </c:pt>
                <c:pt idx="619" formatCode="0.00">
                  <c:v>40.7363158171461</c:v>
                </c:pt>
                <c:pt idx="620" formatCode="0.00">
                  <c:v>39.767631581714603</c:v>
                </c:pt>
                <c:pt idx="621" formatCode="0.00">
                  <c:v>40.381763158171459</c:v>
                </c:pt>
                <c:pt idx="622" formatCode="0.00">
                  <c:v>41.100176315817144</c:v>
                </c:pt>
                <c:pt idx="623" formatCode="0.00">
                  <c:v>38.094017631581714</c:v>
                </c:pt>
                <c:pt idx="624" formatCode="0.00">
                  <c:v>38.495401763158171</c:v>
                </c:pt>
                <c:pt idx="625" formatCode="0.00">
                  <c:v>39.345540176315822</c:v>
                </c:pt>
                <c:pt idx="626" formatCode="0.00">
                  <c:v>40.609554017631588</c:v>
                </c:pt>
                <c:pt idx="627" formatCode="0.00">
                  <c:v>40.483955401763161</c:v>
                </c:pt>
                <c:pt idx="628" formatCode="0.00">
                  <c:v>41.623395540176318</c:v>
                </c:pt>
                <c:pt idx="629" formatCode="0.00">
                  <c:v>42.259339554017636</c:v>
                </c:pt>
                <c:pt idx="630" formatCode="0.00">
                  <c:v>43.105933955401767</c:v>
                </c:pt>
                <c:pt idx="631" formatCode="0.00">
                  <c:v>42.758593395540174</c:v>
                </c:pt>
                <c:pt idx="632" formatCode="0.00">
                  <c:v>40.635859339554017</c:v>
                </c:pt>
                <c:pt idx="633" formatCode="0.00">
                  <c:v>41.125585933955399</c:v>
                </c:pt>
                <c:pt idx="634" formatCode="0.00">
                  <c:v>40.985558593395538</c:v>
                </c:pt>
                <c:pt idx="635" formatCode="0.00">
                  <c:v>41.520555859339552</c:v>
                </c:pt>
                <c:pt idx="636" formatCode="0.00">
                  <c:v>41.628055585933957</c:v>
                </c:pt>
                <c:pt idx="637" formatCode="0.00">
                  <c:v>42.124805558593401</c:v>
                </c:pt>
                <c:pt idx="638" formatCode="0.00">
                  <c:v>43.083480555859339</c:v>
                </c:pt>
                <c:pt idx="639" formatCode="0.00">
                  <c:v>42.936348055585931</c:v>
                </c:pt>
                <c:pt idx="640" formatCode="0.00">
                  <c:v>42.75063480555859</c:v>
                </c:pt>
                <c:pt idx="641" formatCode="0.00">
                  <c:v>43.227063480555863</c:v>
                </c:pt>
                <c:pt idx="642" formatCode="0.00">
                  <c:v>43.625706348055587</c:v>
                </c:pt>
                <c:pt idx="643" formatCode="0.00">
                  <c:v>42.477570634805559</c:v>
                </c:pt>
                <c:pt idx="644" formatCode="0.00">
                  <c:v>43.190757063480561</c:v>
                </c:pt>
                <c:pt idx="645" formatCode="0.00">
                  <c:v>42.884075706348064</c:v>
                </c:pt>
                <c:pt idx="646" formatCode="0.00">
                  <c:v>42.961407570634805</c:v>
                </c:pt>
                <c:pt idx="647" formatCode="0.00">
                  <c:v>43.860140757063483</c:v>
                </c:pt>
                <c:pt idx="648" formatCode="0.00">
                  <c:v>43.725014075706348</c:v>
                </c:pt>
                <c:pt idx="649" formatCode="0.00">
                  <c:v>43.549501407570631</c:v>
                </c:pt>
                <c:pt idx="650" formatCode="0.00">
                  <c:v>43.324950140757061</c:v>
                </c:pt>
                <c:pt idx="651" formatCode="0.00">
                  <c:v>44.211495014075709</c:v>
                </c:pt>
                <c:pt idx="652" formatCode="0.00">
                  <c:v>44.00314950140757</c:v>
                </c:pt>
                <c:pt idx="653" formatCode="0.00">
                  <c:v>43.064314950140755</c:v>
                </c:pt>
                <c:pt idx="654" formatCode="0.00">
                  <c:v>43.267431495014073</c:v>
                </c:pt>
                <c:pt idx="655" formatCode="0.00">
                  <c:v>43.377743149501413</c:v>
                </c:pt>
                <c:pt idx="656" formatCode="0.00">
                  <c:v>43.136774314950138</c:v>
                </c:pt>
                <c:pt idx="657" formatCode="0.00">
                  <c:v>43.472677431495015</c:v>
                </c:pt>
                <c:pt idx="658" formatCode="0.00">
                  <c:v>43.029267743149497</c:v>
                </c:pt>
                <c:pt idx="659" formatCode="0.00">
                  <c:v>43.119926774314948</c:v>
                </c:pt>
                <c:pt idx="660" formatCode="0.00">
                  <c:v>43.695992677431498</c:v>
                </c:pt>
                <c:pt idx="661" formatCode="0.00">
                  <c:v>43.960599267743149</c:v>
                </c:pt>
                <c:pt idx="662" formatCode="0.00">
                  <c:v>44.824059926774318</c:v>
                </c:pt>
                <c:pt idx="663" formatCode="0.00">
                  <c:v>45.01840599267743</c:v>
                </c:pt>
                <c:pt idx="664" formatCode="0.00">
                  <c:v>44.164840599267748</c:v>
                </c:pt>
                <c:pt idx="665" formatCode="0.00">
                  <c:v>44.187484059926774</c:v>
                </c:pt>
                <c:pt idx="666" formatCode="0.00">
                  <c:v>43.730748405992678</c:v>
                </c:pt>
                <c:pt idx="667" formatCode="0.00">
                  <c:v>44.954074840599269</c:v>
                </c:pt>
                <c:pt idx="668" formatCode="0.00">
                  <c:v>44.87840748405992</c:v>
                </c:pt>
                <c:pt idx="669" formatCode="0.00">
                  <c:v>44.861840748405996</c:v>
                </c:pt>
                <c:pt idx="670" formatCode="0.00">
                  <c:v>44.905184074840598</c:v>
                </c:pt>
                <c:pt idx="671" formatCode="0.00">
                  <c:v>45.296518407484065</c:v>
                </c:pt>
                <c:pt idx="672" formatCode="0.00">
                  <c:v>45.218651840748407</c:v>
                </c:pt>
                <c:pt idx="673" formatCode="0.00">
                  <c:v>44.625865184074847</c:v>
                </c:pt>
                <c:pt idx="674" formatCode="0.00">
                  <c:v>44.008586518407483</c:v>
                </c:pt>
                <c:pt idx="675" formatCode="0.00">
                  <c:v>44.387858651840752</c:v>
                </c:pt>
                <c:pt idx="676" formatCode="0.00">
                  <c:v>45.847785865184072</c:v>
                </c:pt>
                <c:pt idx="677" formatCode="0.00">
                  <c:v>45.795778586518409</c:v>
                </c:pt>
                <c:pt idx="678" formatCode="0.00">
                  <c:v>44.93557785865184</c:v>
                </c:pt>
                <c:pt idx="679" formatCode="0.00">
                  <c:v>45.191557785865186</c:v>
                </c:pt>
                <c:pt idx="680" formatCode="0.00">
                  <c:v>45.667155778586519</c:v>
                </c:pt>
                <c:pt idx="681" formatCode="0.00">
                  <c:v>42.996715577858659</c:v>
                </c:pt>
                <c:pt idx="682" formatCode="0.00">
                  <c:v>42.747671557785864</c:v>
                </c:pt>
                <c:pt idx="683" formatCode="0.00">
                  <c:v>41.264767155778586</c:v>
                </c:pt>
                <c:pt idx="684" formatCode="0.00">
                  <c:v>40.72947671557786</c:v>
                </c:pt>
                <c:pt idx="685" formatCode="0.00">
                  <c:v>38.749947671557784</c:v>
                </c:pt>
                <c:pt idx="686" formatCode="0.00">
                  <c:v>39.856994767155776</c:v>
                </c:pt>
                <c:pt idx="687" formatCode="0.00">
                  <c:v>39.328699476715585</c:v>
                </c:pt>
                <c:pt idx="688" formatCode="0.00">
                  <c:v>38.852869947671557</c:v>
                </c:pt>
                <c:pt idx="689" formatCode="0.00">
                  <c:v>38.598286994767157</c:v>
                </c:pt>
                <c:pt idx="690" formatCode="0.00">
                  <c:v>39.445828699476714</c:v>
                </c:pt>
                <c:pt idx="691" formatCode="0.00">
                  <c:v>41.051582869947673</c:v>
                </c:pt>
                <c:pt idx="692" formatCode="0.00">
                  <c:v>42.220158286994767</c:v>
                </c:pt>
                <c:pt idx="693" formatCode="0.00">
                  <c:v>42.166015828699472</c:v>
                </c:pt>
                <c:pt idx="694" formatCode="0.00">
                  <c:v>40.549601582869947</c:v>
                </c:pt>
                <c:pt idx="695" formatCode="0.00">
                  <c:v>40.810960158287003</c:v>
                </c:pt>
                <c:pt idx="696" formatCode="0.00">
                  <c:v>41.062096015828701</c:v>
                </c:pt>
                <c:pt idx="697" formatCode="0.00">
                  <c:v>41.222209601582868</c:v>
                </c:pt>
                <c:pt idx="698" formatCode="0.00">
                  <c:v>40.941220960158283</c:v>
                </c:pt>
                <c:pt idx="699" formatCode="0.00">
                  <c:v>41.525122096015835</c:v>
                </c:pt>
                <c:pt idx="700" formatCode="0.00">
                  <c:v>40.449512209601579</c:v>
                </c:pt>
                <c:pt idx="701" formatCode="0.00">
                  <c:v>40.314951220960154</c:v>
                </c:pt>
                <c:pt idx="702" formatCode="0.00">
                  <c:v>39.806495122096017</c:v>
                </c:pt>
                <c:pt idx="703" formatCode="0.00">
                  <c:v>38.180649512209605</c:v>
                </c:pt>
                <c:pt idx="704" formatCode="0.00">
                  <c:v>39.620064951220961</c:v>
                </c:pt>
                <c:pt idx="705" formatCode="0.00">
                  <c:v>41.105006495122097</c:v>
                </c:pt>
                <c:pt idx="706" formatCode="0.00">
                  <c:v>40.668500649512211</c:v>
                </c:pt>
                <c:pt idx="707" formatCode="0.00">
                  <c:v>41.866850064951223</c:v>
                </c:pt>
                <c:pt idx="708" formatCode="0.00">
                  <c:v>41.653685006495131</c:v>
                </c:pt>
                <c:pt idx="709" formatCode="0.00">
                  <c:v>40.615368500649517</c:v>
                </c:pt>
                <c:pt idx="710" formatCode="0.00">
                  <c:v>41.267536850064957</c:v>
                </c:pt>
                <c:pt idx="711" formatCode="0.00">
                  <c:v>41.755753685006503</c:v>
                </c:pt>
                <c:pt idx="712" formatCode="0.00">
                  <c:v>41.624575368500651</c:v>
                </c:pt>
                <c:pt idx="713" formatCode="0.00">
                  <c:v>41.368457536850066</c:v>
                </c:pt>
                <c:pt idx="714" formatCode="0.00">
                  <c:v>41.29784575368501</c:v>
                </c:pt>
                <c:pt idx="715" formatCode="0.00">
                  <c:v>41.587784575368502</c:v>
                </c:pt>
                <c:pt idx="716" formatCode="0.00">
                  <c:v>40.23977845753685</c:v>
                </c:pt>
                <c:pt idx="717" formatCode="0.00">
                  <c:v>41.175977845753685</c:v>
                </c:pt>
                <c:pt idx="718" formatCode="0.00">
                  <c:v>40.756597784575369</c:v>
                </c:pt>
                <c:pt idx="719" formatCode="0.00">
                  <c:v>39.229659778457538</c:v>
                </c:pt>
                <c:pt idx="720" formatCode="0.00">
                  <c:v>39.670965977845754</c:v>
                </c:pt>
                <c:pt idx="721" formatCode="0.00">
                  <c:v>38.041096597784573</c:v>
                </c:pt>
                <c:pt idx="722" formatCode="0.00">
                  <c:v>36.708109659778458</c:v>
                </c:pt>
                <c:pt idx="723" formatCode="0.00">
                  <c:v>36.367810965977846</c:v>
                </c:pt>
                <c:pt idx="724" formatCode="0.00">
                  <c:v>37.638781096597789</c:v>
                </c:pt>
                <c:pt idx="725" formatCode="0.00">
                  <c:v>38.11687810965978</c:v>
                </c:pt>
                <c:pt idx="726" formatCode="0.00">
                  <c:v>39.523687810965981</c:v>
                </c:pt>
                <c:pt idx="727" formatCode="0.00">
                  <c:v>39.475368781096599</c:v>
                </c:pt>
                <c:pt idx="728" formatCode="0.00">
                  <c:v>38.219536878109658</c:v>
                </c:pt>
                <c:pt idx="729" formatCode="0.00">
                  <c:v>40.658953687810971</c:v>
                </c:pt>
                <c:pt idx="730" formatCode="0.00">
                  <c:v>42.090895368781098</c:v>
                </c:pt>
                <c:pt idx="731" formatCode="0.00">
                  <c:v>42.45908953687811</c:v>
                </c:pt>
                <c:pt idx="732" formatCode="0.00">
                  <c:v>42.189908953687805</c:v>
                </c:pt>
                <c:pt idx="733" formatCode="0.00">
                  <c:v>41.577990895368785</c:v>
                </c:pt>
                <c:pt idx="734" formatCode="0.00">
                  <c:v>42.59679908953688</c:v>
                </c:pt>
                <c:pt idx="735" formatCode="0.00">
                  <c:v>42.545679908953687</c:v>
                </c:pt>
                <c:pt idx="736" formatCode="0.00">
                  <c:v>42.873567990895367</c:v>
                </c:pt>
                <c:pt idx="737" formatCode="0.00">
                  <c:v>43.068356799089543</c:v>
                </c:pt>
                <c:pt idx="738" formatCode="0.00">
                  <c:v>43.717835679908958</c:v>
                </c:pt>
                <c:pt idx="739" formatCode="0.00">
                  <c:v>44.871783567990896</c:v>
                </c:pt>
                <c:pt idx="740" formatCode="0.00">
                  <c:v>46.454178356799098</c:v>
                </c:pt>
                <c:pt idx="741" formatCode="0.00">
                  <c:v>47.215417835679908</c:v>
                </c:pt>
                <c:pt idx="742" formatCode="0.00">
                  <c:v>46.409541783567995</c:v>
                </c:pt>
                <c:pt idx="743" formatCode="0.00">
                  <c:v>46.8329541783568</c:v>
                </c:pt>
                <c:pt idx="744" formatCode="0.00">
                  <c:v>46.839295417835686</c:v>
                </c:pt>
                <c:pt idx="745" formatCode="0.00">
                  <c:v>47.010929541783575</c:v>
                </c:pt>
                <c:pt idx="746" formatCode="0.00">
                  <c:v>47.721092954178353</c:v>
                </c:pt>
                <c:pt idx="747" formatCode="0.00">
                  <c:v>48.305109295417836</c:v>
                </c:pt>
                <c:pt idx="748" formatCode="0.00">
                  <c:v>49.020510929541786</c:v>
                </c:pt>
                <c:pt idx="749" formatCode="0.00">
                  <c:v>48.669051092954184</c:v>
                </c:pt>
                <c:pt idx="750" formatCode="0.00">
                  <c:v>48.822905109295419</c:v>
                </c:pt>
                <c:pt idx="751" formatCode="0.00">
                  <c:v>48.811290510929545</c:v>
                </c:pt>
                <c:pt idx="752" formatCode="0.00">
                  <c:v>50.178129051092952</c:v>
                </c:pt>
                <c:pt idx="753" formatCode="0.00">
                  <c:v>50.026812905109296</c:v>
                </c:pt>
                <c:pt idx="754" formatCode="0.00">
                  <c:v>50.24568129051093</c:v>
                </c:pt>
                <c:pt idx="755" formatCode="0.00">
                  <c:v>50.717568129051102</c:v>
                </c:pt>
                <c:pt idx="756" formatCode="0.00">
                  <c:v>50.818756812905107</c:v>
                </c:pt>
                <c:pt idx="757" formatCode="0.00">
                  <c:v>51.161875681290518</c:v>
                </c:pt>
                <c:pt idx="758" formatCode="0.00">
                  <c:v>52.069187568129053</c:v>
                </c:pt>
                <c:pt idx="759" formatCode="0.00">
                  <c:v>50.755918756812903</c:v>
                </c:pt>
                <c:pt idx="760" formatCode="0.00">
                  <c:v>49.967591875681293</c:v>
                </c:pt>
                <c:pt idx="761" formatCode="0.00">
                  <c:v>50.941759187568131</c:v>
                </c:pt>
                <c:pt idx="762" formatCode="0.00">
                  <c:v>50.886175918756813</c:v>
                </c:pt>
                <c:pt idx="763" formatCode="0.00">
                  <c:v>50.880617591875684</c:v>
                </c:pt>
                <c:pt idx="764" formatCode="0.00">
                  <c:v>50.484061759187568</c:v>
                </c:pt>
                <c:pt idx="765" formatCode="0.00">
                  <c:v>50.714406175918761</c:v>
                </c:pt>
                <c:pt idx="766" formatCode="0.00">
                  <c:v>51.169440617591874</c:v>
                </c:pt>
                <c:pt idx="767" formatCode="0.00">
                  <c:v>50.449944061759183</c:v>
                </c:pt>
                <c:pt idx="768" formatCode="0.00">
                  <c:v>52.888994406175918</c:v>
                </c:pt>
                <c:pt idx="769" formatCode="0.00">
                  <c:v>53.708899440617593</c:v>
                </c:pt>
                <c:pt idx="770" formatCode="0.00">
                  <c:v>53.700889944061764</c:v>
                </c:pt>
                <c:pt idx="771" formatCode="0.00">
                  <c:v>55.32908899440617</c:v>
                </c:pt>
                <c:pt idx="772" formatCode="0.00">
                  <c:v>54.888908899440622</c:v>
                </c:pt>
                <c:pt idx="773" formatCode="0.00">
                  <c:v>55.870890889944064</c:v>
                </c:pt>
                <c:pt idx="774" formatCode="0.00">
                  <c:v>55.555089088994407</c:v>
                </c:pt>
                <c:pt idx="775" formatCode="0.00">
                  <c:v>55.739508908899438</c:v>
                </c:pt>
                <c:pt idx="776" formatCode="0.00">
                  <c:v>54.893950890889947</c:v>
                </c:pt>
                <c:pt idx="777" formatCode="0.00">
                  <c:v>54.278395089088995</c:v>
                </c:pt>
                <c:pt idx="778" formatCode="0.00">
                  <c:v>55.269839508908902</c:v>
                </c:pt>
                <c:pt idx="779" formatCode="0.00">
                  <c:v>55.620983950890889</c:v>
                </c:pt>
                <c:pt idx="780" formatCode="0.00">
                  <c:v>55.674098395089089</c:v>
                </c:pt>
                <c:pt idx="781" formatCode="0.00">
                  <c:v>55.265409839508912</c:v>
                </c:pt>
                <c:pt idx="782" formatCode="0.00">
                  <c:v>55.422540983950896</c:v>
                </c:pt>
                <c:pt idx="783" formatCode="0.00">
                  <c:v>55.276254098395093</c:v>
                </c:pt>
                <c:pt idx="784" formatCode="0.00">
                  <c:v>55.090625409839511</c:v>
                </c:pt>
                <c:pt idx="785" formatCode="0.00">
                  <c:v>54.892062540983943</c:v>
                </c:pt>
                <c:pt idx="786" formatCode="0.00">
                  <c:v>55.2142062540984</c:v>
                </c:pt>
                <c:pt idx="787" formatCode="0.00">
                  <c:v>56.299420625409844</c:v>
                </c:pt>
                <c:pt idx="788" formatCode="0.00">
                  <c:v>57.487942062540981</c:v>
                </c:pt>
                <c:pt idx="789" formatCode="0.00">
                  <c:v>58.497794206254099</c:v>
                </c:pt>
                <c:pt idx="790" formatCode="0.00">
                  <c:v>58.931779420625411</c:v>
                </c:pt>
                <c:pt idx="791" formatCode="0.00">
                  <c:v>59.42517794206254</c:v>
                </c:pt>
                <c:pt idx="792" formatCode="0.00">
                  <c:v>60.095517794206259</c:v>
                </c:pt>
                <c:pt idx="793" formatCode="0.00">
                  <c:v>60.67555177942063</c:v>
                </c:pt>
                <c:pt idx="794" formatCode="0.00">
                  <c:v>61.120555177942066</c:v>
                </c:pt>
                <c:pt idx="795" formatCode="0.00">
                  <c:v>61.093055517794213</c:v>
                </c:pt>
                <c:pt idx="796" formatCode="0.00">
                  <c:v>62.33230555177942</c:v>
                </c:pt>
                <c:pt idx="797" formatCode="0.00">
                  <c:v>63.455230555177941</c:v>
                </c:pt>
                <c:pt idx="798" formatCode="0.00">
                  <c:v>63.909523055517795</c:v>
                </c:pt>
                <c:pt idx="799" formatCode="0.00">
                  <c:v>64.908952305551779</c:v>
                </c:pt>
                <c:pt idx="800" formatCode="0.00">
                  <c:v>64.17189523055518</c:v>
                </c:pt>
                <c:pt idx="801" formatCode="0.00">
                  <c:v>62.973189523055524</c:v>
                </c:pt>
                <c:pt idx="802" formatCode="0.00">
                  <c:v>64.55431895230555</c:v>
                </c:pt>
                <c:pt idx="803" formatCode="0.00">
                  <c:v>65.099431895230552</c:v>
                </c:pt>
                <c:pt idx="804" formatCode="0.00">
                  <c:v>66.674943189523049</c:v>
                </c:pt>
                <c:pt idx="805" formatCode="0.00">
                  <c:v>66.688494318952309</c:v>
                </c:pt>
                <c:pt idx="806" formatCode="0.00">
                  <c:v>65.942849431895226</c:v>
                </c:pt>
                <c:pt idx="807" formatCode="0.00">
                  <c:v>64.698284943189535</c:v>
                </c:pt>
                <c:pt idx="808" formatCode="0.00">
                  <c:v>63.322828494318955</c:v>
                </c:pt>
                <c:pt idx="809" formatCode="0.00">
                  <c:v>64.562282849431895</c:v>
                </c:pt>
                <c:pt idx="810" formatCode="0.00">
                  <c:v>67.044228284943188</c:v>
                </c:pt>
                <c:pt idx="811" formatCode="0.00">
                  <c:v>69.659422828494328</c:v>
                </c:pt>
                <c:pt idx="812" formatCode="0.00">
                  <c:v>68.165942282849443</c:v>
                </c:pt>
                <c:pt idx="813" formatCode="0.00">
                  <c:v>67.143594228284954</c:v>
                </c:pt>
                <c:pt idx="814" formatCode="0.00">
                  <c:v>67.491359422828495</c:v>
                </c:pt>
                <c:pt idx="815" formatCode="0.00">
                  <c:v>69.155135942282854</c:v>
                </c:pt>
                <c:pt idx="816" formatCode="0.00">
                  <c:v>68.898513594228291</c:v>
                </c:pt>
                <c:pt idx="817" formatCode="0.00">
                  <c:v>68.791851359422836</c:v>
                </c:pt>
                <c:pt idx="818" formatCode="0.00">
                  <c:v>68.03418513594228</c:v>
                </c:pt>
                <c:pt idx="819" formatCode="0.00">
                  <c:v>67.760418513594232</c:v>
                </c:pt>
                <c:pt idx="820" formatCode="0.00">
                  <c:v>62.675041851359424</c:v>
                </c:pt>
                <c:pt idx="821" formatCode="0.00">
                  <c:v>63.867504185135942</c:v>
                </c:pt>
                <c:pt idx="822" formatCode="0.00">
                  <c:v>63.887750418513598</c:v>
                </c:pt>
                <c:pt idx="823" formatCode="0.00">
                  <c:v>60.352775041851359</c:v>
                </c:pt>
                <c:pt idx="824" formatCode="0.00">
                  <c:v>63.365277504185144</c:v>
                </c:pt>
                <c:pt idx="825" formatCode="0.00">
                  <c:v>61.42552775041851</c:v>
                </c:pt>
                <c:pt idx="826" formatCode="0.00">
                  <c:v>63.53555277504185</c:v>
                </c:pt>
                <c:pt idx="827" formatCode="0.00">
                  <c:v>64.007555277504196</c:v>
                </c:pt>
                <c:pt idx="828" formatCode="0.00">
                  <c:v>63.352755527750425</c:v>
                </c:pt>
                <c:pt idx="829" formatCode="0.00">
                  <c:v>63.503275552775051</c:v>
                </c:pt>
                <c:pt idx="830" formatCode="0.00">
                  <c:v>63.815327555277506</c:v>
                </c:pt>
                <c:pt idx="831" formatCode="0.00">
                  <c:v>61.704532755527751</c:v>
                </c:pt>
                <c:pt idx="832" formatCode="0.00">
                  <c:v>61.844453275552773</c:v>
                </c:pt>
                <c:pt idx="833" formatCode="0.00">
                  <c:v>62.065445327555281</c:v>
                </c:pt>
                <c:pt idx="834" formatCode="0.00">
                  <c:v>61.90754453275553</c:v>
                </c:pt>
                <c:pt idx="835" formatCode="0.00">
                  <c:v>62.332754453275555</c:v>
                </c:pt>
                <c:pt idx="836" formatCode="0.00">
                  <c:v>62.780275445327554</c:v>
                </c:pt>
                <c:pt idx="837" formatCode="0.00">
                  <c:v>65.777027544532757</c:v>
                </c:pt>
                <c:pt idx="838" formatCode="0.00">
                  <c:v>66.094702754453266</c:v>
                </c:pt>
                <c:pt idx="839" formatCode="0.00">
                  <c:v>65.991470275445337</c:v>
                </c:pt>
                <c:pt idx="840" formatCode="0.00">
                  <c:v>66.485147027544542</c:v>
                </c:pt>
                <c:pt idx="841" formatCode="0.00">
                  <c:v>65.454514702754466</c:v>
                </c:pt>
                <c:pt idx="842" formatCode="0.00">
                  <c:v>64.163451470275447</c:v>
                </c:pt>
                <c:pt idx="843" formatCode="0.00">
                  <c:v>64.979345147027544</c:v>
                </c:pt>
                <c:pt idx="844" formatCode="0.00">
                  <c:v>65.67293451470276</c:v>
                </c:pt>
                <c:pt idx="845" formatCode="0.00">
                  <c:v>65.51729345147028</c:v>
                </c:pt>
                <c:pt idx="846" formatCode="0.00">
                  <c:v>66.176729345147024</c:v>
                </c:pt>
                <c:pt idx="847" formatCode="0.00">
                  <c:v>66.989672934514701</c:v>
                </c:pt>
                <c:pt idx="848" formatCode="0.00">
                  <c:v>68.132967293451472</c:v>
                </c:pt>
                <c:pt idx="849" formatCode="0.00">
                  <c:v>67.770296729345148</c:v>
                </c:pt>
                <c:pt idx="850" formatCode="0.00">
                  <c:v>68.796029672934509</c:v>
                </c:pt>
                <c:pt idx="851" formatCode="0.00">
                  <c:v>69.618602967293441</c:v>
                </c:pt>
                <c:pt idx="852" formatCode="0.00">
                  <c:v>68.719860296729351</c:v>
                </c:pt>
                <c:pt idx="853" formatCode="0.00">
                  <c:v>68.728986029672939</c:v>
                </c:pt>
                <c:pt idx="854" formatCode="0.00">
                  <c:v>68.621898602967292</c:v>
                </c:pt>
                <c:pt idx="855" formatCode="0.00">
                  <c:v>68.809189860296726</c:v>
                </c:pt>
                <c:pt idx="856" formatCode="0.00">
                  <c:v>69.538918986029685</c:v>
                </c:pt>
                <c:pt idx="857" formatCode="0.00">
                  <c:v>67.577891898602971</c:v>
                </c:pt>
                <c:pt idx="858" formatCode="0.00">
                  <c:v>69.073789189860292</c:v>
                </c:pt>
                <c:pt idx="859" formatCode="0.00">
                  <c:v>69.565378918986042</c:v>
                </c:pt>
                <c:pt idx="860" formatCode="0.00">
                  <c:v>69.065537891898614</c:v>
                </c:pt>
                <c:pt idx="861" formatCode="0.00">
                  <c:v>67.098553789189864</c:v>
                </c:pt>
                <c:pt idx="862" formatCode="0.00">
                  <c:v>65.371855378918994</c:v>
                </c:pt>
                <c:pt idx="863" formatCode="0.00">
                  <c:v>66.585185537891903</c:v>
                </c:pt>
                <c:pt idx="864" formatCode="0.00">
                  <c:v>68.389518553789188</c:v>
                </c:pt>
                <c:pt idx="865" formatCode="0.00">
                  <c:v>68.758951855378925</c:v>
                </c:pt>
                <c:pt idx="866" formatCode="0.00">
                  <c:v>68.912895185537906</c:v>
                </c:pt>
                <c:pt idx="867" formatCode="0.00">
                  <c:v>69.3782895185538</c:v>
                </c:pt>
                <c:pt idx="868" formatCode="0.00">
                  <c:v>69.361828951855387</c:v>
                </c:pt>
                <c:pt idx="869" formatCode="0.00">
                  <c:v>69.96318289518554</c:v>
                </c:pt>
                <c:pt idx="870" formatCode="0.00">
                  <c:v>70.536318289518547</c:v>
                </c:pt>
                <c:pt idx="871" formatCode="0.00">
                  <c:v>70.692631828951846</c:v>
                </c:pt>
                <c:pt idx="872" formatCode="0.00">
                  <c:v>71.239263182895186</c:v>
                </c:pt>
                <c:pt idx="873" formatCode="0.00">
                  <c:v>70.924926318289522</c:v>
                </c:pt>
                <c:pt idx="874" formatCode="0.00">
                  <c:v>71.343492631828951</c:v>
                </c:pt>
                <c:pt idx="875" formatCode="0.00">
                  <c:v>71.3133492631829</c:v>
                </c:pt>
                <c:pt idx="876" formatCode="0.00">
                  <c:v>71.616334926318302</c:v>
                </c:pt>
                <c:pt idx="877" formatCode="0.00">
                  <c:v>72.006633492631835</c:v>
                </c:pt>
                <c:pt idx="878" formatCode="0.00">
                  <c:v>72.243663349263173</c:v>
                </c:pt>
                <c:pt idx="879" formatCode="0.00">
                  <c:v>73.266366334926317</c:v>
                </c:pt>
                <c:pt idx="880" formatCode="0.00">
                  <c:v>73.81863663349263</c:v>
                </c:pt>
                <c:pt idx="881" formatCode="0.00">
                  <c:v>73.009863663349265</c:v>
                </c:pt>
                <c:pt idx="882" formatCode="0.00">
                  <c:v>73.090986366334917</c:v>
                </c:pt>
                <c:pt idx="883" formatCode="0.00">
                  <c:v>74.35009863663349</c:v>
                </c:pt>
                <c:pt idx="884" formatCode="0.00">
                  <c:v>74.863009863663351</c:v>
                </c:pt>
                <c:pt idx="885" formatCode="0.00">
                  <c:v>75.184300986366338</c:v>
                </c:pt>
                <c:pt idx="886" formatCode="0.00">
                  <c:v>75.873430098636632</c:v>
                </c:pt>
                <c:pt idx="887" formatCode="0.00">
                  <c:v>76.392343009863666</c:v>
                </c:pt>
                <c:pt idx="888" formatCode="0.00">
                  <c:v>74.941234300986366</c:v>
                </c:pt>
                <c:pt idx="889" formatCode="0.00">
                  <c:v>75.336123430098638</c:v>
                </c:pt>
                <c:pt idx="890" formatCode="0.00">
                  <c:v>76.779612343009859</c:v>
                </c:pt>
                <c:pt idx="891" formatCode="0.00">
                  <c:v>76.698961234300981</c:v>
                </c:pt>
                <c:pt idx="892" formatCode="0.00">
                  <c:v>77.428896123430093</c:v>
                </c:pt>
                <c:pt idx="893" formatCode="0.00">
                  <c:v>78.248889612343007</c:v>
                </c:pt>
                <c:pt idx="894" formatCode="0.00">
                  <c:v>76.053888961234293</c:v>
                </c:pt>
                <c:pt idx="895" formatCode="0.00">
                  <c:v>74.484388896123434</c:v>
                </c:pt>
                <c:pt idx="896" formatCode="0.00">
                  <c:v>75.01143888961235</c:v>
                </c:pt>
                <c:pt idx="897" formatCode="0.00">
                  <c:v>76.92714388896124</c:v>
                </c:pt>
                <c:pt idx="898" formatCode="0.00">
                  <c:v>76.785714388896125</c:v>
                </c:pt>
                <c:pt idx="899" formatCode="0.00">
                  <c:v>77.428571438889605</c:v>
                </c:pt>
                <c:pt idx="900" formatCode="0.00">
                  <c:v>75.908857143888952</c:v>
                </c:pt>
                <c:pt idx="901" formatCode="0.00">
                  <c:v>74.667885714388888</c:v>
                </c:pt>
                <c:pt idx="902" formatCode="0.00">
                  <c:v>74.480788571438879</c:v>
                </c:pt>
                <c:pt idx="903" formatCode="0.00">
                  <c:v>69.845078857143889</c:v>
                </c:pt>
                <c:pt idx="904" formatCode="0.00">
                  <c:v>70.011507885714394</c:v>
                </c:pt>
                <c:pt idx="905" formatCode="0.00">
                  <c:v>72.287150788571438</c:v>
                </c:pt>
                <c:pt idx="906" formatCode="0.00">
                  <c:v>74.053715078857152</c:v>
                </c:pt>
                <c:pt idx="907" formatCode="0.00">
                  <c:v>74.779371507885713</c:v>
                </c:pt>
                <c:pt idx="908" formatCode="0.00">
                  <c:v>74.788937150788584</c:v>
                </c:pt>
                <c:pt idx="909" formatCode="0.00">
                  <c:v>74.861893715078864</c:v>
                </c:pt>
                <c:pt idx="910" formatCode="0.00">
                  <c:v>75.067189371507894</c:v>
                </c:pt>
                <c:pt idx="911" formatCode="0.00">
                  <c:v>76.176718937150795</c:v>
                </c:pt>
                <c:pt idx="912" formatCode="0.00">
                  <c:v>77.565671893715091</c:v>
                </c:pt>
                <c:pt idx="913" formatCode="0.00">
                  <c:v>74.275567189371515</c:v>
                </c:pt>
                <c:pt idx="914" formatCode="0.00">
                  <c:v>73.343556718937151</c:v>
                </c:pt>
                <c:pt idx="915" formatCode="0.00">
                  <c:v>71.225355671893709</c:v>
                </c:pt>
                <c:pt idx="916" formatCode="0.00">
                  <c:v>72.048535567189376</c:v>
                </c:pt>
                <c:pt idx="917" formatCode="0.00">
                  <c:v>71.122853556718937</c:v>
                </c:pt>
                <c:pt idx="918" formatCode="0.00">
                  <c:v>69.797285355671903</c:v>
                </c:pt>
                <c:pt idx="919" formatCode="0.00">
                  <c:v>71.005728535567187</c:v>
                </c:pt>
                <c:pt idx="920" formatCode="0.00">
                  <c:v>71.89157285355671</c:v>
                </c:pt>
                <c:pt idx="921" formatCode="0.00">
                  <c:v>71.800157285355681</c:v>
                </c:pt>
                <c:pt idx="922" formatCode="0.00">
                  <c:v>70.990015728535582</c:v>
                </c:pt>
                <c:pt idx="923" formatCode="0.00">
                  <c:v>70.162001572853555</c:v>
                </c:pt>
                <c:pt idx="924" formatCode="0.00">
                  <c:v>69.476200157285362</c:v>
                </c:pt>
                <c:pt idx="925" formatCode="0.00">
                  <c:v>68.696620015728541</c:v>
                </c:pt>
                <c:pt idx="926" formatCode="0.00">
                  <c:v>66.989662001572853</c:v>
                </c:pt>
                <c:pt idx="927" formatCode="0.00">
                  <c:v>65.65796620015729</c:v>
                </c:pt>
                <c:pt idx="928" formatCode="0.00">
                  <c:v>68.728796620015729</c:v>
                </c:pt>
                <c:pt idx="929" formatCode="0.00">
                  <c:v>70.961879662001564</c:v>
                </c:pt>
                <c:pt idx="930" formatCode="0.00">
                  <c:v>72.004187966200163</c:v>
                </c:pt>
                <c:pt idx="931" formatCode="0.00">
                  <c:v>70.578418796620014</c:v>
                </c:pt>
                <c:pt idx="932" formatCode="0.00">
                  <c:v>72.091841879662013</c:v>
                </c:pt>
                <c:pt idx="933" formatCode="0.00">
                  <c:v>73.314184187966205</c:v>
                </c:pt>
                <c:pt idx="934" formatCode="0.00">
                  <c:v>72.122418418796613</c:v>
                </c:pt>
                <c:pt idx="935" formatCode="0.00">
                  <c:v>73.416241841879668</c:v>
                </c:pt>
                <c:pt idx="936" formatCode="0.00">
                  <c:v>73.104624184187955</c:v>
                </c:pt>
                <c:pt idx="937" formatCode="0.00">
                  <c:v>72.497462418418806</c:v>
                </c:pt>
                <c:pt idx="938" formatCode="0.00">
                  <c:v>71.617746241841871</c:v>
                </c:pt>
                <c:pt idx="939" formatCode="0.00">
                  <c:v>72.285774624184185</c:v>
                </c:pt>
                <c:pt idx="940" formatCode="0.00">
                  <c:v>71.416577462418417</c:v>
                </c:pt>
                <c:pt idx="941" formatCode="0.00">
                  <c:v>72.337657746241845</c:v>
                </c:pt>
                <c:pt idx="942" formatCode="0.00">
                  <c:v>72.906765774624191</c:v>
                </c:pt>
                <c:pt idx="943" formatCode="0.00">
                  <c:v>73.035676577462425</c:v>
                </c:pt>
                <c:pt idx="944" formatCode="0.00">
                  <c:v>74.659567657746251</c:v>
                </c:pt>
                <c:pt idx="945" formatCode="0.00">
                  <c:v>75.091956765774626</c:v>
                </c:pt>
                <c:pt idx="946" formatCode="0.00">
                  <c:v>74.685195676577464</c:v>
                </c:pt>
                <c:pt idx="947" formatCode="0.00">
                  <c:v>73.699519567657759</c:v>
                </c:pt>
                <c:pt idx="948" formatCode="0.00">
                  <c:v>73.654951956765785</c:v>
                </c:pt>
                <c:pt idx="949" formatCode="0.00">
                  <c:v>75.315495195676576</c:v>
                </c:pt>
                <c:pt idx="950" formatCode="0.00">
                  <c:v>76.327549519567668</c:v>
                </c:pt>
                <c:pt idx="951" formatCode="0.00">
                  <c:v>77.310754951956767</c:v>
                </c:pt>
                <c:pt idx="952" formatCode="0.00">
                  <c:v>78.696075495195686</c:v>
                </c:pt>
                <c:pt idx="953" formatCode="0.00">
                  <c:v>78.33960754951957</c:v>
                </c:pt>
                <c:pt idx="954" formatCode="0.00">
                  <c:v>77.907960754951958</c:v>
                </c:pt>
                <c:pt idx="955" formatCode="0.00">
                  <c:v>77.819796075495205</c:v>
                </c:pt>
                <c:pt idx="956" formatCode="0.00">
                  <c:v>79.241979607549524</c:v>
                </c:pt>
                <c:pt idx="957" formatCode="0.00">
                  <c:v>81.220197960754959</c:v>
                </c:pt>
                <c:pt idx="958" formatCode="0.00">
                  <c:v>82.570019796075499</c:v>
                </c:pt>
                <c:pt idx="959" formatCode="0.00">
                  <c:v>81.508001979607556</c:v>
                </c:pt>
                <c:pt idx="960" formatCode="0.00">
                  <c:v>82.256800197960757</c:v>
                </c:pt>
                <c:pt idx="961" formatCode="0.00">
                  <c:v>82.178680019796076</c:v>
                </c:pt>
                <c:pt idx="962" formatCode="0.00">
                  <c:v>83.59286800197961</c:v>
                </c:pt>
                <c:pt idx="963" formatCode="0.00">
                  <c:v>83.536286800197971</c:v>
                </c:pt>
                <c:pt idx="964" formatCode="0.00">
                  <c:v>83.530628680019802</c:v>
                </c:pt>
                <c:pt idx="965" formatCode="0.00">
                  <c:v>83.827062868001988</c:v>
                </c:pt>
                <c:pt idx="966" formatCode="0.00">
                  <c:v>84.585706286800203</c:v>
                </c:pt>
                <c:pt idx="967" formatCode="0.00">
                  <c:v>84.17557062868002</c:v>
                </c:pt>
                <c:pt idx="968" formatCode="0.00">
                  <c:v>84.935557062868</c:v>
                </c:pt>
                <c:pt idx="969" formatCode="0.00">
                  <c:v>85.67755570628681</c:v>
                </c:pt>
                <c:pt idx="970" formatCode="0.00">
                  <c:v>84.689755570628677</c:v>
                </c:pt>
                <c:pt idx="971" formatCode="0.00">
                  <c:v>85.355975557062877</c:v>
                </c:pt>
                <c:pt idx="972" formatCode="0.00">
                  <c:v>84.900597555706284</c:v>
                </c:pt>
                <c:pt idx="973" formatCode="0.00">
                  <c:v>85.089059755570631</c:v>
                </c:pt>
                <c:pt idx="974" formatCode="0.00">
                  <c:v>84.216905975557069</c:v>
                </c:pt>
                <c:pt idx="975" formatCode="0.00">
                  <c:v>83.481690597555712</c:v>
                </c:pt>
                <c:pt idx="976" formatCode="0.00">
                  <c:v>83.138169059755569</c:v>
                </c:pt>
                <c:pt idx="977" formatCode="0.00">
                  <c:v>84.372816905975569</c:v>
                </c:pt>
                <c:pt idx="978" formatCode="0.00">
                  <c:v>84.415281690597567</c:v>
                </c:pt>
                <c:pt idx="979" formatCode="0.00">
                  <c:v>81.431528169059746</c:v>
                </c:pt>
                <c:pt idx="980" formatCode="0.00">
                  <c:v>80.278152816905987</c:v>
                </c:pt>
                <c:pt idx="981" formatCode="0.00">
                  <c:v>82.214815281690605</c:v>
                </c:pt>
                <c:pt idx="982" formatCode="0.00">
                  <c:v>83.119481528169061</c:v>
                </c:pt>
                <c:pt idx="983" formatCode="0.00">
                  <c:v>84.379948152816908</c:v>
                </c:pt>
                <c:pt idx="984" formatCode="0.00">
                  <c:v>83.056994815281683</c:v>
                </c:pt>
                <c:pt idx="985" formatCode="0.00">
                  <c:v>83.365699481528168</c:v>
                </c:pt>
                <c:pt idx="986" formatCode="0.00">
                  <c:v>82.946569948152828</c:v>
                </c:pt>
                <c:pt idx="987" formatCode="0.00">
                  <c:v>82.040656994815279</c:v>
                </c:pt>
                <c:pt idx="988" formatCode="0.00">
                  <c:v>82.76906569948153</c:v>
                </c:pt>
                <c:pt idx="989" formatCode="0.00">
                  <c:v>80.879906569948162</c:v>
                </c:pt>
                <c:pt idx="990" formatCode="0.00">
                  <c:v>82.292990656994817</c:v>
                </c:pt>
                <c:pt idx="991" formatCode="0.00">
                  <c:v>80.445299065699473</c:v>
                </c:pt>
                <c:pt idx="992" formatCode="0.00">
                  <c:v>80.917529906569953</c:v>
                </c:pt>
                <c:pt idx="993" formatCode="0.00">
                  <c:v>83.178752990657003</c:v>
                </c:pt>
                <c:pt idx="994" formatCode="0.00">
                  <c:v>82.450875299065714</c:v>
                </c:pt>
                <c:pt idx="995" formatCode="0.00">
                  <c:v>82.090087529906569</c:v>
                </c:pt>
                <c:pt idx="996" formatCode="0.00">
                  <c:v>73.342008752990665</c:v>
                </c:pt>
                <c:pt idx="997" formatCode="0.00">
                  <c:v>73.340200875299061</c:v>
                </c:pt>
                <c:pt idx="998" formatCode="0.00">
                  <c:v>71.108020087529908</c:v>
                </c:pt>
                <c:pt idx="999" formatCode="0.00">
                  <c:v>69.687802008752996</c:v>
                </c:pt>
                <c:pt idx="1000" formatCode="0.00">
                  <c:v>70.472780200875306</c:v>
                </c:pt>
                <c:pt idx="1001" formatCode="0.00">
                  <c:v>70.686278020087528</c:v>
                </c:pt>
                <c:pt idx="1002" formatCode="0.00">
                  <c:v>73.11062780200875</c:v>
                </c:pt>
                <c:pt idx="1003" formatCode="0.00">
                  <c:v>75.297062780200875</c:v>
                </c:pt>
                <c:pt idx="1004" formatCode="0.00">
                  <c:v>75.87570627802009</c:v>
                </c:pt>
                <c:pt idx="1005" formatCode="0.00">
                  <c:v>74.277570627802007</c:v>
                </c:pt>
                <c:pt idx="1006" formatCode="0.00">
                  <c:v>74.909757062780201</c:v>
                </c:pt>
                <c:pt idx="1007" formatCode="0.00">
                  <c:v>74.198975706278034</c:v>
                </c:pt>
                <c:pt idx="1008" formatCode="0.00">
                  <c:v>73.452897570627812</c:v>
                </c:pt>
                <c:pt idx="1009" formatCode="0.00">
                  <c:v>73.684289757062785</c:v>
                </c:pt>
                <c:pt idx="1010" formatCode="0.00">
                  <c:v>74.544428975706282</c:v>
                </c:pt>
                <c:pt idx="1011" formatCode="0.00">
                  <c:v>73.127442897570631</c:v>
                </c:pt>
                <c:pt idx="1012" formatCode="0.00">
                  <c:v>70.771744289757066</c:v>
                </c:pt>
                <c:pt idx="1013" formatCode="0.00">
                  <c:v>72.642174428975707</c:v>
                </c:pt>
                <c:pt idx="1014" formatCode="0.00">
                  <c:v>74.485217442897579</c:v>
                </c:pt>
                <c:pt idx="1015" formatCode="0.00">
                  <c:v>76.082521744289764</c:v>
                </c:pt>
                <c:pt idx="1016" formatCode="0.00">
                  <c:v>75.324252174428977</c:v>
                </c:pt>
                <c:pt idx="1017" formatCode="0.00">
                  <c:v>78.299425217442888</c:v>
                </c:pt>
                <c:pt idx="1018" formatCode="0.00">
                  <c:v>78.578942521744281</c:v>
                </c:pt>
                <c:pt idx="1019" formatCode="0.00">
                  <c:v>77.373894252174424</c:v>
                </c:pt>
                <c:pt idx="1020" formatCode="0.00">
                  <c:v>78.162389425217441</c:v>
                </c:pt>
                <c:pt idx="1021" formatCode="0.00">
                  <c:v>79.267238942521757</c:v>
                </c:pt>
                <c:pt idx="1022" formatCode="0.00">
                  <c:v>80.466723894252169</c:v>
                </c:pt>
                <c:pt idx="1023" formatCode="0.00">
                  <c:v>81.837672389425208</c:v>
                </c:pt>
                <c:pt idx="1024" formatCode="0.00">
                  <c:v>82.235767238942529</c:v>
                </c:pt>
                <c:pt idx="1025" formatCode="0.00">
                  <c:v>81.627576723894265</c:v>
                </c:pt>
                <c:pt idx="1026" formatCode="0.00">
                  <c:v>84.644757672389431</c:v>
                </c:pt>
                <c:pt idx="1027" formatCode="0.00">
                  <c:v>85.711475767238937</c:v>
                </c:pt>
                <c:pt idx="1028" formatCode="0.00">
                  <c:v>85.791147576723887</c:v>
                </c:pt>
                <c:pt idx="1029" formatCode="0.00">
                  <c:v>87.032114757672389</c:v>
                </c:pt>
                <c:pt idx="1030" formatCode="0.00">
                  <c:v>87.74121147576723</c:v>
                </c:pt>
                <c:pt idx="1031" formatCode="0.00">
                  <c:v>88.721121147576724</c:v>
                </c:pt>
                <c:pt idx="1032" formatCode="0.00">
                  <c:v>89.548112114757672</c:v>
                </c:pt>
                <c:pt idx="1033" formatCode="0.00">
                  <c:v>89.729811211475777</c:v>
                </c:pt>
                <c:pt idx="1034" formatCode="0.00">
                  <c:v>89.747981121147589</c:v>
                </c:pt>
                <c:pt idx="1035" formatCode="0.00">
                  <c:v>87.940798112114749</c:v>
                </c:pt>
                <c:pt idx="1036" formatCode="0.00">
                  <c:v>89.335079811211472</c:v>
                </c:pt>
                <c:pt idx="1037" formatCode="0.00">
                  <c:v>91.031507981121152</c:v>
                </c:pt>
                <c:pt idx="1038" formatCode="0.00">
                  <c:v>90.733150798112121</c:v>
                </c:pt>
                <c:pt idx="1039" formatCode="0.00">
                  <c:v>91.396315079811217</c:v>
                </c:pt>
                <c:pt idx="1040" formatCode="0.00">
                  <c:v>92.254631507981117</c:v>
                </c:pt>
                <c:pt idx="1041" formatCode="0.00">
                  <c:v>90.4414631507981</c:v>
                </c:pt>
                <c:pt idx="1042" formatCode="0.00">
                  <c:v>91.33114631507982</c:v>
                </c:pt>
                <c:pt idx="1043" formatCode="0.00">
                  <c:v>92.824114631507982</c:v>
                </c:pt>
                <c:pt idx="1044" formatCode="0.00">
                  <c:v>96.456411463150801</c:v>
                </c:pt>
                <c:pt idx="1045" formatCode="0.00">
                  <c:v>97.197641146315092</c:v>
                </c:pt>
                <c:pt idx="1046" formatCode="0.00">
                  <c:v>96.18276411463151</c:v>
                </c:pt>
                <c:pt idx="1047" formatCode="0.00">
                  <c:v>95.073276411463155</c:v>
                </c:pt>
                <c:pt idx="1048" formatCode="0.00">
                  <c:v>96.240327641146322</c:v>
                </c:pt>
                <c:pt idx="1049" formatCode="0.00">
                  <c:v>97.374032764114631</c:v>
                </c:pt>
                <c:pt idx="1050" formatCode="0.00">
                  <c:v>101.23140327641147</c:v>
                </c:pt>
                <c:pt idx="1051" formatCode="0.00">
                  <c:v>98.710140327641156</c:v>
                </c:pt>
                <c:pt idx="1052" formatCode="0.00">
                  <c:v>97.567014032764121</c:v>
                </c:pt>
                <c:pt idx="1053" formatCode="0.00">
                  <c:v>95.508701403276419</c:v>
                </c:pt>
                <c:pt idx="1054" formatCode="0.00">
                  <c:v>96.112870140327658</c:v>
                </c:pt>
                <c:pt idx="1055" formatCode="0.00">
                  <c:v>98.666287014032775</c:v>
                </c:pt>
                <c:pt idx="1056" formatCode="0.00">
                  <c:v>98.723628701403271</c:v>
                </c:pt>
                <c:pt idx="1057" formatCode="0.00">
                  <c:v>99.233362870140326</c:v>
                </c:pt>
                <c:pt idx="1058" formatCode="0.00">
                  <c:v>101.08433628701404</c:v>
                </c:pt>
                <c:pt idx="1059" formatCode="0.00">
                  <c:v>98.812433628701413</c:v>
                </c:pt>
                <c:pt idx="1060" formatCode="0.00">
                  <c:v>102.65324336287014</c:v>
                </c:pt>
                <c:pt idx="1061" formatCode="0.00">
                  <c:v>110.10232433628701</c:v>
                </c:pt>
                <c:pt idx="1062" formatCode="0.00">
                  <c:v>118.05623243362871</c:v>
                </c:pt>
                <c:pt idx="1063" formatCode="0.00">
                  <c:v>115.62962324336287</c:v>
                </c:pt>
                <c:pt idx="1064" formatCode="0.00">
                  <c:v>123.03696232433629</c:v>
                </c:pt>
                <c:pt idx="1065" formatCode="0.00">
                  <c:v>128.42169623243365</c:v>
                </c:pt>
                <c:pt idx="1066" formatCode="0.00">
                  <c:v>132.70416962324339</c:v>
                </c:pt>
                <c:pt idx="1067" formatCode="0.00">
                  <c:v>118.19241696232433</c:v>
                </c:pt>
                <c:pt idx="1068" formatCode="0.00">
                  <c:v>114.90524169623245</c:v>
                </c:pt>
                <c:pt idx="1069" formatCode="0.00">
                  <c:v>117.78952416962325</c:v>
                </c:pt>
                <c:pt idx="1070" formatCode="0.00">
                  <c:v>111.12995241696233</c:v>
                </c:pt>
                <c:pt idx="1071" formatCode="0.00">
                  <c:v>105.73899524169624</c:v>
                </c:pt>
                <c:pt idx="1072" formatCode="0.00">
                  <c:v>104.72289952416963</c:v>
                </c:pt>
                <c:pt idx="1073" formatCode="0.00">
                  <c:v>112.62228995241696</c:v>
                </c:pt>
                <c:pt idx="1074" formatCode="0.00">
                  <c:v>114.15022899524169</c:v>
                </c:pt>
                <c:pt idx="1075" formatCode="0.00">
                  <c:v>121.47602289952418</c:v>
                </c:pt>
                <c:pt idx="1076" formatCode="0.00">
                  <c:v>121.52460228995243</c:v>
                </c:pt>
                <c:pt idx="1077" formatCode="0.00">
                  <c:v>126.92046022899524</c:v>
                </c:pt>
                <c:pt idx="1078" formatCode="0.00">
                  <c:v>124.27404602289954</c:v>
                </c:pt>
                <c:pt idx="1079" formatCode="0.00">
                  <c:v>122.83040460228996</c:v>
                </c:pt>
                <c:pt idx="1080" formatCode="0.00">
                  <c:v>115.333040460229</c:v>
                </c:pt>
                <c:pt idx="1081" formatCode="0.00">
                  <c:v>113.04430404602292</c:v>
                </c:pt>
                <c:pt idx="1082" formatCode="0.00">
                  <c:v>115.33543040460231</c:v>
                </c:pt>
                <c:pt idx="1083" formatCode="0.00">
                  <c:v>108.09454304046024</c:v>
                </c:pt>
                <c:pt idx="1084" formatCode="0.00">
                  <c:v>106.32645430404602</c:v>
                </c:pt>
                <c:pt idx="1085" formatCode="0.00">
                  <c:v>107.96764543040462</c:v>
                </c:pt>
                <c:pt idx="1086" formatCode="0.00">
                  <c:v>106.73676454304047</c:v>
                </c:pt>
                <c:pt idx="1087" formatCode="0.00">
                  <c:v>101.40267645430404</c:v>
                </c:pt>
                <c:pt idx="1088" formatCode="0.00">
                  <c:v>99.987267645430393</c:v>
                </c:pt>
                <c:pt idx="1089" formatCode="0.00">
                  <c:v>101.13272676454304</c:v>
                </c:pt>
                <c:pt idx="1090" formatCode="0.00">
                  <c:v>98.241272676454301</c:v>
                </c:pt>
                <c:pt idx="1091" formatCode="0.00">
                  <c:v>103.80212726764543</c:v>
                </c:pt>
                <c:pt idx="1092" formatCode="0.00">
                  <c:v>108.02121272676453</c:v>
                </c:pt>
                <c:pt idx="1093" formatCode="0.00">
                  <c:v>110.54912127267646</c:v>
                </c:pt>
                <c:pt idx="1094" formatCode="0.00">
                  <c:v>105.99591212726764</c:v>
                </c:pt>
                <c:pt idx="1095" formatCode="0.00">
                  <c:v>105.14459121272677</c:v>
                </c:pt>
                <c:pt idx="1096" formatCode="0.00">
                  <c:v>106.99445912127268</c:v>
                </c:pt>
                <c:pt idx="1097" formatCode="0.00">
                  <c:v>105.33444591212728</c:v>
                </c:pt>
                <c:pt idx="1098" formatCode="0.00">
                  <c:v>99.876444591212731</c:v>
                </c:pt>
                <c:pt idx="1099" formatCode="0.00">
                  <c:v>102.58864445912127</c:v>
                </c:pt>
                <c:pt idx="1100" formatCode="0.00">
                  <c:v>103.22886444591212</c:v>
                </c:pt>
                <c:pt idx="1101" formatCode="0.00">
                  <c:v>105.5248864445912</c:v>
                </c:pt>
                <c:pt idx="1102" formatCode="0.00">
                  <c:v>108.07648864445912</c:v>
                </c:pt>
                <c:pt idx="1103" formatCode="0.00">
                  <c:v>105.25364886444591</c:v>
                </c:pt>
                <c:pt idx="1104" formatCode="0.00">
                  <c:v>110.0023648864446</c:v>
                </c:pt>
                <c:pt idx="1105" formatCode="0.00">
                  <c:v>111.89923648864446</c:v>
                </c:pt>
                <c:pt idx="1106" formatCode="0.00">
                  <c:v>113.66392364886445</c:v>
                </c:pt>
                <c:pt idx="1107" formatCode="0.00">
                  <c:v>107.36939236488645</c:v>
                </c:pt>
                <c:pt idx="1108" formatCode="0.00">
                  <c:v>103.08593923648866</c:v>
                </c:pt>
                <c:pt idx="1109" formatCode="0.00">
                  <c:v>107.23859392364888</c:v>
                </c:pt>
                <c:pt idx="1110" formatCode="0.00">
                  <c:v>107.97785939236489</c:v>
                </c:pt>
                <c:pt idx="1111" formatCode="0.00">
                  <c:v>111.70578593923649</c:v>
                </c:pt>
                <c:pt idx="1112" formatCode="0.00">
                  <c:v>114.54457859392365</c:v>
                </c:pt>
                <c:pt idx="1113" formatCode="0.00">
                  <c:v>113.05545785939236</c:v>
                </c:pt>
                <c:pt idx="1114" formatCode="0.00">
                  <c:v>110.34154578593925</c:v>
                </c:pt>
                <c:pt idx="1115" formatCode="0.00">
                  <c:v>112.93215457859392</c:v>
                </c:pt>
                <c:pt idx="1116" formatCode="0.00">
                  <c:v>113.56021545785939</c:v>
                </c:pt>
                <c:pt idx="1117" formatCode="0.00">
                  <c:v>114.97302154578594</c:v>
                </c:pt>
                <c:pt idx="1118" formatCode="0.00">
                  <c:v>115.69030215457859</c:v>
                </c:pt>
                <c:pt idx="1119" formatCode="0.00">
                  <c:v>116.33803021545786</c:v>
                </c:pt>
                <c:pt idx="1120" formatCode="0.00">
                  <c:v>119.4628030215458</c:v>
                </c:pt>
                <c:pt idx="1121" formatCode="0.00">
                  <c:v>121.01728030215457</c:v>
                </c:pt>
                <c:pt idx="1122" formatCode="0.00">
                  <c:v>122.81072803021546</c:v>
                </c:pt>
                <c:pt idx="1123" formatCode="0.00">
                  <c:v>125.25807280302155</c:v>
                </c:pt>
                <c:pt idx="1124" formatCode="0.00">
                  <c:v>122.50580728030216</c:v>
                </c:pt>
                <c:pt idx="1125" formatCode="0.00">
                  <c:v>125.36258072803022</c:v>
                </c:pt>
                <c:pt idx="1126" formatCode="0.00">
                  <c:v>125.02725807280302</c:v>
                </c:pt>
                <c:pt idx="1127" formatCode="0.00">
                  <c:v>126.70372580728031</c:v>
                </c:pt>
                <c:pt idx="1128" formatCode="0.00">
                  <c:v>128.95037258072801</c:v>
                </c:pt>
                <c:pt idx="1129" formatCode="0.00">
                  <c:v>128.51803725807281</c:v>
                </c:pt>
                <c:pt idx="1130" formatCode="0.00">
                  <c:v>127.54780372580728</c:v>
                </c:pt>
                <c:pt idx="1131" formatCode="0.00">
                  <c:v>128.35078037258074</c:v>
                </c:pt>
                <c:pt idx="1132" formatCode="0.00">
                  <c:v>127.15307803725807</c:v>
                </c:pt>
                <c:pt idx="1133" formatCode="0.00">
                  <c:v>125.17930780372581</c:v>
                </c:pt>
                <c:pt idx="1134" formatCode="0.00">
                  <c:v>125.71993078037258</c:v>
                </c:pt>
                <c:pt idx="1135" formatCode="0.00">
                  <c:v>119.86999307803725</c:v>
                </c:pt>
                <c:pt idx="1136" formatCode="0.00">
                  <c:v>118.41199930780373</c:v>
                </c:pt>
                <c:pt idx="1137" formatCode="0.00">
                  <c:v>118.50019993078038</c:v>
                </c:pt>
                <c:pt idx="1138" formatCode="0.00">
                  <c:v>115.83601999307804</c:v>
                </c:pt>
                <c:pt idx="1139" formatCode="0.00">
                  <c:v>114.6336019993078</c:v>
                </c:pt>
                <c:pt idx="1140" formatCode="0.00">
                  <c:v>117.08736019993077</c:v>
                </c:pt>
                <c:pt idx="1141" formatCode="0.00">
                  <c:v>119.42973601999309</c:v>
                </c:pt>
                <c:pt idx="1142" formatCode="0.00">
                  <c:v>121.9319736019993</c:v>
                </c:pt>
                <c:pt idx="1143" formatCode="0.00">
                  <c:v>120.91319736019993</c:v>
                </c:pt>
                <c:pt idx="1144" formatCode="0.00">
                  <c:v>119.89331973602</c:v>
                </c:pt>
                <c:pt idx="1145" formatCode="0.00">
                  <c:v>119.27833197360201</c:v>
                </c:pt>
                <c:pt idx="1146" formatCode="0.00">
                  <c:v>121.54783319736021</c:v>
                </c:pt>
                <c:pt idx="1147" formatCode="0.00">
                  <c:v>111.59578331973603</c:v>
                </c:pt>
                <c:pt idx="1148" formatCode="0.00">
                  <c:v>108.84557833197361</c:v>
                </c:pt>
                <c:pt idx="1149" formatCode="0.00">
                  <c:v>112.94455783319736</c:v>
                </c:pt>
                <c:pt idx="1150" formatCode="0.00">
                  <c:v>113.84945578331974</c:v>
                </c:pt>
                <c:pt idx="1151" formatCode="0.00">
                  <c:v>114.74994557833197</c:v>
                </c:pt>
                <c:pt idx="1152" formatCode="0.00">
                  <c:v>107.75699455783321</c:v>
                </c:pt>
                <c:pt idx="1153" formatCode="0.00">
                  <c:v>107.22869945578333</c:v>
                </c:pt>
                <c:pt idx="1154" formatCode="0.00">
                  <c:v>107.68886994557833</c:v>
                </c:pt>
                <c:pt idx="1155" formatCode="0.00">
                  <c:v>111.80288699455784</c:v>
                </c:pt>
                <c:pt idx="1156" formatCode="0.00">
                  <c:v>116.72328869945578</c:v>
                </c:pt>
                <c:pt idx="1157" formatCode="0.00">
                  <c:v>115.13632886994557</c:v>
                </c:pt>
                <c:pt idx="1158" formatCode="0.00">
                  <c:v>115.78763288699456</c:v>
                </c:pt>
                <c:pt idx="1159" formatCode="0.00">
                  <c:v>113.10776328869946</c:v>
                </c:pt>
                <c:pt idx="1160" formatCode="0.00">
                  <c:v>107.40377632886995</c:v>
                </c:pt>
                <c:pt idx="1161" formatCode="0.00">
                  <c:v>108.14737763288701</c:v>
                </c:pt>
                <c:pt idx="1162" formatCode="0.00">
                  <c:v>107.4027377632887</c:v>
                </c:pt>
                <c:pt idx="1163" formatCode="0.00">
                  <c:v>109.41627377632886</c:v>
                </c:pt>
                <c:pt idx="1164" formatCode="0.00">
                  <c:v>109.65362737763289</c:v>
                </c:pt>
                <c:pt idx="1165" formatCode="0.00">
                  <c:v>111.32436273776329</c:v>
                </c:pt>
                <c:pt idx="1166" formatCode="0.00">
                  <c:v>106.61343627377634</c:v>
                </c:pt>
                <c:pt idx="1167" formatCode="0.00">
                  <c:v>106.52034362737764</c:v>
                </c:pt>
                <c:pt idx="1168" formatCode="0.00">
                  <c:v>102.29003436273776</c:v>
                </c:pt>
                <c:pt idx="1169" formatCode="0.00">
                  <c:v>98.420003436273774</c:v>
                </c:pt>
                <c:pt idx="1170" formatCode="0.00">
                  <c:v>100.12100034362739</c:v>
                </c:pt>
                <c:pt idx="1171" formatCode="0.00">
                  <c:v>103.12610003436274</c:v>
                </c:pt>
                <c:pt idx="1172" formatCode="0.00">
                  <c:v>103.74161000343628</c:v>
                </c:pt>
                <c:pt idx="1173" formatCode="0.00">
                  <c:v>104.92816100034364</c:v>
                </c:pt>
                <c:pt idx="1174" formatCode="0.00">
                  <c:v>106.96381610003436</c:v>
                </c:pt>
                <c:pt idx="1175" formatCode="0.00">
                  <c:v>104.02638161000344</c:v>
                </c:pt>
                <c:pt idx="1176" formatCode="0.00">
                  <c:v>98.827638161000337</c:v>
                </c:pt>
                <c:pt idx="1177" formatCode="0.00">
                  <c:v>95.706763816100036</c:v>
                </c:pt>
                <c:pt idx="1178" formatCode="0.00">
                  <c:v>97.068676381610004</c:v>
                </c:pt>
                <c:pt idx="1179" formatCode="0.00">
                  <c:v>96.421867638161004</c:v>
                </c:pt>
                <c:pt idx="1180" formatCode="0.00">
                  <c:v>96.447186763816106</c:v>
                </c:pt>
                <c:pt idx="1181" formatCode="0.00">
                  <c:v>95.198718676381617</c:v>
                </c:pt>
                <c:pt idx="1182" formatCode="0.00">
                  <c:v>99.060871867638156</c:v>
                </c:pt>
                <c:pt idx="1183" formatCode="0.00">
                  <c:v>99.789087186763823</c:v>
                </c:pt>
                <c:pt idx="1184" formatCode="0.00">
                  <c:v>98.907908718676381</c:v>
                </c:pt>
                <c:pt idx="1185" formatCode="0.00">
                  <c:v>100.90779087186763</c:v>
                </c:pt>
                <c:pt idx="1186" formatCode="0.00">
                  <c:v>99.496779087186766</c:v>
                </c:pt>
                <c:pt idx="1187" formatCode="0.00">
                  <c:v>96.844677908718666</c:v>
                </c:pt>
                <c:pt idx="1188" formatCode="0.00">
                  <c:v>92.700467790871855</c:v>
                </c:pt>
                <c:pt idx="1189" formatCode="0.00">
                  <c:v>93.051046779087187</c:v>
                </c:pt>
                <c:pt idx="1190" formatCode="0.00">
                  <c:v>94.103104677908718</c:v>
                </c:pt>
                <c:pt idx="1191" formatCode="0.00">
                  <c:v>91.697310467790885</c:v>
                </c:pt>
                <c:pt idx="1192" formatCode="0.00">
                  <c:v>87.316731046779097</c:v>
                </c:pt>
                <c:pt idx="1193" formatCode="0.00">
                  <c:v>87.922673104677912</c:v>
                </c:pt>
                <c:pt idx="1194" formatCode="0.00">
                  <c:v>91.304267310467807</c:v>
                </c:pt>
                <c:pt idx="1195" formatCode="0.00">
                  <c:v>93.235426731046786</c:v>
                </c:pt>
                <c:pt idx="1196" formatCode="0.00">
                  <c:v>92.159542673104696</c:v>
                </c:pt>
                <c:pt idx="1197" formatCode="0.00">
                  <c:v>92.762954267310462</c:v>
                </c:pt>
                <c:pt idx="1198" formatCode="0.00">
                  <c:v>89.628295426731057</c:v>
                </c:pt>
                <c:pt idx="1199" formatCode="0.00">
                  <c:v>89.449829542673115</c:v>
                </c:pt>
                <c:pt idx="1200" formatCode="0.00">
                  <c:v>89.602982954267318</c:v>
                </c:pt>
                <c:pt idx="1201" formatCode="0.00">
                  <c:v>89.83429829542672</c:v>
                </c:pt>
                <c:pt idx="1202" formatCode="0.00">
                  <c:v>90.343429829542686</c:v>
                </c:pt>
                <c:pt idx="1203" formatCode="0.00">
                  <c:v>84.895342982954276</c:v>
                </c:pt>
                <c:pt idx="1204" formatCode="0.00">
                  <c:v>82.784534298295426</c:v>
                </c:pt>
                <c:pt idx="1205" formatCode="0.00">
                  <c:v>85.651453429829544</c:v>
                </c:pt>
                <c:pt idx="1206" formatCode="0.00">
                  <c:v>89.160145342982958</c:v>
                </c:pt>
                <c:pt idx="1207" formatCode="0.00">
                  <c:v>89.385014534298293</c:v>
                </c:pt>
                <c:pt idx="1208" formatCode="0.00">
                  <c:v>88.948501453429827</c:v>
                </c:pt>
                <c:pt idx="1209" formatCode="0.00">
                  <c:v>90.506850145342995</c:v>
                </c:pt>
                <c:pt idx="1210" formatCode="0.00">
                  <c:v>93.416685014534295</c:v>
                </c:pt>
                <c:pt idx="1211" formatCode="0.00">
                  <c:v>94.256668501453419</c:v>
                </c:pt>
                <c:pt idx="1212" formatCode="0.00">
                  <c:v>95.510666850145356</c:v>
                </c:pt>
                <c:pt idx="1213" formatCode="0.00">
                  <c:v>98.543066685014537</c:v>
                </c:pt>
                <c:pt idx="1214" formatCode="0.00">
                  <c:v>97.271306668501452</c:v>
                </c:pt>
                <c:pt idx="1215" formatCode="0.00">
                  <c:v>95.38013066685015</c:v>
                </c:pt>
                <c:pt idx="1216" formatCode="0.00">
                  <c:v>93.634013066685014</c:v>
                </c:pt>
                <c:pt idx="1217" formatCode="0.00">
                  <c:v>95.007401306668513</c:v>
                </c:pt>
                <c:pt idx="1218" formatCode="0.00">
                  <c:v>92.49874013066686</c:v>
                </c:pt>
                <c:pt idx="1219" formatCode="0.00">
                  <c:v>91.185874013066694</c:v>
                </c:pt>
                <c:pt idx="1220" formatCode="0.00">
                  <c:v>89.632587401306665</c:v>
                </c:pt>
                <c:pt idx="1221" formatCode="0.00">
                  <c:v>91.169258740130672</c:v>
                </c:pt>
                <c:pt idx="1222" formatCode="0.00">
                  <c:v>91.484925874013058</c:v>
                </c:pt>
                <c:pt idx="1223" formatCode="0.00">
                  <c:v>91.786492587401298</c:v>
                </c:pt>
                <c:pt idx="1224" formatCode="0.00">
                  <c:v>91.591649258740119</c:v>
                </c:pt>
                <c:pt idx="1225" formatCode="0.00">
                  <c:v>91.743164925874012</c:v>
                </c:pt>
                <c:pt idx="1226" formatCode="0.00">
                  <c:v>92.811316492587423</c:v>
                </c:pt>
                <c:pt idx="1227" formatCode="0.00">
                  <c:v>94.03413164925874</c:v>
                </c:pt>
                <c:pt idx="1228" formatCode="0.00">
                  <c:v>94.579413164925882</c:v>
                </c:pt>
                <c:pt idx="1229" formatCode="0.00">
                  <c:v>93.427941316492593</c:v>
                </c:pt>
                <c:pt idx="1230" formatCode="0.00">
                  <c:v>94.950794131649261</c:v>
                </c:pt>
                <c:pt idx="1231" formatCode="0.00">
                  <c:v>95.958079413164924</c:v>
                </c:pt>
                <c:pt idx="1232" formatCode="0.00">
                  <c:v>95.356807941316504</c:v>
                </c:pt>
                <c:pt idx="1233" formatCode="0.00">
                  <c:v>99.112680794131649</c:v>
                </c:pt>
                <c:pt idx="1234" formatCode="0.00">
                  <c:v>99.794268079413172</c:v>
                </c:pt>
                <c:pt idx="1235" formatCode="0.00">
                  <c:v>97.144426807941315</c:v>
                </c:pt>
                <c:pt idx="1236" formatCode="0.00">
                  <c:v>93.45944268079414</c:v>
                </c:pt>
                <c:pt idx="1237" formatCode="0.00">
                  <c:v>94.17094426807941</c:v>
                </c:pt>
                <c:pt idx="1238" formatCode="0.00">
                  <c:v>96.150094426807939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6-4157-B555-002E4B16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36976"/>
        <c:axId val="639737336"/>
      </c:lineChart>
      <c:catAx>
        <c:axId val="6397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37336"/>
        <c:crosses val="autoZero"/>
        <c:auto val="1"/>
        <c:lblAlgn val="ctr"/>
        <c:lblOffset val="100"/>
        <c:noMultiLvlLbl val="0"/>
      </c:catAx>
      <c:valAx>
        <c:axId val="6397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3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'Tính tay'!$C$1</c:f>
              <c:strCache>
                <c:ptCount val="1"/>
                <c:pt idx="0">
                  <c:v>Price(Yt)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'Tính tay'!$C$2:$C$1240</c:f>
              <c:numCache>
                <c:formatCode>General</c:formatCode>
                <c:ptCount val="1239"/>
                <c:pt idx="0">
                  <c:v>66.650000000000006</c:v>
                </c:pt>
                <c:pt idx="1">
                  <c:v>67.849999999999994</c:v>
                </c:pt>
                <c:pt idx="2">
                  <c:v>68.73</c:v>
                </c:pt>
                <c:pt idx="3">
                  <c:v>68.010000000000005</c:v>
                </c:pt>
                <c:pt idx="4">
                  <c:v>68.48</c:v>
                </c:pt>
                <c:pt idx="5">
                  <c:v>69.08</c:v>
                </c:pt>
                <c:pt idx="6">
                  <c:v>69.790000000000006</c:v>
                </c:pt>
                <c:pt idx="7">
                  <c:v>70.36</c:v>
                </c:pt>
                <c:pt idx="8">
                  <c:v>69.64</c:v>
                </c:pt>
                <c:pt idx="9">
                  <c:v>70.31</c:v>
                </c:pt>
                <c:pt idx="10">
                  <c:v>69.400000000000006</c:v>
                </c:pt>
                <c:pt idx="11">
                  <c:v>69.19</c:v>
                </c:pt>
                <c:pt idx="12">
                  <c:v>69.48</c:v>
                </c:pt>
                <c:pt idx="13">
                  <c:v>68.56</c:v>
                </c:pt>
                <c:pt idx="14">
                  <c:v>69.319999999999993</c:v>
                </c:pt>
                <c:pt idx="15">
                  <c:v>69.81</c:v>
                </c:pt>
                <c:pt idx="16">
                  <c:v>69.91</c:v>
                </c:pt>
                <c:pt idx="17">
                  <c:v>71.08</c:v>
                </c:pt>
                <c:pt idx="18">
                  <c:v>70.08</c:v>
                </c:pt>
                <c:pt idx="19">
                  <c:v>68.41</c:v>
                </c:pt>
                <c:pt idx="20">
                  <c:v>67.78</c:v>
                </c:pt>
                <c:pt idx="21">
                  <c:v>67.78</c:v>
                </c:pt>
                <c:pt idx="22">
                  <c:v>68.599999999999994</c:v>
                </c:pt>
                <c:pt idx="23">
                  <c:v>67.45</c:v>
                </c:pt>
                <c:pt idx="24">
                  <c:v>67.69</c:v>
                </c:pt>
                <c:pt idx="25">
                  <c:v>66.75</c:v>
                </c:pt>
                <c:pt idx="26">
                  <c:v>65.739999999999995</c:v>
                </c:pt>
                <c:pt idx="27">
                  <c:v>64.260000000000005</c:v>
                </c:pt>
                <c:pt idx="28">
                  <c:v>63.04</c:v>
                </c:pt>
                <c:pt idx="29">
                  <c:v>62.2</c:v>
                </c:pt>
                <c:pt idx="30">
                  <c:v>61.94</c:v>
                </c:pt>
                <c:pt idx="31">
                  <c:v>62.29</c:v>
                </c:pt>
                <c:pt idx="32">
                  <c:v>62.86</c:v>
                </c:pt>
                <c:pt idx="33">
                  <c:v>64.3</c:v>
                </c:pt>
                <c:pt idx="34">
                  <c:v>64.95</c:v>
                </c:pt>
                <c:pt idx="35">
                  <c:v>64.680000000000007</c:v>
                </c:pt>
                <c:pt idx="36">
                  <c:v>64.81</c:v>
                </c:pt>
                <c:pt idx="37">
                  <c:v>66.12</c:v>
                </c:pt>
                <c:pt idx="38">
                  <c:v>67.040000000000006</c:v>
                </c:pt>
                <c:pt idx="39">
                  <c:v>67.959999999999994</c:v>
                </c:pt>
                <c:pt idx="40">
                  <c:v>67.59</c:v>
                </c:pt>
                <c:pt idx="41">
                  <c:v>66.08</c:v>
                </c:pt>
                <c:pt idx="42">
                  <c:v>64.23</c:v>
                </c:pt>
                <c:pt idx="43">
                  <c:v>64.260000000000005</c:v>
                </c:pt>
                <c:pt idx="44">
                  <c:v>65.78</c:v>
                </c:pt>
                <c:pt idx="45">
                  <c:v>65.67</c:v>
                </c:pt>
                <c:pt idx="46">
                  <c:v>65.09</c:v>
                </c:pt>
                <c:pt idx="47">
                  <c:v>63.87</c:v>
                </c:pt>
                <c:pt idx="48">
                  <c:v>65.19</c:v>
                </c:pt>
                <c:pt idx="49">
                  <c:v>64.53</c:v>
                </c:pt>
                <c:pt idx="50">
                  <c:v>64.2</c:v>
                </c:pt>
                <c:pt idx="51">
                  <c:v>63.61</c:v>
                </c:pt>
                <c:pt idx="52">
                  <c:v>63.67</c:v>
                </c:pt>
                <c:pt idx="53">
                  <c:v>64.680000000000007</c:v>
                </c:pt>
                <c:pt idx="54">
                  <c:v>64.819999999999993</c:v>
                </c:pt>
                <c:pt idx="55">
                  <c:v>66</c:v>
                </c:pt>
                <c:pt idx="56">
                  <c:v>68.150000000000006</c:v>
                </c:pt>
                <c:pt idx="57">
                  <c:v>68.98</c:v>
                </c:pt>
                <c:pt idx="58">
                  <c:v>69.03</c:v>
                </c:pt>
                <c:pt idx="59">
                  <c:v>68.81</c:v>
                </c:pt>
                <c:pt idx="60">
                  <c:v>68.63</c:v>
                </c:pt>
                <c:pt idx="61">
                  <c:v>68.13</c:v>
                </c:pt>
                <c:pt idx="62">
                  <c:v>69.02</c:v>
                </c:pt>
                <c:pt idx="63">
                  <c:v>69.02</c:v>
                </c:pt>
                <c:pt idx="64">
                  <c:v>66.040000000000006</c:v>
                </c:pt>
                <c:pt idx="65">
                  <c:v>66.540000000000006</c:v>
                </c:pt>
                <c:pt idx="66">
                  <c:v>66.510000000000005</c:v>
                </c:pt>
                <c:pt idx="67">
                  <c:v>68.19</c:v>
                </c:pt>
                <c:pt idx="68">
                  <c:v>70.67</c:v>
                </c:pt>
                <c:pt idx="69">
                  <c:v>72.739999999999995</c:v>
                </c:pt>
                <c:pt idx="70">
                  <c:v>71.44</c:v>
                </c:pt>
                <c:pt idx="71">
                  <c:v>73.180000000000007</c:v>
                </c:pt>
                <c:pt idx="72">
                  <c:v>72.05</c:v>
                </c:pt>
                <c:pt idx="73">
                  <c:v>71.709999999999994</c:v>
                </c:pt>
                <c:pt idx="74">
                  <c:v>73.73</c:v>
                </c:pt>
                <c:pt idx="75">
                  <c:v>74.849999999999994</c:v>
                </c:pt>
                <c:pt idx="76">
                  <c:v>74.62</c:v>
                </c:pt>
                <c:pt idx="77">
                  <c:v>74.540000000000006</c:v>
                </c:pt>
                <c:pt idx="78">
                  <c:v>75.86</c:v>
                </c:pt>
                <c:pt idx="79">
                  <c:v>73.790000000000006</c:v>
                </c:pt>
                <c:pt idx="80">
                  <c:v>75.39</c:v>
                </c:pt>
                <c:pt idx="81">
                  <c:v>75.33</c:v>
                </c:pt>
                <c:pt idx="82">
                  <c:v>75.92</c:v>
                </c:pt>
                <c:pt idx="83">
                  <c:v>74.849999999999994</c:v>
                </c:pt>
                <c:pt idx="84">
                  <c:v>73.14</c:v>
                </c:pt>
                <c:pt idx="85">
                  <c:v>73.45</c:v>
                </c:pt>
                <c:pt idx="86">
                  <c:v>74.75</c:v>
                </c:pt>
                <c:pt idx="87">
                  <c:v>74.16</c:v>
                </c:pt>
                <c:pt idx="88">
                  <c:v>77.599999999999994</c:v>
                </c:pt>
                <c:pt idx="89">
                  <c:v>77.59</c:v>
                </c:pt>
                <c:pt idx="90">
                  <c:v>77.37</c:v>
                </c:pt>
                <c:pt idx="91">
                  <c:v>78.17</c:v>
                </c:pt>
                <c:pt idx="92">
                  <c:v>78.94</c:v>
                </c:pt>
                <c:pt idx="93">
                  <c:v>78.19</c:v>
                </c:pt>
                <c:pt idx="94">
                  <c:v>80.09</c:v>
                </c:pt>
                <c:pt idx="95">
                  <c:v>78.38</c:v>
                </c:pt>
                <c:pt idx="96">
                  <c:v>78.34</c:v>
                </c:pt>
                <c:pt idx="97">
                  <c:v>80.42</c:v>
                </c:pt>
                <c:pt idx="98">
                  <c:v>78.69</c:v>
                </c:pt>
                <c:pt idx="99">
                  <c:v>78.900000000000006</c:v>
                </c:pt>
                <c:pt idx="100">
                  <c:v>76.599999999999994</c:v>
                </c:pt>
                <c:pt idx="101">
                  <c:v>74.510000000000005</c:v>
                </c:pt>
                <c:pt idx="102">
                  <c:v>75.89</c:v>
                </c:pt>
                <c:pt idx="103">
                  <c:v>76.45</c:v>
                </c:pt>
                <c:pt idx="104">
                  <c:v>74.540000000000006</c:v>
                </c:pt>
                <c:pt idx="105">
                  <c:v>73.41</c:v>
                </c:pt>
                <c:pt idx="106">
                  <c:v>72.91</c:v>
                </c:pt>
                <c:pt idx="107">
                  <c:v>73.23</c:v>
                </c:pt>
                <c:pt idx="108">
                  <c:v>75.23</c:v>
                </c:pt>
                <c:pt idx="109">
                  <c:v>75.11</c:v>
                </c:pt>
                <c:pt idx="110">
                  <c:v>74.58</c:v>
                </c:pt>
                <c:pt idx="111">
                  <c:v>74.86</c:v>
                </c:pt>
                <c:pt idx="112">
                  <c:v>75.069999999999993</c:v>
                </c:pt>
                <c:pt idx="113">
                  <c:v>74.77</c:v>
                </c:pt>
                <c:pt idx="114">
                  <c:v>72.02</c:v>
                </c:pt>
                <c:pt idx="115">
                  <c:v>74.87</c:v>
                </c:pt>
                <c:pt idx="116">
                  <c:v>74.92</c:v>
                </c:pt>
                <c:pt idx="117">
                  <c:v>74.25</c:v>
                </c:pt>
                <c:pt idx="118">
                  <c:v>72.87</c:v>
                </c:pt>
                <c:pt idx="119">
                  <c:v>73.67</c:v>
                </c:pt>
                <c:pt idx="120">
                  <c:v>72.819999999999993</c:v>
                </c:pt>
                <c:pt idx="121">
                  <c:v>73.58</c:v>
                </c:pt>
                <c:pt idx="122">
                  <c:v>76.09</c:v>
                </c:pt>
                <c:pt idx="123">
                  <c:v>76.260000000000005</c:v>
                </c:pt>
                <c:pt idx="124">
                  <c:v>77.44</c:v>
                </c:pt>
                <c:pt idx="125">
                  <c:v>76.709999999999994</c:v>
                </c:pt>
                <c:pt idx="126">
                  <c:v>75.87</c:v>
                </c:pt>
                <c:pt idx="127">
                  <c:v>76.989999999999995</c:v>
                </c:pt>
                <c:pt idx="128">
                  <c:v>77.09</c:v>
                </c:pt>
                <c:pt idx="129">
                  <c:v>74.98</c:v>
                </c:pt>
                <c:pt idx="130">
                  <c:v>77.08</c:v>
                </c:pt>
                <c:pt idx="131">
                  <c:v>77.8</c:v>
                </c:pt>
                <c:pt idx="132">
                  <c:v>75.349999999999994</c:v>
                </c:pt>
                <c:pt idx="133">
                  <c:v>72.11</c:v>
                </c:pt>
                <c:pt idx="134">
                  <c:v>74.11</c:v>
                </c:pt>
                <c:pt idx="135">
                  <c:v>71.03</c:v>
                </c:pt>
                <c:pt idx="136">
                  <c:v>70.87</c:v>
                </c:pt>
                <c:pt idx="137">
                  <c:v>70.52</c:v>
                </c:pt>
                <c:pt idx="138">
                  <c:v>71.94</c:v>
                </c:pt>
                <c:pt idx="139">
                  <c:v>71.989999999999995</c:v>
                </c:pt>
                <c:pt idx="140">
                  <c:v>73.45</c:v>
                </c:pt>
                <c:pt idx="141">
                  <c:v>73.53</c:v>
                </c:pt>
                <c:pt idx="142">
                  <c:v>73.67</c:v>
                </c:pt>
                <c:pt idx="143">
                  <c:v>74.510000000000005</c:v>
                </c:pt>
                <c:pt idx="144">
                  <c:v>74.84</c:v>
                </c:pt>
                <c:pt idx="145">
                  <c:v>74.989999999999995</c:v>
                </c:pt>
                <c:pt idx="146">
                  <c:v>74.16</c:v>
                </c:pt>
                <c:pt idx="147">
                  <c:v>72.28</c:v>
                </c:pt>
                <c:pt idx="148">
                  <c:v>72.95</c:v>
                </c:pt>
                <c:pt idx="149">
                  <c:v>72.48</c:v>
                </c:pt>
                <c:pt idx="150">
                  <c:v>72.510000000000005</c:v>
                </c:pt>
                <c:pt idx="151">
                  <c:v>72.31</c:v>
                </c:pt>
                <c:pt idx="152">
                  <c:v>70.709999999999994</c:v>
                </c:pt>
                <c:pt idx="153">
                  <c:v>70.55</c:v>
                </c:pt>
                <c:pt idx="154">
                  <c:v>71</c:v>
                </c:pt>
                <c:pt idx="155">
                  <c:v>70.62</c:v>
                </c:pt>
                <c:pt idx="156">
                  <c:v>70.77</c:v>
                </c:pt>
                <c:pt idx="157">
                  <c:v>68.38</c:v>
                </c:pt>
                <c:pt idx="158">
                  <c:v>69.209999999999994</c:v>
                </c:pt>
                <c:pt idx="159">
                  <c:v>70.14</c:v>
                </c:pt>
                <c:pt idx="160">
                  <c:v>71.11</c:v>
                </c:pt>
                <c:pt idx="161">
                  <c:v>71.650000000000006</c:v>
                </c:pt>
                <c:pt idx="162">
                  <c:v>72.959999999999994</c:v>
                </c:pt>
                <c:pt idx="163">
                  <c:v>73.73</c:v>
                </c:pt>
                <c:pt idx="164">
                  <c:v>74.41</c:v>
                </c:pt>
                <c:pt idx="165">
                  <c:v>74.41</c:v>
                </c:pt>
                <c:pt idx="166">
                  <c:v>75.91</c:v>
                </c:pt>
                <c:pt idx="167">
                  <c:v>76.069999999999993</c:v>
                </c:pt>
                <c:pt idx="168">
                  <c:v>77.05</c:v>
                </c:pt>
                <c:pt idx="169">
                  <c:v>76.94</c:v>
                </c:pt>
                <c:pt idx="170">
                  <c:v>77.81</c:v>
                </c:pt>
                <c:pt idx="171">
                  <c:v>77.510000000000005</c:v>
                </c:pt>
                <c:pt idx="172">
                  <c:v>76.680000000000007</c:v>
                </c:pt>
                <c:pt idx="173">
                  <c:v>75.67</c:v>
                </c:pt>
                <c:pt idx="174">
                  <c:v>75.55</c:v>
                </c:pt>
                <c:pt idx="175">
                  <c:v>76.77</c:v>
                </c:pt>
                <c:pt idx="176">
                  <c:v>78.22</c:v>
                </c:pt>
                <c:pt idx="177">
                  <c:v>80.02</c:v>
                </c:pt>
                <c:pt idx="178">
                  <c:v>77.66</c:v>
                </c:pt>
                <c:pt idx="179">
                  <c:v>77.87</c:v>
                </c:pt>
                <c:pt idx="180">
                  <c:v>78.22</c:v>
                </c:pt>
                <c:pt idx="181">
                  <c:v>79.25</c:v>
                </c:pt>
                <c:pt idx="182">
                  <c:v>79.430000000000007</c:v>
                </c:pt>
                <c:pt idx="183">
                  <c:v>79.03</c:v>
                </c:pt>
                <c:pt idx="184">
                  <c:v>78.900000000000006</c:v>
                </c:pt>
                <c:pt idx="185">
                  <c:v>80.89</c:v>
                </c:pt>
                <c:pt idx="186">
                  <c:v>82.21</c:v>
                </c:pt>
                <c:pt idx="187">
                  <c:v>81.87</c:v>
                </c:pt>
                <c:pt idx="188">
                  <c:v>81.540000000000006</c:v>
                </c:pt>
                <c:pt idx="189">
                  <c:v>82.72</c:v>
                </c:pt>
                <c:pt idx="190">
                  <c:v>84.94</c:v>
                </c:pt>
                <c:pt idx="191">
                  <c:v>85.63</c:v>
                </c:pt>
                <c:pt idx="192">
                  <c:v>85.45</c:v>
                </c:pt>
                <c:pt idx="193">
                  <c:v>86.07</c:v>
                </c:pt>
                <c:pt idx="194">
                  <c:v>85.12</c:v>
                </c:pt>
                <c:pt idx="195">
                  <c:v>84.22</c:v>
                </c:pt>
                <c:pt idx="196">
                  <c:v>85.16</c:v>
                </c:pt>
                <c:pt idx="197">
                  <c:v>83.82</c:v>
                </c:pt>
                <c:pt idx="198">
                  <c:v>81.349999999999994</c:v>
                </c:pt>
                <c:pt idx="199">
                  <c:v>80.709999999999994</c:v>
                </c:pt>
                <c:pt idx="200">
                  <c:v>80.91</c:v>
                </c:pt>
                <c:pt idx="201">
                  <c:v>80.53</c:v>
                </c:pt>
                <c:pt idx="202">
                  <c:v>79.91</c:v>
                </c:pt>
                <c:pt idx="203">
                  <c:v>80.3</c:v>
                </c:pt>
                <c:pt idx="204">
                  <c:v>80.38</c:v>
                </c:pt>
                <c:pt idx="205">
                  <c:v>80.45</c:v>
                </c:pt>
                <c:pt idx="206">
                  <c:v>78.67</c:v>
                </c:pt>
                <c:pt idx="207">
                  <c:v>77.34</c:v>
                </c:pt>
                <c:pt idx="208">
                  <c:v>77.3</c:v>
                </c:pt>
                <c:pt idx="209">
                  <c:v>77.400000000000006</c:v>
                </c:pt>
                <c:pt idx="210">
                  <c:v>77.56</c:v>
                </c:pt>
                <c:pt idx="211">
                  <c:v>75.680000000000007</c:v>
                </c:pt>
                <c:pt idx="212">
                  <c:v>74.84</c:v>
                </c:pt>
                <c:pt idx="213">
                  <c:v>71.25</c:v>
                </c:pt>
                <c:pt idx="214">
                  <c:v>71.11</c:v>
                </c:pt>
                <c:pt idx="215">
                  <c:v>72.680000000000007</c:v>
                </c:pt>
                <c:pt idx="216">
                  <c:v>70.64</c:v>
                </c:pt>
                <c:pt idx="217">
                  <c:v>70.099999999999994</c:v>
                </c:pt>
                <c:pt idx="218">
                  <c:v>69.290000000000006</c:v>
                </c:pt>
                <c:pt idx="219">
                  <c:v>69.010000000000005</c:v>
                </c:pt>
                <c:pt idx="220">
                  <c:v>69.81</c:v>
                </c:pt>
                <c:pt idx="221">
                  <c:v>65.45</c:v>
                </c:pt>
                <c:pt idx="222">
                  <c:v>64.88</c:v>
                </c:pt>
                <c:pt idx="223">
                  <c:v>65.61</c:v>
                </c:pt>
                <c:pt idx="224">
                  <c:v>65.290000000000006</c:v>
                </c:pt>
                <c:pt idx="225">
                  <c:v>64.14</c:v>
                </c:pt>
                <c:pt idx="226">
                  <c:v>61.5</c:v>
                </c:pt>
                <c:pt idx="227">
                  <c:v>61.65</c:v>
                </c:pt>
                <c:pt idx="228">
                  <c:v>61.11</c:v>
                </c:pt>
                <c:pt idx="229">
                  <c:v>57.69</c:v>
                </c:pt>
                <c:pt idx="230">
                  <c:v>59.7</c:v>
                </c:pt>
                <c:pt idx="231">
                  <c:v>59.58</c:v>
                </c:pt>
                <c:pt idx="232">
                  <c:v>57.97</c:v>
                </c:pt>
                <c:pt idx="233">
                  <c:v>58.29</c:v>
                </c:pt>
                <c:pt idx="234">
                  <c:v>57.71</c:v>
                </c:pt>
                <c:pt idx="235">
                  <c:v>60.17</c:v>
                </c:pt>
                <c:pt idx="236">
                  <c:v>61.22</c:v>
                </c:pt>
                <c:pt idx="237">
                  <c:v>61.4</c:v>
                </c:pt>
                <c:pt idx="238">
                  <c:v>57.83</c:v>
                </c:pt>
                <c:pt idx="239">
                  <c:v>61.71</c:v>
                </c:pt>
                <c:pt idx="240">
                  <c:v>60.29</c:v>
                </c:pt>
                <c:pt idx="241">
                  <c:v>59.73</c:v>
                </c:pt>
                <c:pt idx="242">
                  <c:v>59.94</c:v>
                </c:pt>
                <c:pt idx="243">
                  <c:v>59.03</c:v>
                </c:pt>
                <c:pt idx="244">
                  <c:v>58.56</c:v>
                </c:pt>
                <c:pt idx="245">
                  <c:v>57.59</c:v>
                </c:pt>
                <c:pt idx="246">
                  <c:v>55.26</c:v>
                </c:pt>
                <c:pt idx="247">
                  <c:v>55.6</c:v>
                </c:pt>
                <c:pt idx="248">
                  <c:v>52.84</c:v>
                </c:pt>
                <c:pt idx="249">
                  <c:v>51.93</c:v>
                </c:pt>
                <c:pt idx="250">
                  <c:v>51.49</c:v>
                </c:pt>
                <c:pt idx="251">
                  <c:v>50.57</c:v>
                </c:pt>
                <c:pt idx="252">
                  <c:v>54.06</c:v>
                </c:pt>
                <c:pt idx="253">
                  <c:v>53.23</c:v>
                </c:pt>
                <c:pt idx="254">
                  <c:v>55.64</c:v>
                </c:pt>
                <c:pt idx="255">
                  <c:v>57.1</c:v>
                </c:pt>
                <c:pt idx="256">
                  <c:v>56.91</c:v>
                </c:pt>
                <c:pt idx="257">
                  <c:v>59.46</c:v>
                </c:pt>
                <c:pt idx="258">
                  <c:v>60.47</c:v>
                </c:pt>
                <c:pt idx="259">
                  <c:v>59.24</c:v>
                </c:pt>
                <c:pt idx="260">
                  <c:v>58.8</c:v>
                </c:pt>
                <c:pt idx="261">
                  <c:v>58.65</c:v>
                </c:pt>
                <c:pt idx="262">
                  <c:v>59.81</c:v>
                </c:pt>
                <c:pt idx="263">
                  <c:v>59.85</c:v>
                </c:pt>
                <c:pt idx="264">
                  <c:v>62.04</c:v>
                </c:pt>
                <c:pt idx="265">
                  <c:v>62.18</c:v>
                </c:pt>
                <c:pt idx="266">
                  <c:v>60.9</c:v>
                </c:pt>
                <c:pt idx="267">
                  <c:v>61.05</c:v>
                </c:pt>
                <c:pt idx="268">
                  <c:v>61.09</c:v>
                </c:pt>
                <c:pt idx="269">
                  <c:v>61.49</c:v>
                </c:pt>
                <c:pt idx="270">
                  <c:v>59.71</c:v>
                </c:pt>
                <c:pt idx="271">
                  <c:v>60.98</c:v>
                </c:pt>
                <c:pt idx="272">
                  <c:v>61.89</c:v>
                </c:pt>
                <c:pt idx="273">
                  <c:v>62.46</c:v>
                </c:pt>
                <c:pt idx="274">
                  <c:v>61.86</c:v>
                </c:pt>
                <c:pt idx="275">
                  <c:v>62.26</c:v>
                </c:pt>
                <c:pt idx="276">
                  <c:v>61.67</c:v>
                </c:pt>
                <c:pt idx="277">
                  <c:v>62.22</c:v>
                </c:pt>
                <c:pt idx="278">
                  <c:v>61.01</c:v>
                </c:pt>
                <c:pt idx="279">
                  <c:v>61.37</c:v>
                </c:pt>
                <c:pt idx="280">
                  <c:v>61.3</c:v>
                </c:pt>
                <c:pt idx="281">
                  <c:v>62.58</c:v>
                </c:pt>
                <c:pt idx="282">
                  <c:v>63.27</c:v>
                </c:pt>
                <c:pt idx="283">
                  <c:v>64</c:v>
                </c:pt>
                <c:pt idx="284">
                  <c:v>65.650000000000006</c:v>
                </c:pt>
                <c:pt idx="285">
                  <c:v>66.41</c:v>
                </c:pt>
                <c:pt idx="286">
                  <c:v>65.86</c:v>
                </c:pt>
                <c:pt idx="287">
                  <c:v>66.819999999999993</c:v>
                </c:pt>
                <c:pt idx="288">
                  <c:v>66.91</c:v>
                </c:pt>
                <c:pt idx="289">
                  <c:v>66.91</c:v>
                </c:pt>
                <c:pt idx="290">
                  <c:v>64.02</c:v>
                </c:pt>
                <c:pt idx="291">
                  <c:v>64.510000000000005</c:v>
                </c:pt>
                <c:pt idx="292">
                  <c:v>65.55</c:v>
                </c:pt>
                <c:pt idx="293">
                  <c:v>65.03</c:v>
                </c:pt>
                <c:pt idx="294">
                  <c:v>63.71</c:v>
                </c:pt>
                <c:pt idx="295">
                  <c:v>64.44</c:v>
                </c:pt>
                <c:pt idx="296">
                  <c:v>64.239999999999995</c:v>
                </c:pt>
                <c:pt idx="297">
                  <c:v>64.510000000000005</c:v>
                </c:pt>
                <c:pt idx="298">
                  <c:v>64.819999999999993</c:v>
                </c:pt>
                <c:pt idx="299">
                  <c:v>65.66</c:v>
                </c:pt>
                <c:pt idx="300">
                  <c:v>65.06</c:v>
                </c:pt>
                <c:pt idx="301">
                  <c:v>65.33</c:v>
                </c:pt>
                <c:pt idx="302">
                  <c:v>65.89</c:v>
                </c:pt>
                <c:pt idx="303">
                  <c:v>66.180000000000007</c:v>
                </c:pt>
                <c:pt idx="304">
                  <c:v>66.11</c:v>
                </c:pt>
                <c:pt idx="305">
                  <c:v>66.650000000000006</c:v>
                </c:pt>
                <c:pt idx="306">
                  <c:v>67.13</c:v>
                </c:pt>
                <c:pt idx="307">
                  <c:v>68.349999999999994</c:v>
                </c:pt>
                <c:pt idx="308">
                  <c:v>68.3</c:v>
                </c:pt>
                <c:pt idx="309">
                  <c:v>66.290000000000006</c:v>
                </c:pt>
                <c:pt idx="310">
                  <c:v>67.37</c:v>
                </c:pt>
                <c:pt idx="311">
                  <c:v>67.510000000000005</c:v>
                </c:pt>
                <c:pt idx="312">
                  <c:v>67.349999999999994</c:v>
                </c:pt>
                <c:pt idx="313">
                  <c:v>66.08</c:v>
                </c:pt>
                <c:pt idx="314">
                  <c:v>67.930000000000007</c:v>
                </c:pt>
                <c:pt idx="315">
                  <c:v>69.08</c:v>
                </c:pt>
                <c:pt idx="316">
                  <c:v>69.680000000000007</c:v>
                </c:pt>
                <c:pt idx="317">
                  <c:v>69.209999999999994</c:v>
                </c:pt>
                <c:pt idx="318">
                  <c:v>69.8</c:v>
                </c:pt>
                <c:pt idx="319">
                  <c:v>69.930000000000007</c:v>
                </c:pt>
                <c:pt idx="320">
                  <c:v>71.12</c:v>
                </c:pt>
                <c:pt idx="321">
                  <c:v>71.02</c:v>
                </c:pt>
                <c:pt idx="322">
                  <c:v>71.63</c:v>
                </c:pt>
                <c:pt idx="323">
                  <c:v>71.3</c:v>
                </c:pt>
                <c:pt idx="324">
                  <c:v>71.569999999999993</c:v>
                </c:pt>
                <c:pt idx="325">
                  <c:v>70.900000000000006</c:v>
                </c:pt>
                <c:pt idx="326">
                  <c:v>70.739999999999995</c:v>
                </c:pt>
                <c:pt idx="327">
                  <c:v>71.14</c:v>
                </c:pt>
                <c:pt idx="328">
                  <c:v>70.709999999999994</c:v>
                </c:pt>
                <c:pt idx="329">
                  <c:v>70.709999999999994</c:v>
                </c:pt>
                <c:pt idx="330">
                  <c:v>74.39</c:v>
                </c:pt>
                <c:pt idx="331">
                  <c:v>73.59</c:v>
                </c:pt>
                <c:pt idx="332">
                  <c:v>74.94</c:v>
                </c:pt>
                <c:pt idx="333">
                  <c:v>71.03</c:v>
                </c:pt>
                <c:pt idx="334">
                  <c:v>71.22</c:v>
                </c:pt>
                <c:pt idx="335">
                  <c:v>72.19</c:v>
                </c:pt>
                <c:pt idx="336">
                  <c:v>72.010000000000005</c:v>
                </c:pt>
                <c:pt idx="337">
                  <c:v>70.56</c:v>
                </c:pt>
                <c:pt idx="338">
                  <c:v>71.95</c:v>
                </c:pt>
                <c:pt idx="339">
                  <c:v>71.95</c:v>
                </c:pt>
                <c:pt idx="340">
                  <c:v>70.98</c:v>
                </c:pt>
                <c:pt idx="341">
                  <c:v>71.09</c:v>
                </c:pt>
                <c:pt idx="342">
                  <c:v>70.61</c:v>
                </c:pt>
                <c:pt idx="343">
                  <c:v>71.63</c:v>
                </c:pt>
                <c:pt idx="344">
                  <c:v>72.349999999999994</c:v>
                </c:pt>
                <c:pt idx="345">
                  <c:v>72.53</c:v>
                </c:pt>
                <c:pt idx="346">
                  <c:v>73.09</c:v>
                </c:pt>
                <c:pt idx="347">
                  <c:v>74.7</c:v>
                </c:pt>
                <c:pt idx="348">
                  <c:v>73.94</c:v>
                </c:pt>
                <c:pt idx="349">
                  <c:v>73.209999999999994</c:v>
                </c:pt>
                <c:pt idx="350">
                  <c:v>72.94</c:v>
                </c:pt>
                <c:pt idx="351">
                  <c:v>71.94</c:v>
                </c:pt>
                <c:pt idx="352">
                  <c:v>68.37</c:v>
                </c:pt>
                <c:pt idx="353">
                  <c:v>67.98</c:v>
                </c:pt>
                <c:pt idx="354">
                  <c:v>70.19</c:v>
                </c:pt>
                <c:pt idx="355">
                  <c:v>70.64</c:v>
                </c:pt>
                <c:pt idx="356">
                  <c:v>69.55</c:v>
                </c:pt>
                <c:pt idx="357">
                  <c:v>66.78</c:v>
                </c:pt>
                <c:pt idx="358">
                  <c:v>63.16</c:v>
                </c:pt>
                <c:pt idx="359">
                  <c:v>63.56</c:v>
                </c:pt>
                <c:pt idx="360">
                  <c:v>62.14</c:v>
                </c:pt>
                <c:pt idx="361">
                  <c:v>62.77</c:v>
                </c:pt>
                <c:pt idx="362">
                  <c:v>64.099999999999994</c:v>
                </c:pt>
                <c:pt idx="363">
                  <c:v>64.31</c:v>
                </c:pt>
                <c:pt idx="364">
                  <c:v>63.56</c:v>
                </c:pt>
                <c:pt idx="365">
                  <c:v>61.66</c:v>
                </c:pt>
                <c:pt idx="366">
                  <c:v>63.28</c:v>
                </c:pt>
                <c:pt idx="367">
                  <c:v>63.13</c:v>
                </c:pt>
                <c:pt idx="368">
                  <c:v>62.56</c:v>
                </c:pt>
                <c:pt idx="369">
                  <c:v>63.35</c:v>
                </c:pt>
                <c:pt idx="370">
                  <c:v>62.85</c:v>
                </c:pt>
                <c:pt idx="371">
                  <c:v>65.44</c:v>
                </c:pt>
                <c:pt idx="372">
                  <c:v>65.989999999999995</c:v>
                </c:pt>
                <c:pt idx="373">
                  <c:v>65.16</c:v>
                </c:pt>
                <c:pt idx="374">
                  <c:v>66.239999999999995</c:v>
                </c:pt>
                <c:pt idx="375">
                  <c:v>66.849999999999994</c:v>
                </c:pt>
                <c:pt idx="376">
                  <c:v>66.78</c:v>
                </c:pt>
                <c:pt idx="377">
                  <c:v>67.52</c:v>
                </c:pt>
                <c:pt idx="378">
                  <c:v>65.099999999999994</c:v>
                </c:pt>
                <c:pt idx="379">
                  <c:v>62.72</c:v>
                </c:pt>
                <c:pt idx="380">
                  <c:v>63.53</c:v>
                </c:pt>
                <c:pt idx="381">
                  <c:v>63.62</c:v>
                </c:pt>
                <c:pt idx="382">
                  <c:v>64.23</c:v>
                </c:pt>
                <c:pt idx="383">
                  <c:v>64.89</c:v>
                </c:pt>
                <c:pt idx="384">
                  <c:v>64.3</c:v>
                </c:pt>
                <c:pt idx="385">
                  <c:v>66.41</c:v>
                </c:pt>
                <c:pt idx="386">
                  <c:v>67.64</c:v>
                </c:pt>
                <c:pt idx="387">
                  <c:v>66.650000000000006</c:v>
                </c:pt>
                <c:pt idx="388">
                  <c:v>66.86</c:v>
                </c:pt>
                <c:pt idx="389">
                  <c:v>65.87</c:v>
                </c:pt>
                <c:pt idx="390">
                  <c:v>63.67</c:v>
                </c:pt>
                <c:pt idx="391">
                  <c:v>60.7</c:v>
                </c:pt>
                <c:pt idx="392">
                  <c:v>61.04</c:v>
                </c:pt>
                <c:pt idx="393">
                  <c:v>61.96</c:v>
                </c:pt>
                <c:pt idx="394">
                  <c:v>62.28</c:v>
                </c:pt>
                <c:pt idx="395">
                  <c:v>63.83</c:v>
                </c:pt>
                <c:pt idx="396">
                  <c:v>63.47</c:v>
                </c:pt>
                <c:pt idx="397">
                  <c:v>62.46</c:v>
                </c:pt>
                <c:pt idx="398">
                  <c:v>62.29</c:v>
                </c:pt>
                <c:pt idx="399">
                  <c:v>62.55</c:v>
                </c:pt>
                <c:pt idx="400">
                  <c:v>64.069999999999993</c:v>
                </c:pt>
                <c:pt idx="401">
                  <c:v>62.9</c:v>
                </c:pt>
                <c:pt idx="402">
                  <c:v>61.12</c:v>
                </c:pt>
                <c:pt idx="403">
                  <c:v>59.32</c:v>
                </c:pt>
                <c:pt idx="404">
                  <c:v>58.63</c:v>
                </c:pt>
                <c:pt idx="405">
                  <c:v>55.03</c:v>
                </c:pt>
                <c:pt idx="406">
                  <c:v>56.29</c:v>
                </c:pt>
                <c:pt idx="407">
                  <c:v>57.37</c:v>
                </c:pt>
                <c:pt idx="408">
                  <c:v>57.13</c:v>
                </c:pt>
                <c:pt idx="409">
                  <c:v>59.9</c:v>
                </c:pt>
                <c:pt idx="410">
                  <c:v>57.86</c:v>
                </c:pt>
                <c:pt idx="411">
                  <c:v>57.37</c:v>
                </c:pt>
                <c:pt idx="412">
                  <c:v>59</c:v>
                </c:pt>
                <c:pt idx="413">
                  <c:v>59.79</c:v>
                </c:pt>
                <c:pt idx="414">
                  <c:v>59.03</c:v>
                </c:pt>
                <c:pt idx="415">
                  <c:v>60.6</c:v>
                </c:pt>
                <c:pt idx="416">
                  <c:v>59.81</c:v>
                </c:pt>
                <c:pt idx="417">
                  <c:v>58.64</c:v>
                </c:pt>
                <c:pt idx="418">
                  <c:v>58.64</c:v>
                </c:pt>
                <c:pt idx="419">
                  <c:v>58.44</c:v>
                </c:pt>
                <c:pt idx="420">
                  <c:v>60.42</c:v>
                </c:pt>
                <c:pt idx="421">
                  <c:v>60.59</c:v>
                </c:pt>
                <c:pt idx="422">
                  <c:v>61.04</c:v>
                </c:pt>
                <c:pt idx="423">
                  <c:v>58.55</c:v>
                </c:pt>
                <c:pt idx="424">
                  <c:v>57.93</c:v>
                </c:pt>
                <c:pt idx="425">
                  <c:v>60.68</c:v>
                </c:pt>
                <c:pt idx="426">
                  <c:v>62.7</c:v>
                </c:pt>
                <c:pt idx="427">
                  <c:v>61.28</c:v>
                </c:pt>
                <c:pt idx="428">
                  <c:v>63.99</c:v>
                </c:pt>
                <c:pt idx="429">
                  <c:v>64.67</c:v>
                </c:pt>
                <c:pt idx="430">
                  <c:v>63.02</c:v>
                </c:pt>
                <c:pt idx="431">
                  <c:v>60.76</c:v>
                </c:pt>
                <c:pt idx="432">
                  <c:v>61.25</c:v>
                </c:pt>
                <c:pt idx="433">
                  <c:v>68.42</c:v>
                </c:pt>
                <c:pt idx="434">
                  <c:v>65.59</c:v>
                </c:pt>
                <c:pt idx="435">
                  <c:v>64.290000000000006</c:v>
                </c:pt>
                <c:pt idx="436">
                  <c:v>64.25</c:v>
                </c:pt>
                <c:pt idx="437">
                  <c:v>65.23</c:v>
                </c:pt>
                <c:pt idx="438">
                  <c:v>64.66</c:v>
                </c:pt>
                <c:pt idx="439">
                  <c:v>64.13</c:v>
                </c:pt>
                <c:pt idx="440">
                  <c:v>62.41</c:v>
                </c:pt>
                <c:pt idx="441">
                  <c:v>62.08</c:v>
                </c:pt>
                <c:pt idx="442">
                  <c:v>62.48</c:v>
                </c:pt>
                <c:pt idx="443">
                  <c:v>60.99</c:v>
                </c:pt>
                <c:pt idx="444">
                  <c:v>60.06</c:v>
                </c:pt>
                <c:pt idx="445">
                  <c:v>57.92</c:v>
                </c:pt>
                <c:pt idx="446">
                  <c:v>58.01</c:v>
                </c:pt>
                <c:pt idx="447">
                  <c:v>59.13</c:v>
                </c:pt>
                <c:pt idx="448">
                  <c:v>59.46</c:v>
                </c:pt>
                <c:pt idx="449">
                  <c:v>58.14</c:v>
                </c:pt>
                <c:pt idx="450">
                  <c:v>59.7</c:v>
                </c:pt>
                <c:pt idx="451">
                  <c:v>59.08</c:v>
                </c:pt>
                <c:pt idx="452">
                  <c:v>60.59</c:v>
                </c:pt>
                <c:pt idx="453">
                  <c:v>58.81</c:v>
                </c:pt>
                <c:pt idx="454">
                  <c:v>59.19</c:v>
                </c:pt>
                <c:pt idx="455">
                  <c:v>59.3</c:v>
                </c:pt>
                <c:pt idx="456">
                  <c:v>59.35</c:v>
                </c:pt>
                <c:pt idx="457">
                  <c:v>59.96</c:v>
                </c:pt>
                <c:pt idx="458">
                  <c:v>58.95</c:v>
                </c:pt>
                <c:pt idx="459">
                  <c:v>60.5</c:v>
                </c:pt>
                <c:pt idx="460">
                  <c:v>60.52</c:v>
                </c:pt>
                <c:pt idx="461">
                  <c:v>61.71</c:v>
                </c:pt>
                <c:pt idx="462">
                  <c:v>62.06</c:v>
                </c:pt>
                <c:pt idx="463">
                  <c:v>60.39</c:v>
                </c:pt>
                <c:pt idx="464">
                  <c:v>61.05</c:v>
                </c:pt>
                <c:pt idx="465">
                  <c:v>60.22</c:v>
                </c:pt>
                <c:pt idx="466">
                  <c:v>59.3</c:v>
                </c:pt>
                <c:pt idx="467">
                  <c:v>60.17</c:v>
                </c:pt>
                <c:pt idx="468">
                  <c:v>62.52</c:v>
                </c:pt>
                <c:pt idx="469">
                  <c:v>62.72</c:v>
                </c:pt>
                <c:pt idx="470">
                  <c:v>62.11</c:v>
                </c:pt>
                <c:pt idx="471">
                  <c:v>62.6</c:v>
                </c:pt>
                <c:pt idx="472">
                  <c:v>62</c:v>
                </c:pt>
                <c:pt idx="473">
                  <c:v>62.58</c:v>
                </c:pt>
                <c:pt idx="474">
                  <c:v>62.19</c:v>
                </c:pt>
                <c:pt idx="475">
                  <c:v>62.27</c:v>
                </c:pt>
                <c:pt idx="476">
                  <c:v>62.46</c:v>
                </c:pt>
                <c:pt idx="477">
                  <c:v>63.32</c:v>
                </c:pt>
                <c:pt idx="478">
                  <c:v>62.82</c:v>
                </c:pt>
                <c:pt idx="479">
                  <c:v>62.37</c:v>
                </c:pt>
                <c:pt idx="480">
                  <c:v>63.8</c:v>
                </c:pt>
                <c:pt idx="481">
                  <c:v>64.989999999999995</c:v>
                </c:pt>
                <c:pt idx="482">
                  <c:v>64.83</c:v>
                </c:pt>
                <c:pt idx="483">
                  <c:v>64.67</c:v>
                </c:pt>
                <c:pt idx="484">
                  <c:v>64.819999999999993</c:v>
                </c:pt>
                <c:pt idx="485">
                  <c:v>65.03</c:v>
                </c:pt>
                <c:pt idx="486">
                  <c:v>64.680000000000007</c:v>
                </c:pt>
                <c:pt idx="487">
                  <c:v>64.5</c:v>
                </c:pt>
                <c:pt idx="488">
                  <c:v>63.2</c:v>
                </c:pt>
                <c:pt idx="489">
                  <c:v>62.95</c:v>
                </c:pt>
                <c:pt idx="490">
                  <c:v>65.25</c:v>
                </c:pt>
                <c:pt idx="491">
                  <c:v>65.67</c:v>
                </c:pt>
                <c:pt idx="492">
                  <c:v>66.5</c:v>
                </c:pt>
                <c:pt idx="493">
                  <c:v>66.44</c:v>
                </c:pt>
                <c:pt idx="494">
                  <c:v>66.569999999999993</c:v>
                </c:pt>
                <c:pt idx="495">
                  <c:v>65.37</c:v>
                </c:pt>
                <c:pt idx="496">
                  <c:v>66.67</c:v>
                </c:pt>
                <c:pt idx="497">
                  <c:v>67.44</c:v>
                </c:pt>
                <c:pt idx="498">
                  <c:v>68.040000000000006</c:v>
                </c:pt>
                <c:pt idx="499">
                  <c:v>68.989999999999995</c:v>
                </c:pt>
                <c:pt idx="500">
                  <c:v>69.12</c:v>
                </c:pt>
                <c:pt idx="501">
                  <c:v>69.7</c:v>
                </c:pt>
                <c:pt idx="502">
                  <c:v>68.66</c:v>
                </c:pt>
                <c:pt idx="503">
                  <c:v>67.489999999999995</c:v>
                </c:pt>
                <c:pt idx="504">
                  <c:v>69.260000000000005</c:v>
                </c:pt>
                <c:pt idx="505">
                  <c:v>69.260000000000005</c:v>
                </c:pt>
                <c:pt idx="506">
                  <c:v>69.260000000000005</c:v>
                </c:pt>
                <c:pt idx="507">
                  <c:v>68.91</c:v>
                </c:pt>
                <c:pt idx="508">
                  <c:v>68.3</c:v>
                </c:pt>
                <c:pt idx="509">
                  <c:v>67.77</c:v>
                </c:pt>
                <c:pt idx="510">
                  <c:v>67.77</c:v>
                </c:pt>
                <c:pt idx="511">
                  <c:v>67.05</c:v>
                </c:pt>
                <c:pt idx="512">
                  <c:v>69.08</c:v>
                </c:pt>
                <c:pt idx="513">
                  <c:v>70.25</c:v>
                </c:pt>
                <c:pt idx="514">
                  <c:v>68.739999999999995</c:v>
                </c:pt>
                <c:pt idx="515">
                  <c:v>67.31</c:v>
                </c:pt>
                <c:pt idx="516">
                  <c:v>66.58</c:v>
                </c:pt>
                <c:pt idx="517">
                  <c:v>66.77</c:v>
                </c:pt>
                <c:pt idx="518">
                  <c:v>64.14</c:v>
                </c:pt>
                <c:pt idx="519">
                  <c:v>64.45</c:v>
                </c:pt>
                <c:pt idx="520">
                  <c:v>63.29</c:v>
                </c:pt>
                <c:pt idx="521">
                  <c:v>64.63</c:v>
                </c:pt>
                <c:pt idx="522">
                  <c:v>64.05</c:v>
                </c:pt>
                <c:pt idx="523">
                  <c:v>64.63</c:v>
                </c:pt>
                <c:pt idx="524">
                  <c:v>63.66</c:v>
                </c:pt>
                <c:pt idx="525">
                  <c:v>62.11</c:v>
                </c:pt>
                <c:pt idx="526">
                  <c:v>61.26</c:v>
                </c:pt>
                <c:pt idx="527">
                  <c:v>59.34</c:v>
                </c:pt>
                <c:pt idx="528">
                  <c:v>58.54</c:v>
                </c:pt>
                <c:pt idx="529">
                  <c:v>59.37</c:v>
                </c:pt>
                <c:pt idx="530">
                  <c:v>59.46</c:v>
                </c:pt>
                <c:pt idx="531">
                  <c:v>57.72</c:v>
                </c:pt>
                <c:pt idx="532">
                  <c:v>57.77</c:v>
                </c:pt>
                <c:pt idx="533">
                  <c:v>54</c:v>
                </c:pt>
                <c:pt idx="534">
                  <c:v>53.9</c:v>
                </c:pt>
                <c:pt idx="535">
                  <c:v>55.36</c:v>
                </c:pt>
                <c:pt idx="536">
                  <c:v>55.18</c:v>
                </c:pt>
                <c:pt idx="537">
                  <c:v>54.53</c:v>
                </c:pt>
                <c:pt idx="538">
                  <c:v>53.39</c:v>
                </c:pt>
                <c:pt idx="539">
                  <c:v>54</c:v>
                </c:pt>
                <c:pt idx="540">
                  <c:v>55.54</c:v>
                </c:pt>
                <c:pt idx="541">
                  <c:v>56.34</c:v>
                </c:pt>
                <c:pt idx="542">
                  <c:v>57.37</c:v>
                </c:pt>
                <c:pt idx="543">
                  <c:v>57.83</c:v>
                </c:pt>
                <c:pt idx="544">
                  <c:v>57.35</c:v>
                </c:pt>
                <c:pt idx="545">
                  <c:v>59.72</c:v>
                </c:pt>
                <c:pt idx="546">
                  <c:v>59.72</c:v>
                </c:pt>
                <c:pt idx="547">
                  <c:v>58.6</c:v>
                </c:pt>
                <c:pt idx="548">
                  <c:v>56.04</c:v>
                </c:pt>
                <c:pt idx="549">
                  <c:v>56.71</c:v>
                </c:pt>
                <c:pt idx="550">
                  <c:v>54.96</c:v>
                </c:pt>
                <c:pt idx="551">
                  <c:v>52.19</c:v>
                </c:pt>
                <c:pt idx="552">
                  <c:v>51.31</c:v>
                </c:pt>
                <c:pt idx="553">
                  <c:v>52.52</c:v>
                </c:pt>
                <c:pt idx="554">
                  <c:v>52.24</c:v>
                </c:pt>
                <c:pt idx="555">
                  <c:v>51.86</c:v>
                </c:pt>
                <c:pt idx="556">
                  <c:v>51.29</c:v>
                </c:pt>
                <c:pt idx="557">
                  <c:v>45.6</c:v>
                </c:pt>
                <c:pt idx="558">
                  <c:v>35.33</c:v>
                </c:pt>
                <c:pt idx="559">
                  <c:v>36.659999999999997</c:v>
                </c:pt>
                <c:pt idx="560">
                  <c:v>34.450000000000003</c:v>
                </c:pt>
                <c:pt idx="561">
                  <c:v>31.05</c:v>
                </c:pt>
                <c:pt idx="562">
                  <c:v>33</c:v>
                </c:pt>
                <c:pt idx="563">
                  <c:v>28.04</c:v>
                </c:pt>
                <c:pt idx="564">
                  <c:v>28.04</c:v>
                </c:pt>
                <c:pt idx="565">
                  <c:v>26.93</c:v>
                </c:pt>
                <c:pt idx="566">
                  <c:v>23.3</c:v>
                </c:pt>
                <c:pt idx="567">
                  <c:v>25.4</c:v>
                </c:pt>
                <c:pt idx="568">
                  <c:v>25.06</c:v>
                </c:pt>
                <c:pt idx="569">
                  <c:v>23.75</c:v>
                </c:pt>
                <c:pt idx="570">
                  <c:v>25.62</c:v>
                </c:pt>
                <c:pt idx="571">
                  <c:v>23.55</c:v>
                </c:pt>
                <c:pt idx="572">
                  <c:v>22.39</c:v>
                </c:pt>
                <c:pt idx="573">
                  <c:v>19.07</c:v>
                </c:pt>
                <c:pt idx="574">
                  <c:v>19.190000000000001</c:v>
                </c:pt>
                <c:pt idx="575">
                  <c:v>14.97</c:v>
                </c:pt>
                <c:pt idx="576">
                  <c:v>20.239999999999998</c:v>
                </c:pt>
                <c:pt idx="577">
                  <c:v>24.33</c:v>
                </c:pt>
                <c:pt idx="578">
                  <c:v>22.58</c:v>
                </c:pt>
                <c:pt idx="579">
                  <c:v>22.1</c:v>
                </c:pt>
                <c:pt idx="580">
                  <c:v>25.22</c:v>
                </c:pt>
                <c:pt idx="581">
                  <c:v>20.23</c:v>
                </c:pt>
                <c:pt idx="582">
                  <c:v>21.74</c:v>
                </c:pt>
                <c:pt idx="583">
                  <c:v>19.8</c:v>
                </c:pt>
                <c:pt idx="584">
                  <c:v>18.690000000000001</c:v>
                </c:pt>
                <c:pt idx="585">
                  <c:v>19.75</c:v>
                </c:pt>
                <c:pt idx="586">
                  <c:v>17.36</c:v>
                </c:pt>
                <c:pt idx="587">
                  <c:v>9.1199999999999992</c:v>
                </c:pt>
                <c:pt idx="588">
                  <c:v>13.77</c:v>
                </c:pt>
                <c:pt idx="589">
                  <c:v>15.06</c:v>
                </c:pt>
                <c:pt idx="590">
                  <c:v>15.87</c:v>
                </c:pt>
                <c:pt idx="591">
                  <c:v>15.17</c:v>
                </c:pt>
                <c:pt idx="592">
                  <c:v>15.6</c:v>
                </c:pt>
                <c:pt idx="593">
                  <c:v>17.86</c:v>
                </c:pt>
                <c:pt idx="594">
                  <c:v>18.11</c:v>
                </c:pt>
                <c:pt idx="595">
                  <c:v>18.489999999999998</c:v>
                </c:pt>
                <c:pt idx="596">
                  <c:v>20.399999999999999</c:v>
                </c:pt>
                <c:pt idx="597">
                  <c:v>25.46</c:v>
                </c:pt>
                <c:pt idx="598">
                  <c:v>24.2</c:v>
                </c:pt>
                <c:pt idx="599">
                  <c:v>24.23</c:v>
                </c:pt>
                <c:pt idx="600">
                  <c:v>25.53</c:v>
                </c:pt>
                <c:pt idx="601">
                  <c:v>26.67</c:v>
                </c:pt>
                <c:pt idx="602">
                  <c:v>27.89</c:v>
                </c:pt>
                <c:pt idx="603">
                  <c:v>29.87</c:v>
                </c:pt>
                <c:pt idx="604">
                  <c:v>30.95</c:v>
                </c:pt>
                <c:pt idx="605">
                  <c:v>33.299999999999997</c:v>
                </c:pt>
                <c:pt idx="606">
                  <c:v>33.06</c:v>
                </c:pt>
                <c:pt idx="607">
                  <c:v>34.76</c:v>
                </c:pt>
                <c:pt idx="608">
                  <c:v>34.78</c:v>
                </c:pt>
                <c:pt idx="609">
                  <c:v>33.799999999999997</c:v>
                </c:pt>
                <c:pt idx="610">
                  <c:v>33.950000000000003</c:v>
                </c:pt>
                <c:pt idx="611">
                  <c:v>32.729999999999997</c:v>
                </c:pt>
                <c:pt idx="612">
                  <c:v>33.979999999999997</c:v>
                </c:pt>
                <c:pt idx="613">
                  <c:v>34.15</c:v>
                </c:pt>
                <c:pt idx="614">
                  <c:v>36.74</c:v>
                </c:pt>
                <c:pt idx="615">
                  <c:v>37.72</c:v>
                </c:pt>
                <c:pt idx="616">
                  <c:v>37.979999999999997</c:v>
                </c:pt>
                <c:pt idx="617">
                  <c:v>38.409999999999997</c:v>
                </c:pt>
                <c:pt idx="618">
                  <c:v>41</c:v>
                </c:pt>
                <c:pt idx="619">
                  <c:v>39.659999999999997</c:v>
                </c:pt>
                <c:pt idx="620">
                  <c:v>40.450000000000003</c:v>
                </c:pt>
                <c:pt idx="621">
                  <c:v>41.18</c:v>
                </c:pt>
                <c:pt idx="622">
                  <c:v>37.76</c:v>
                </c:pt>
                <c:pt idx="623">
                  <c:v>38.54</c:v>
                </c:pt>
                <c:pt idx="624">
                  <c:v>39.44</c:v>
                </c:pt>
                <c:pt idx="625">
                  <c:v>40.75</c:v>
                </c:pt>
                <c:pt idx="626">
                  <c:v>40.47</c:v>
                </c:pt>
                <c:pt idx="627">
                  <c:v>41.75</c:v>
                </c:pt>
                <c:pt idx="628">
                  <c:v>42.33</c:v>
                </c:pt>
                <c:pt idx="629">
                  <c:v>43.2</c:v>
                </c:pt>
                <c:pt idx="630">
                  <c:v>42.72</c:v>
                </c:pt>
                <c:pt idx="631">
                  <c:v>40.4</c:v>
                </c:pt>
                <c:pt idx="632">
                  <c:v>41.18</c:v>
                </c:pt>
                <c:pt idx="633">
                  <c:v>40.97</c:v>
                </c:pt>
                <c:pt idx="634">
                  <c:v>41.58</c:v>
                </c:pt>
                <c:pt idx="635">
                  <c:v>41.64</c:v>
                </c:pt>
                <c:pt idx="636">
                  <c:v>42.18</c:v>
                </c:pt>
                <c:pt idx="637">
                  <c:v>43.19</c:v>
                </c:pt>
                <c:pt idx="638">
                  <c:v>42.92</c:v>
                </c:pt>
                <c:pt idx="639">
                  <c:v>42.73</c:v>
                </c:pt>
                <c:pt idx="640">
                  <c:v>43.28</c:v>
                </c:pt>
                <c:pt idx="641">
                  <c:v>43.67</c:v>
                </c:pt>
                <c:pt idx="642">
                  <c:v>42.35</c:v>
                </c:pt>
                <c:pt idx="643">
                  <c:v>43.27</c:v>
                </c:pt>
                <c:pt idx="644">
                  <c:v>42.85</c:v>
                </c:pt>
                <c:pt idx="645">
                  <c:v>42.97</c:v>
                </c:pt>
                <c:pt idx="646">
                  <c:v>43.96</c:v>
                </c:pt>
                <c:pt idx="647">
                  <c:v>43.71</c:v>
                </c:pt>
                <c:pt idx="648">
                  <c:v>43.53</c:v>
                </c:pt>
                <c:pt idx="649">
                  <c:v>43.3</c:v>
                </c:pt>
                <c:pt idx="650">
                  <c:v>44.31</c:v>
                </c:pt>
                <c:pt idx="651">
                  <c:v>43.98</c:v>
                </c:pt>
                <c:pt idx="652">
                  <c:v>42.96</c:v>
                </c:pt>
                <c:pt idx="653">
                  <c:v>43.29</c:v>
                </c:pt>
                <c:pt idx="654">
                  <c:v>43.39</c:v>
                </c:pt>
                <c:pt idx="655">
                  <c:v>43.11</c:v>
                </c:pt>
                <c:pt idx="656">
                  <c:v>43.51</c:v>
                </c:pt>
                <c:pt idx="657">
                  <c:v>42.98</c:v>
                </c:pt>
                <c:pt idx="658">
                  <c:v>43.13</c:v>
                </c:pt>
                <c:pt idx="659">
                  <c:v>43.76</c:v>
                </c:pt>
                <c:pt idx="660">
                  <c:v>43.99</c:v>
                </c:pt>
                <c:pt idx="661">
                  <c:v>44.92</c:v>
                </c:pt>
                <c:pt idx="662">
                  <c:v>45.04</c:v>
                </c:pt>
                <c:pt idx="663">
                  <c:v>44.07</c:v>
                </c:pt>
                <c:pt idx="664">
                  <c:v>44.19</c:v>
                </c:pt>
                <c:pt idx="665">
                  <c:v>43.68</c:v>
                </c:pt>
                <c:pt idx="666">
                  <c:v>45.09</c:v>
                </c:pt>
                <c:pt idx="667">
                  <c:v>44.87</c:v>
                </c:pt>
                <c:pt idx="668">
                  <c:v>44.86</c:v>
                </c:pt>
                <c:pt idx="669">
                  <c:v>44.91</c:v>
                </c:pt>
                <c:pt idx="670">
                  <c:v>45.34</c:v>
                </c:pt>
                <c:pt idx="671">
                  <c:v>45.21</c:v>
                </c:pt>
                <c:pt idx="672">
                  <c:v>44.56</c:v>
                </c:pt>
                <c:pt idx="673">
                  <c:v>43.94</c:v>
                </c:pt>
                <c:pt idx="674">
                  <c:v>44.43</c:v>
                </c:pt>
                <c:pt idx="675">
                  <c:v>46.01</c:v>
                </c:pt>
                <c:pt idx="676">
                  <c:v>45.79</c:v>
                </c:pt>
                <c:pt idx="677">
                  <c:v>44.84</c:v>
                </c:pt>
                <c:pt idx="678">
                  <c:v>45.22</c:v>
                </c:pt>
                <c:pt idx="679">
                  <c:v>45.72</c:v>
                </c:pt>
                <c:pt idx="680">
                  <c:v>42.7</c:v>
                </c:pt>
                <c:pt idx="681">
                  <c:v>42.72</c:v>
                </c:pt>
                <c:pt idx="682">
                  <c:v>41.1</c:v>
                </c:pt>
                <c:pt idx="683">
                  <c:v>40.67</c:v>
                </c:pt>
                <c:pt idx="684">
                  <c:v>38.53</c:v>
                </c:pt>
                <c:pt idx="685">
                  <c:v>39.979999999999997</c:v>
                </c:pt>
                <c:pt idx="686">
                  <c:v>39.270000000000003</c:v>
                </c:pt>
                <c:pt idx="687">
                  <c:v>38.799999999999997</c:v>
                </c:pt>
                <c:pt idx="688">
                  <c:v>38.57</c:v>
                </c:pt>
                <c:pt idx="689">
                  <c:v>39.54</c:v>
                </c:pt>
                <c:pt idx="690">
                  <c:v>41.23</c:v>
                </c:pt>
                <c:pt idx="691">
                  <c:v>42.35</c:v>
                </c:pt>
                <c:pt idx="692">
                  <c:v>42.16</c:v>
                </c:pt>
                <c:pt idx="693">
                  <c:v>40.369999999999997</c:v>
                </c:pt>
                <c:pt idx="694">
                  <c:v>40.840000000000003</c:v>
                </c:pt>
                <c:pt idx="695">
                  <c:v>41.09</c:v>
                </c:pt>
                <c:pt idx="696">
                  <c:v>41.24</c:v>
                </c:pt>
                <c:pt idx="697">
                  <c:v>40.909999999999997</c:v>
                </c:pt>
                <c:pt idx="698">
                  <c:v>41.59</c:v>
                </c:pt>
                <c:pt idx="699">
                  <c:v>40.33</c:v>
                </c:pt>
                <c:pt idx="700">
                  <c:v>40.299999999999997</c:v>
                </c:pt>
                <c:pt idx="701">
                  <c:v>39.75</c:v>
                </c:pt>
                <c:pt idx="702">
                  <c:v>38</c:v>
                </c:pt>
                <c:pt idx="703">
                  <c:v>39.78</c:v>
                </c:pt>
                <c:pt idx="704">
                  <c:v>41.27</c:v>
                </c:pt>
                <c:pt idx="705">
                  <c:v>40.619999999999997</c:v>
                </c:pt>
                <c:pt idx="706">
                  <c:v>42</c:v>
                </c:pt>
                <c:pt idx="707">
                  <c:v>41.63</c:v>
                </c:pt>
                <c:pt idx="708">
                  <c:v>40.5</c:v>
                </c:pt>
                <c:pt idx="709">
                  <c:v>41.34</c:v>
                </c:pt>
                <c:pt idx="710">
                  <c:v>41.81</c:v>
                </c:pt>
                <c:pt idx="711">
                  <c:v>41.61</c:v>
                </c:pt>
                <c:pt idx="712">
                  <c:v>41.34</c:v>
                </c:pt>
                <c:pt idx="713">
                  <c:v>41.29</c:v>
                </c:pt>
                <c:pt idx="714">
                  <c:v>41.62</c:v>
                </c:pt>
                <c:pt idx="715">
                  <c:v>40.090000000000003</c:v>
                </c:pt>
                <c:pt idx="716">
                  <c:v>41.28</c:v>
                </c:pt>
                <c:pt idx="717">
                  <c:v>40.71</c:v>
                </c:pt>
                <c:pt idx="718">
                  <c:v>39.06</c:v>
                </c:pt>
                <c:pt idx="719">
                  <c:v>39.72</c:v>
                </c:pt>
                <c:pt idx="720">
                  <c:v>37.86</c:v>
                </c:pt>
                <c:pt idx="721">
                  <c:v>36.56</c:v>
                </c:pt>
                <c:pt idx="722">
                  <c:v>36.33</c:v>
                </c:pt>
                <c:pt idx="723">
                  <c:v>37.78</c:v>
                </c:pt>
                <c:pt idx="724">
                  <c:v>38.17</c:v>
                </c:pt>
                <c:pt idx="725">
                  <c:v>39.68</c:v>
                </c:pt>
                <c:pt idx="726">
                  <c:v>39.47</c:v>
                </c:pt>
                <c:pt idx="727">
                  <c:v>38.08</c:v>
                </c:pt>
                <c:pt idx="728">
                  <c:v>40.93</c:v>
                </c:pt>
                <c:pt idx="729">
                  <c:v>42.25</c:v>
                </c:pt>
                <c:pt idx="730">
                  <c:v>42.5</c:v>
                </c:pt>
                <c:pt idx="731">
                  <c:v>42.16</c:v>
                </c:pt>
                <c:pt idx="732">
                  <c:v>41.51</c:v>
                </c:pt>
                <c:pt idx="733">
                  <c:v>42.71</c:v>
                </c:pt>
                <c:pt idx="734">
                  <c:v>42.54</c:v>
                </c:pt>
                <c:pt idx="735">
                  <c:v>42.91</c:v>
                </c:pt>
                <c:pt idx="736">
                  <c:v>43.09</c:v>
                </c:pt>
                <c:pt idx="737">
                  <c:v>43.79</c:v>
                </c:pt>
                <c:pt idx="738">
                  <c:v>45</c:v>
                </c:pt>
                <c:pt idx="739">
                  <c:v>46.63</c:v>
                </c:pt>
                <c:pt idx="740">
                  <c:v>47.3</c:v>
                </c:pt>
                <c:pt idx="741">
                  <c:v>46.32</c:v>
                </c:pt>
                <c:pt idx="742">
                  <c:v>46.88</c:v>
                </c:pt>
                <c:pt idx="743">
                  <c:v>46.84</c:v>
                </c:pt>
                <c:pt idx="744">
                  <c:v>47.03</c:v>
                </c:pt>
                <c:pt idx="745">
                  <c:v>47.8</c:v>
                </c:pt>
                <c:pt idx="746">
                  <c:v>48.37</c:v>
                </c:pt>
                <c:pt idx="747">
                  <c:v>49.1</c:v>
                </c:pt>
                <c:pt idx="748">
                  <c:v>48.63</c:v>
                </c:pt>
                <c:pt idx="749">
                  <c:v>48.84</c:v>
                </c:pt>
                <c:pt idx="750">
                  <c:v>48.81</c:v>
                </c:pt>
                <c:pt idx="751">
                  <c:v>50.33</c:v>
                </c:pt>
                <c:pt idx="752">
                  <c:v>50.01</c:v>
                </c:pt>
                <c:pt idx="753">
                  <c:v>50.27</c:v>
                </c:pt>
                <c:pt idx="754">
                  <c:v>50.77</c:v>
                </c:pt>
                <c:pt idx="755">
                  <c:v>50.83</c:v>
                </c:pt>
                <c:pt idx="756">
                  <c:v>51.2</c:v>
                </c:pt>
                <c:pt idx="757">
                  <c:v>52.17</c:v>
                </c:pt>
                <c:pt idx="758">
                  <c:v>50.61</c:v>
                </c:pt>
                <c:pt idx="759">
                  <c:v>49.88</c:v>
                </c:pt>
                <c:pt idx="760">
                  <c:v>51.05</c:v>
                </c:pt>
                <c:pt idx="761">
                  <c:v>50.88</c:v>
                </c:pt>
                <c:pt idx="762">
                  <c:v>50.88</c:v>
                </c:pt>
                <c:pt idx="763">
                  <c:v>50.44</c:v>
                </c:pt>
                <c:pt idx="764">
                  <c:v>50.74</c:v>
                </c:pt>
                <c:pt idx="765">
                  <c:v>51.22</c:v>
                </c:pt>
                <c:pt idx="766">
                  <c:v>50.37</c:v>
                </c:pt>
                <c:pt idx="767">
                  <c:v>53.16</c:v>
                </c:pt>
                <c:pt idx="768">
                  <c:v>53.8</c:v>
                </c:pt>
                <c:pt idx="769">
                  <c:v>53.7</c:v>
                </c:pt>
                <c:pt idx="770">
                  <c:v>55.51</c:v>
                </c:pt>
                <c:pt idx="771">
                  <c:v>54.84</c:v>
                </c:pt>
                <c:pt idx="772">
                  <c:v>55.98</c:v>
                </c:pt>
                <c:pt idx="773">
                  <c:v>55.52</c:v>
                </c:pt>
                <c:pt idx="774">
                  <c:v>55.76</c:v>
                </c:pt>
                <c:pt idx="775">
                  <c:v>54.8</c:v>
                </c:pt>
                <c:pt idx="776">
                  <c:v>54.21</c:v>
                </c:pt>
                <c:pt idx="777">
                  <c:v>55.38</c:v>
                </c:pt>
                <c:pt idx="778">
                  <c:v>55.66</c:v>
                </c:pt>
                <c:pt idx="779">
                  <c:v>55.68</c:v>
                </c:pt>
                <c:pt idx="780">
                  <c:v>55.22</c:v>
                </c:pt>
                <c:pt idx="781">
                  <c:v>55.44</c:v>
                </c:pt>
                <c:pt idx="782">
                  <c:v>55.26</c:v>
                </c:pt>
                <c:pt idx="783">
                  <c:v>55.07</c:v>
                </c:pt>
                <c:pt idx="784">
                  <c:v>54.87</c:v>
                </c:pt>
                <c:pt idx="785">
                  <c:v>55.25</c:v>
                </c:pt>
                <c:pt idx="786">
                  <c:v>56.42</c:v>
                </c:pt>
                <c:pt idx="787">
                  <c:v>57.62</c:v>
                </c:pt>
                <c:pt idx="788">
                  <c:v>58.61</c:v>
                </c:pt>
                <c:pt idx="789">
                  <c:v>58.98</c:v>
                </c:pt>
                <c:pt idx="790">
                  <c:v>59.48</c:v>
                </c:pt>
                <c:pt idx="791">
                  <c:v>60.17</c:v>
                </c:pt>
                <c:pt idx="792">
                  <c:v>60.74</c:v>
                </c:pt>
                <c:pt idx="793">
                  <c:v>61.17</c:v>
                </c:pt>
                <c:pt idx="794">
                  <c:v>61.09</c:v>
                </c:pt>
                <c:pt idx="795">
                  <c:v>62.47</c:v>
                </c:pt>
                <c:pt idx="796">
                  <c:v>63.58</c:v>
                </c:pt>
                <c:pt idx="797">
                  <c:v>63.96</c:v>
                </c:pt>
                <c:pt idx="798">
                  <c:v>65.02</c:v>
                </c:pt>
                <c:pt idx="799">
                  <c:v>64.09</c:v>
                </c:pt>
                <c:pt idx="800">
                  <c:v>62.84</c:v>
                </c:pt>
                <c:pt idx="801">
                  <c:v>64.73</c:v>
                </c:pt>
                <c:pt idx="802">
                  <c:v>65.16</c:v>
                </c:pt>
                <c:pt idx="803">
                  <c:v>66.849999999999994</c:v>
                </c:pt>
                <c:pt idx="804">
                  <c:v>66.69</c:v>
                </c:pt>
                <c:pt idx="805">
                  <c:v>65.86</c:v>
                </c:pt>
                <c:pt idx="806">
                  <c:v>64.56</c:v>
                </c:pt>
                <c:pt idx="807">
                  <c:v>63.17</c:v>
                </c:pt>
                <c:pt idx="808">
                  <c:v>64.7</c:v>
                </c:pt>
                <c:pt idx="809">
                  <c:v>67.319999999999993</c:v>
                </c:pt>
                <c:pt idx="810">
                  <c:v>69.95</c:v>
                </c:pt>
                <c:pt idx="811">
                  <c:v>68</c:v>
                </c:pt>
                <c:pt idx="812">
                  <c:v>67.03</c:v>
                </c:pt>
                <c:pt idx="813">
                  <c:v>67.53</c:v>
                </c:pt>
                <c:pt idx="814">
                  <c:v>69.34</c:v>
                </c:pt>
                <c:pt idx="815">
                  <c:v>68.87</c:v>
                </c:pt>
                <c:pt idx="816">
                  <c:v>68.78</c:v>
                </c:pt>
                <c:pt idx="817">
                  <c:v>67.95</c:v>
                </c:pt>
                <c:pt idx="818">
                  <c:v>67.73</c:v>
                </c:pt>
                <c:pt idx="819">
                  <c:v>62.11</c:v>
                </c:pt>
                <c:pt idx="820">
                  <c:v>64</c:v>
                </c:pt>
                <c:pt idx="821">
                  <c:v>63.89</c:v>
                </c:pt>
                <c:pt idx="822">
                  <c:v>59.96</c:v>
                </c:pt>
                <c:pt idx="823">
                  <c:v>63.7</c:v>
                </c:pt>
                <c:pt idx="824">
                  <c:v>61.21</c:v>
                </c:pt>
                <c:pt idx="825">
                  <c:v>63.77</c:v>
                </c:pt>
                <c:pt idx="826">
                  <c:v>64.06</c:v>
                </c:pt>
                <c:pt idx="827">
                  <c:v>63.28</c:v>
                </c:pt>
                <c:pt idx="828">
                  <c:v>63.52</c:v>
                </c:pt>
                <c:pt idx="829">
                  <c:v>63.85</c:v>
                </c:pt>
                <c:pt idx="830">
                  <c:v>61.47</c:v>
                </c:pt>
                <c:pt idx="831">
                  <c:v>61.86</c:v>
                </c:pt>
                <c:pt idx="832">
                  <c:v>62.09</c:v>
                </c:pt>
                <c:pt idx="833">
                  <c:v>61.89</c:v>
                </c:pt>
                <c:pt idx="834">
                  <c:v>62.38</c:v>
                </c:pt>
                <c:pt idx="835">
                  <c:v>62.83</c:v>
                </c:pt>
                <c:pt idx="836">
                  <c:v>66.11</c:v>
                </c:pt>
                <c:pt idx="837">
                  <c:v>66.13</c:v>
                </c:pt>
                <c:pt idx="838">
                  <c:v>65.98</c:v>
                </c:pt>
                <c:pt idx="839">
                  <c:v>66.540000000000006</c:v>
                </c:pt>
                <c:pt idx="840">
                  <c:v>65.34</c:v>
                </c:pt>
                <c:pt idx="841">
                  <c:v>64.02</c:v>
                </c:pt>
                <c:pt idx="842">
                  <c:v>65.069999999999993</c:v>
                </c:pt>
                <c:pt idx="843">
                  <c:v>65.75</c:v>
                </c:pt>
                <c:pt idx="844">
                  <c:v>65.5</c:v>
                </c:pt>
                <c:pt idx="845">
                  <c:v>66.25</c:v>
                </c:pt>
                <c:pt idx="846">
                  <c:v>67.08</c:v>
                </c:pt>
                <c:pt idx="847">
                  <c:v>68.260000000000005</c:v>
                </c:pt>
                <c:pt idx="848">
                  <c:v>67.73</c:v>
                </c:pt>
                <c:pt idx="849">
                  <c:v>68.91</c:v>
                </c:pt>
                <c:pt idx="850">
                  <c:v>69.709999999999994</c:v>
                </c:pt>
                <c:pt idx="851">
                  <c:v>68.62</c:v>
                </c:pt>
                <c:pt idx="852">
                  <c:v>68.73</c:v>
                </c:pt>
                <c:pt idx="853">
                  <c:v>68.61</c:v>
                </c:pt>
                <c:pt idx="854">
                  <c:v>68.83</c:v>
                </c:pt>
                <c:pt idx="855">
                  <c:v>69.62</c:v>
                </c:pt>
                <c:pt idx="856">
                  <c:v>67.36</c:v>
                </c:pt>
                <c:pt idx="857">
                  <c:v>69.239999999999995</c:v>
                </c:pt>
                <c:pt idx="858">
                  <c:v>69.62</c:v>
                </c:pt>
                <c:pt idx="859">
                  <c:v>69.010000000000005</c:v>
                </c:pt>
                <c:pt idx="860">
                  <c:v>66.88</c:v>
                </c:pt>
                <c:pt idx="861">
                  <c:v>65.180000000000007</c:v>
                </c:pt>
                <c:pt idx="862">
                  <c:v>66.72</c:v>
                </c:pt>
                <c:pt idx="863">
                  <c:v>68.59</c:v>
                </c:pt>
                <c:pt idx="864">
                  <c:v>68.8</c:v>
                </c:pt>
                <c:pt idx="865">
                  <c:v>68.930000000000007</c:v>
                </c:pt>
                <c:pt idx="866">
                  <c:v>69.430000000000007</c:v>
                </c:pt>
                <c:pt idx="867">
                  <c:v>69.36</c:v>
                </c:pt>
                <c:pt idx="868">
                  <c:v>70.03</c:v>
                </c:pt>
                <c:pt idx="869">
                  <c:v>70.599999999999994</c:v>
                </c:pt>
                <c:pt idx="870">
                  <c:v>70.709999999999994</c:v>
                </c:pt>
                <c:pt idx="871">
                  <c:v>71.3</c:v>
                </c:pt>
                <c:pt idx="872">
                  <c:v>70.89</c:v>
                </c:pt>
                <c:pt idx="873">
                  <c:v>71.39</c:v>
                </c:pt>
                <c:pt idx="874">
                  <c:v>71.31</c:v>
                </c:pt>
                <c:pt idx="875">
                  <c:v>71.650000000000006</c:v>
                </c:pt>
                <c:pt idx="876">
                  <c:v>72.05</c:v>
                </c:pt>
                <c:pt idx="877">
                  <c:v>72.27</c:v>
                </c:pt>
                <c:pt idx="878">
                  <c:v>73.38</c:v>
                </c:pt>
                <c:pt idx="879">
                  <c:v>73.88</c:v>
                </c:pt>
                <c:pt idx="880">
                  <c:v>72.92</c:v>
                </c:pt>
                <c:pt idx="881">
                  <c:v>73.099999999999994</c:v>
                </c:pt>
                <c:pt idx="882">
                  <c:v>74.489999999999995</c:v>
                </c:pt>
                <c:pt idx="883">
                  <c:v>74.92</c:v>
                </c:pt>
                <c:pt idx="884">
                  <c:v>75.22</c:v>
                </c:pt>
                <c:pt idx="885">
                  <c:v>75.95</c:v>
                </c:pt>
                <c:pt idx="886">
                  <c:v>76.45</c:v>
                </c:pt>
                <c:pt idx="887">
                  <c:v>74.78</c:v>
                </c:pt>
                <c:pt idx="888">
                  <c:v>75.38</c:v>
                </c:pt>
                <c:pt idx="889">
                  <c:v>76.94</c:v>
                </c:pt>
                <c:pt idx="890">
                  <c:v>76.69</c:v>
                </c:pt>
                <c:pt idx="891">
                  <c:v>77.510000000000005</c:v>
                </c:pt>
                <c:pt idx="892">
                  <c:v>78.34</c:v>
                </c:pt>
                <c:pt idx="893">
                  <c:v>75.81</c:v>
                </c:pt>
                <c:pt idx="894">
                  <c:v>74.31</c:v>
                </c:pt>
                <c:pt idx="895">
                  <c:v>75.069999999999993</c:v>
                </c:pt>
                <c:pt idx="896">
                  <c:v>77.14</c:v>
                </c:pt>
                <c:pt idx="897">
                  <c:v>76.77</c:v>
                </c:pt>
                <c:pt idx="898">
                  <c:v>77.5</c:v>
                </c:pt>
                <c:pt idx="899">
                  <c:v>75.739999999999995</c:v>
                </c:pt>
                <c:pt idx="900">
                  <c:v>74.53</c:v>
                </c:pt>
                <c:pt idx="901">
                  <c:v>74.459999999999994</c:v>
                </c:pt>
                <c:pt idx="902">
                  <c:v>69.33</c:v>
                </c:pt>
                <c:pt idx="903">
                  <c:v>70.03</c:v>
                </c:pt>
                <c:pt idx="904">
                  <c:v>72.540000000000006</c:v>
                </c:pt>
                <c:pt idx="905">
                  <c:v>74.25</c:v>
                </c:pt>
                <c:pt idx="906">
                  <c:v>74.86</c:v>
                </c:pt>
                <c:pt idx="907">
                  <c:v>74.790000000000006</c:v>
                </c:pt>
                <c:pt idx="908">
                  <c:v>74.87</c:v>
                </c:pt>
                <c:pt idx="909">
                  <c:v>75.09</c:v>
                </c:pt>
                <c:pt idx="910">
                  <c:v>76.3</c:v>
                </c:pt>
                <c:pt idx="911">
                  <c:v>77.72</c:v>
                </c:pt>
                <c:pt idx="912">
                  <c:v>73.91</c:v>
                </c:pt>
                <c:pt idx="913">
                  <c:v>73.239999999999995</c:v>
                </c:pt>
                <c:pt idx="914">
                  <c:v>70.989999999999995</c:v>
                </c:pt>
                <c:pt idx="915">
                  <c:v>72.14</c:v>
                </c:pt>
                <c:pt idx="916">
                  <c:v>71.02</c:v>
                </c:pt>
                <c:pt idx="917">
                  <c:v>69.650000000000006</c:v>
                </c:pt>
                <c:pt idx="918">
                  <c:v>71.14</c:v>
                </c:pt>
                <c:pt idx="919">
                  <c:v>71.989999999999995</c:v>
                </c:pt>
                <c:pt idx="920">
                  <c:v>71.790000000000006</c:v>
                </c:pt>
                <c:pt idx="921">
                  <c:v>70.900000000000006</c:v>
                </c:pt>
                <c:pt idx="922">
                  <c:v>70.069999999999993</c:v>
                </c:pt>
                <c:pt idx="923">
                  <c:v>69.400000000000006</c:v>
                </c:pt>
                <c:pt idx="924">
                  <c:v>68.61</c:v>
                </c:pt>
                <c:pt idx="925">
                  <c:v>66.8</c:v>
                </c:pt>
                <c:pt idx="926">
                  <c:v>65.510000000000005</c:v>
                </c:pt>
                <c:pt idx="927">
                  <c:v>69.069999999999993</c:v>
                </c:pt>
                <c:pt idx="928">
                  <c:v>71.209999999999994</c:v>
                </c:pt>
                <c:pt idx="929">
                  <c:v>72.12</c:v>
                </c:pt>
                <c:pt idx="930">
                  <c:v>70.42</c:v>
                </c:pt>
                <c:pt idx="931">
                  <c:v>72.260000000000005</c:v>
                </c:pt>
                <c:pt idx="932">
                  <c:v>73.45</c:v>
                </c:pt>
                <c:pt idx="933">
                  <c:v>71.989999999999995</c:v>
                </c:pt>
                <c:pt idx="934">
                  <c:v>73.56</c:v>
                </c:pt>
                <c:pt idx="935">
                  <c:v>73.069999999999993</c:v>
                </c:pt>
                <c:pt idx="936">
                  <c:v>72.430000000000007</c:v>
                </c:pt>
                <c:pt idx="937">
                  <c:v>71.52</c:v>
                </c:pt>
                <c:pt idx="938">
                  <c:v>72.36</c:v>
                </c:pt>
                <c:pt idx="939">
                  <c:v>71.319999999999993</c:v>
                </c:pt>
                <c:pt idx="940">
                  <c:v>72.44</c:v>
                </c:pt>
                <c:pt idx="941">
                  <c:v>72.97</c:v>
                </c:pt>
                <c:pt idx="942">
                  <c:v>73.05</c:v>
                </c:pt>
                <c:pt idx="943">
                  <c:v>74.84</c:v>
                </c:pt>
                <c:pt idx="944">
                  <c:v>75.14</c:v>
                </c:pt>
                <c:pt idx="945">
                  <c:v>74.64</c:v>
                </c:pt>
                <c:pt idx="946">
                  <c:v>73.59</c:v>
                </c:pt>
                <c:pt idx="947">
                  <c:v>73.650000000000006</c:v>
                </c:pt>
                <c:pt idx="948">
                  <c:v>75.5</c:v>
                </c:pt>
                <c:pt idx="949">
                  <c:v>76.44</c:v>
                </c:pt>
                <c:pt idx="950">
                  <c:v>77.42</c:v>
                </c:pt>
                <c:pt idx="951">
                  <c:v>78.849999999999994</c:v>
                </c:pt>
                <c:pt idx="952">
                  <c:v>78.3</c:v>
                </c:pt>
                <c:pt idx="953">
                  <c:v>77.86</c:v>
                </c:pt>
                <c:pt idx="954">
                  <c:v>77.81</c:v>
                </c:pt>
                <c:pt idx="955">
                  <c:v>79.400000000000006</c:v>
                </c:pt>
                <c:pt idx="956">
                  <c:v>81.44</c:v>
                </c:pt>
                <c:pt idx="957">
                  <c:v>82.72</c:v>
                </c:pt>
                <c:pt idx="958">
                  <c:v>81.39</c:v>
                </c:pt>
                <c:pt idx="959">
                  <c:v>82.34</c:v>
                </c:pt>
                <c:pt idx="960">
                  <c:v>82.17</c:v>
                </c:pt>
                <c:pt idx="961">
                  <c:v>83.75</c:v>
                </c:pt>
                <c:pt idx="962">
                  <c:v>83.53</c:v>
                </c:pt>
                <c:pt idx="963">
                  <c:v>83.53</c:v>
                </c:pt>
                <c:pt idx="964">
                  <c:v>83.86</c:v>
                </c:pt>
                <c:pt idx="965">
                  <c:v>84.67</c:v>
                </c:pt>
                <c:pt idx="966">
                  <c:v>84.13</c:v>
                </c:pt>
                <c:pt idx="967">
                  <c:v>85.02</c:v>
                </c:pt>
                <c:pt idx="968">
                  <c:v>85.76</c:v>
                </c:pt>
                <c:pt idx="969">
                  <c:v>84.58</c:v>
                </c:pt>
                <c:pt idx="970">
                  <c:v>85.43</c:v>
                </c:pt>
                <c:pt idx="971">
                  <c:v>84.85</c:v>
                </c:pt>
                <c:pt idx="972">
                  <c:v>85.11</c:v>
                </c:pt>
                <c:pt idx="973">
                  <c:v>84.12</c:v>
                </c:pt>
                <c:pt idx="974">
                  <c:v>83.4</c:v>
                </c:pt>
                <c:pt idx="975">
                  <c:v>83.1</c:v>
                </c:pt>
                <c:pt idx="976">
                  <c:v>84.51</c:v>
                </c:pt>
                <c:pt idx="977">
                  <c:v>84.42</c:v>
                </c:pt>
                <c:pt idx="978">
                  <c:v>81.099999999999994</c:v>
                </c:pt>
                <c:pt idx="979">
                  <c:v>80.150000000000006</c:v>
                </c:pt>
                <c:pt idx="980">
                  <c:v>82.43</c:v>
                </c:pt>
                <c:pt idx="981">
                  <c:v>83.22</c:v>
                </c:pt>
                <c:pt idx="982">
                  <c:v>84.52</c:v>
                </c:pt>
                <c:pt idx="983">
                  <c:v>82.91</c:v>
                </c:pt>
                <c:pt idx="984">
                  <c:v>83.4</c:v>
                </c:pt>
                <c:pt idx="985">
                  <c:v>82.9</c:v>
                </c:pt>
                <c:pt idx="986">
                  <c:v>81.94</c:v>
                </c:pt>
                <c:pt idx="987">
                  <c:v>82.85</c:v>
                </c:pt>
                <c:pt idx="988">
                  <c:v>80.67</c:v>
                </c:pt>
                <c:pt idx="989">
                  <c:v>82.45</c:v>
                </c:pt>
                <c:pt idx="990">
                  <c:v>80.239999999999995</c:v>
                </c:pt>
                <c:pt idx="991">
                  <c:v>80.97</c:v>
                </c:pt>
                <c:pt idx="992">
                  <c:v>83.43</c:v>
                </c:pt>
                <c:pt idx="993">
                  <c:v>82.37</c:v>
                </c:pt>
                <c:pt idx="994">
                  <c:v>82.05</c:v>
                </c:pt>
                <c:pt idx="995">
                  <c:v>72.37</c:v>
                </c:pt>
                <c:pt idx="996">
                  <c:v>73.34</c:v>
                </c:pt>
                <c:pt idx="997">
                  <c:v>70.86</c:v>
                </c:pt>
                <c:pt idx="998">
                  <c:v>69.53</c:v>
                </c:pt>
                <c:pt idx="999">
                  <c:v>70.56</c:v>
                </c:pt>
                <c:pt idx="1000">
                  <c:v>70.709999999999994</c:v>
                </c:pt>
                <c:pt idx="1001">
                  <c:v>73.38</c:v>
                </c:pt>
                <c:pt idx="1002">
                  <c:v>75.540000000000006</c:v>
                </c:pt>
                <c:pt idx="1003">
                  <c:v>75.94</c:v>
                </c:pt>
                <c:pt idx="1004">
                  <c:v>74.099999999999994</c:v>
                </c:pt>
                <c:pt idx="1005">
                  <c:v>74.98</c:v>
                </c:pt>
                <c:pt idx="1006">
                  <c:v>74.12</c:v>
                </c:pt>
                <c:pt idx="1007">
                  <c:v>73.37</c:v>
                </c:pt>
                <c:pt idx="1008">
                  <c:v>73.709999999999994</c:v>
                </c:pt>
                <c:pt idx="1009">
                  <c:v>74.64</c:v>
                </c:pt>
                <c:pt idx="1010">
                  <c:v>72.97</c:v>
                </c:pt>
                <c:pt idx="1011">
                  <c:v>70.510000000000005</c:v>
                </c:pt>
                <c:pt idx="1012">
                  <c:v>72.849999999999994</c:v>
                </c:pt>
                <c:pt idx="1013">
                  <c:v>74.69</c:v>
                </c:pt>
                <c:pt idx="1014">
                  <c:v>76.260000000000005</c:v>
                </c:pt>
                <c:pt idx="1015">
                  <c:v>75.239999999999995</c:v>
                </c:pt>
                <c:pt idx="1016">
                  <c:v>78.63</c:v>
                </c:pt>
                <c:pt idx="1017">
                  <c:v>78.61</c:v>
                </c:pt>
                <c:pt idx="1018">
                  <c:v>77.239999999999995</c:v>
                </c:pt>
                <c:pt idx="1019">
                  <c:v>78.25</c:v>
                </c:pt>
                <c:pt idx="1020">
                  <c:v>79.39</c:v>
                </c:pt>
                <c:pt idx="1021">
                  <c:v>80.599999999999994</c:v>
                </c:pt>
                <c:pt idx="1022">
                  <c:v>81.99</c:v>
                </c:pt>
                <c:pt idx="1023">
                  <c:v>82.28</c:v>
                </c:pt>
                <c:pt idx="1024">
                  <c:v>81.56</c:v>
                </c:pt>
                <c:pt idx="1025">
                  <c:v>84.98</c:v>
                </c:pt>
                <c:pt idx="1026">
                  <c:v>85.83</c:v>
                </c:pt>
                <c:pt idx="1027">
                  <c:v>85.8</c:v>
                </c:pt>
                <c:pt idx="1028">
                  <c:v>87.17</c:v>
                </c:pt>
                <c:pt idx="1029">
                  <c:v>87.82</c:v>
                </c:pt>
                <c:pt idx="1030">
                  <c:v>88.83</c:v>
                </c:pt>
                <c:pt idx="1031">
                  <c:v>89.64</c:v>
                </c:pt>
                <c:pt idx="1032">
                  <c:v>89.75</c:v>
                </c:pt>
                <c:pt idx="1033">
                  <c:v>89.75</c:v>
                </c:pt>
                <c:pt idx="1034">
                  <c:v>87.74</c:v>
                </c:pt>
                <c:pt idx="1035">
                  <c:v>89.49</c:v>
                </c:pt>
                <c:pt idx="1036">
                  <c:v>91.22</c:v>
                </c:pt>
                <c:pt idx="1037">
                  <c:v>90.7</c:v>
                </c:pt>
                <c:pt idx="1038">
                  <c:v>91.47</c:v>
                </c:pt>
                <c:pt idx="1039">
                  <c:v>92.35</c:v>
                </c:pt>
                <c:pt idx="1040">
                  <c:v>90.24</c:v>
                </c:pt>
                <c:pt idx="1041">
                  <c:v>91.43</c:v>
                </c:pt>
                <c:pt idx="1042">
                  <c:v>92.99</c:v>
                </c:pt>
                <c:pt idx="1043">
                  <c:v>96.86</c:v>
                </c:pt>
                <c:pt idx="1044">
                  <c:v>97.28</c:v>
                </c:pt>
                <c:pt idx="1045">
                  <c:v>96.07</c:v>
                </c:pt>
                <c:pt idx="1046">
                  <c:v>94.95</c:v>
                </c:pt>
                <c:pt idx="1047">
                  <c:v>96.37</c:v>
                </c:pt>
                <c:pt idx="1048">
                  <c:v>97.5</c:v>
                </c:pt>
                <c:pt idx="1049">
                  <c:v>101.66</c:v>
                </c:pt>
                <c:pt idx="1050">
                  <c:v>98.43</c:v>
                </c:pt>
                <c:pt idx="1051">
                  <c:v>97.44</c:v>
                </c:pt>
                <c:pt idx="1052">
                  <c:v>95.28</c:v>
                </c:pt>
                <c:pt idx="1053">
                  <c:v>96.18</c:v>
                </c:pt>
                <c:pt idx="1054">
                  <c:v>98.95</c:v>
                </c:pt>
                <c:pt idx="1055">
                  <c:v>98.73</c:v>
                </c:pt>
                <c:pt idx="1056">
                  <c:v>99.29</c:v>
                </c:pt>
                <c:pt idx="1057">
                  <c:v>101.29</c:v>
                </c:pt>
                <c:pt idx="1058">
                  <c:v>98.56</c:v>
                </c:pt>
                <c:pt idx="1059">
                  <c:v>103.08</c:v>
                </c:pt>
                <c:pt idx="1060">
                  <c:v>110.93</c:v>
                </c:pt>
                <c:pt idx="1061">
                  <c:v>118.94</c:v>
                </c:pt>
                <c:pt idx="1062">
                  <c:v>115.36</c:v>
                </c:pt>
                <c:pt idx="1063">
                  <c:v>123.86</c:v>
                </c:pt>
                <c:pt idx="1064">
                  <c:v>129.02000000000001</c:v>
                </c:pt>
                <c:pt idx="1065">
                  <c:v>133.18</c:v>
                </c:pt>
                <c:pt idx="1066">
                  <c:v>116.58</c:v>
                </c:pt>
                <c:pt idx="1067">
                  <c:v>114.54</c:v>
                </c:pt>
                <c:pt idx="1068">
                  <c:v>118.11</c:v>
                </c:pt>
                <c:pt idx="1069">
                  <c:v>110.39</c:v>
                </c:pt>
                <c:pt idx="1070">
                  <c:v>105.14</c:v>
                </c:pt>
                <c:pt idx="1071">
                  <c:v>104.61</c:v>
                </c:pt>
                <c:pt idx="1072">
                  <c:v>113.5</c:v>
                </c:pt>
                <c:pt idx="1073">
                  <c:v>114.32</c:v>
                </c:pt>
                <c:pt idx="1074">
                  <c:v>122.29</c:v>
                </c:pt>
                <c:pt idx="1075">
                  <c:v>121.53</c:v>
                </c:pt>
                <c:pt idx="1076">
                  <c:v>127.52</c:v>
                </c:pt>
                <c:pt idx="1077">
                  <c:v>123.98</c:v>
                </c:pt>
                <c:pt idx="1078">
                  <c:v>122.67</c:v>
                </c:pt>
                <c:pt idx="1079">
                  <c:v>114.5</c:v>
                </c:pt>
                <c:pt idx="1080">
                  <c:v>112.79</c:v>
                </c:pt>
                <c:pt idx="1081">
                  <c:v>115.59</c:v>
                </c:pt>
                <c:pt idx="1082">
                  <c:v>107.29</c:v>
                </c:pt>
                <c:pt idx="1083">
                  <c:v>106.13</c:v>
                </c:pt>
                <c:pt idx="1084">
                  <c:v>108.15</c:v>
                </c:pt>
                <c:pt idx="1085">
                  <c:v>106.6</c:v>
                </c:pt>
                <c:pt idx="1086">
                  <c:v>100.81</c:v>
                </c:pt>
                <c:pt idx="1087">
                  <c:v>99.83</c:v>
                </c:pt>
                <c:pt idx="1088">
                  <c:v>101.26</c:v>
                </c:pt>
                <c:pt idx="1089">
                  <c:v>97.92</c:v>
                </c:pt>
                <c:pt idx="1090">
                  <c:v>104.42</c:v>
                </c:pt>
                <c:pt idx="1091">
                  <c:v>108.49</c:v>
                </c:pt>
                <c:pt idx="1092">
                  <c:v>110.83</c:v>
                </c:pt>
                <c:pt idx="1093">
                  <c:v>105.49</c:v>
                </c:pt>
                <c:pt idx="1094">
                  <c:v>105.05</c:v>
                </c:pt>
                <c:pt idx="1095">
                  <c:v>107.2</c:v>
                </c:pt>
                <c:pt idx="1096">
                  <c:v>105.15</c:v>
                </c:pt>
                <c:pt idx="1097">
                  <c:v>99.27</c:v>
                </c:pt>
                <c:pt idx="1098">
                  <c:v>102.89</c:v>
                </c:pt>
                <c:pt idx="1099">
                  <c:v>103.3</c:v>
                </c:pt>
                <c:pt idx="1100">
                  <c:v>105.78</c:v>
                </c:pt>
                <c:pt idx="1101">
                  <c:v>108.36</c:v>
                </c:pt>
                <c:pt idx="1102">
                  <c:v>104.94</c:v>
                </c:pt>
                <c:pt idx="1103">
                  <c:v>110.53</c:v>
                </c:pt>
                <c:pt idx="1104">
                  <c:v>112.11</c:v>
                </c:pt>
                <c:pt idx="1105">
                  <c:v>113.86</c:v>
                </c:pt>
                <c:pt idx="1106">
                  <c:v>106.67</c:v>
                </c:pt>
                <c:pt idx="1107">
                  <c:v>102.61</c:v>
                </c:pt>
                <c:pt idx="1108">
                  <c:v>107.7</c:v>
                </c:pt>
                <c:pt idx="1109">
                  <c:v>108.06</c:v>
                </c:pt>
                <c:pt idx="1110">
                  <c:v>112.12</c:v>
                </c:pt>
                <c:pt idx="1111">
                  <c:v>114.86</c:v>
                </c:pt>
                <c:pt idx="1112">
                  <c:v>112.89</c:v>
                </c:pt>
                <c:pt idx="1113">
                  <c:v>110.04</c:v>
                </c:pt>
                <c:pt idx="1114">
                  <c:v>113.22</c:v>
                </c:pt>
                <c:pt idx="1115">
                  <c:v>113.63</c:v>
                </c:pt>
                <c:pt idx="1116">
                  <c:v>115.13</c:v>
                </c:pt>
                <c:pt idx="1117">
                  <c:v>115.77</c:v>
                </c:pt>
                <c:pt idx="1118">
                  <c:v>116.41</c:v>
                </c:pt>
                <c:pt idx="1119">
                  <c:v>119.81</c:v>
                </c:pt>
                <c:pt idx="1120">
                  <c:v>121.19</c:v>
                </c:pt>
                <c:pt idx="1121">
                  <c:v>123.01</c:v>
                </c:pt>
                <c:pt idx="1122">
                  <c:v>125.53</c:v>
                </c:pt>
                <c:pt idx="1123">
                  <c:v>122.2</c:v>
                </c:pt>
                <c:pt idx="1124">
                  <c:v>125.68</c:v>
                </c:pt>
                <c:pt idx="1125">
                  <c:v>124.99</c:v>
                </c:pt>
                <c:pt idx="1126">
                  <c:v>126.89</c:v>
                </c:pt>
                <c:pt idx="1127">
                  <c:v>129.19999999999999</c:v>
                </c:pt>
                <c:pt idx="1128">
                  <c:v>128.47</c:v>
                </c:pt>
                <c:pt idx="1129">
                  <c:v>127.44</c:v>
                </c:pt>
                <c:pt idx="1130">
                  <c:v>128.44</c:v>
                </c:pt>
                <c:pt idx="1131">
                  <c:v>127.02</c:v>
                </c:pt>
                <c:pt idx="1132">
                  <c:v>124.96</c:v>
                </c:pt>
                <c:pt idx="1133">
                  <c:v>125.78</c:v>
                </c:pt>
                <c:pt idx="1134">
                  <c:v>119.22</c:v>
                </c:pt>
                <c:pt idx="1135">
                  <c:v>118.25</c:v>
                </c:pt>
                <c:pt idx="1136">
                  <c:v>118.51</c:v>
                </c:pt>
                <c:pt idx="1137">
                  <c:v>115.54</c:v>
                </c:pt>
                <c:pt idx="1138">
                  <c:v>114.5</c:v>
                </c:pt>
                <c:pt idx="1139">
                  <c:v>117.36</c:v>
                </c:pt>
                <c:pt idx="1140">
                  <c:v>119.69</c:v>
                </c:pt>
                <c:pt idx="1141">
                  <c:v>122.21</c:v>
                </c:pt>
                <c:pt idx="1142">
                  <c:v>120.8</c:v>
                </c:pt>
                <c:pt idx="1143">
                  <c:v>119.78</c:v>
                </c:pt>
                <c:pt idx="1144">
                  <c:v>119.21</c:v>
                </c:pt>
                <c:pt idx="1145">
                  <c:v>121.8</c:v>
                </c:pt>
                <c:pt idx="1146">
                  <c:v>110.49</c:v>
                </c:pt>
                <c:pt idx="1147">
                  <c:v>108.54</c:v>
                </c:pt>
                <c:pt idx="1148">
                  <c:v>113.4</c:v>
                </c:pt>
                <c:pt idx="1149">
                  <c:v>113.95</c:v>
                </c:pt>
                <c:pt idx="1150">
                  <c:v>114.85</c:v>
                </c:pt>
                <c:pt idx="1151">
                  <c:v>106.98</c:v>
                </c:pt>
                <c:pt idx="1152">
                  <c:v>107.17</c:v>
                </c:pt>
                <c:pt idx="1153">
                  <c:v>107.74</c:v>
                </c:pt>
                <c:pt idx="1154">
                  <c:v>112.26</c:v>
                </c:pt>
                <c:pt idx="1155">
                  <c:v>117.27</c:v>
                </c:pt>
                <c:pt idx="1156">
                  <c:v>114.96</c:v>
                </c:pt>
                <c:pt idx="1157">
                  <c:v>115.86</c:v>
                </c:pt>
                <c:pt idx="1158">
                  <c:v>112.81</c:v>
                </c:pt>
                <c:pt idx="1159">
                  <c:v>106.77</c:v>
                </c:pt>
                <c:pt idx="1160">
                  <c:v>108.23</c:v>
                </c:pt>
                <c:pt idx="1161">
                  <c:v>107.32</c:v>
                </c:pt>
                <c:pt idx="1162">
                  <c:v>109.64</c:v>
                </c:pt>
                <c:pt idx="1163">
                  <c:v>109.68</c:v>
                </c:pt>
                <c:pt idx="1164">
                  <c:v>111.51</c:v>
                </c:pt>
                <c:pt idx="1165">
                  <c:v>106.09</c:v>
                </c:pt>
                <c:pt idx="1166">
                  <c:v>106.51</c:v>
                </c:pt>
                <c:pt idx="1167">
                  <c:v>101.82</c:v>
                </c:pt>
                <c:pt idx="1168">
                  <c:v>97.99</c:v>
                </c:pt>
                <c:pt idx="1169">
                  <c:v>100.31</c:v>
                </c:pt>
                <c:pt idx="1170">
                  <c:v>103.46</c:v>
                </c:pt>
                <c:pt idx="1171">
                  <c:v>103.81</c:v>
                </c:pt>
                <c:pt idx="1172">
                  <c:v>105.06</c:v>
                </c:pt>
                <c:pt idx="1173">
                  <c:v>107.19</c:v>
                </c:pt>
                <c:pt idx="1174">
                  <c:v>103.7</c:v>
                </c:pt>
                <c:pt idx="1175">
                  <c:v>98.25</c:v>
                </c:pt>
                <c:pt idx="1176">
                  <c:v>95.36</c:v>
                </c:pt>
                <c:pt idx="1177">
                  <c:v>97.22</c:v>
                </c:pt>
                <c:pt idx="1178">
                  <c:v>96.35</c:v>
                </c:pt>
                <c:pt idx="1179">
                  <c:v>96.45</c:v>
                </c:pt>
                <c:pt idx="1180">
                  <c:v>95.06</c:v>
                </c:pt>
                <c:pt idx="1181">
                  <c:v>99.49</c:v>
                </c:pt>
                <c:pt idx="1182">
                  <c:v>99.87</c:v>
                </c:pt>
                <c:pt idx="1183">
                  <c:v>98.81</c:v>
                </c:pt>
                <c:pt idx="1184">
                  <c:v>101.13</c:v>
                </c:pt>
                <c:pt idx="1185">
                  <c:v>99.34</c:v>
                </c:pt>
                <c:pt idx="1186">
                  <c:v>96.55</c:v>
                </c:pt>
                <c:pt idx="1187">
                  <c:v>92.24</c:v>
                </c:pt>
                <c:pt idx="1188">
                  <c:v>93.09</c:v>
                </c:pt>
                <c:pt idx="1189">
                  <c:v>94.22</c:v>
                </c:pt>
                <c:pt idx="1190">
                  <c:v>91.43</c:v>
                </c:pt>
                <c:pt idx="1191">
                  <c:v>86.83</c:v>
                </c:pt>
                <c:pt idx="1192">
                  <c:v>87.99</c:v>
                </c:pt>
                <c:pt idx="1193">
                  <c:v>91.68</c:v>
                </c:pt>
                <c:pt idx="1194">
                  <c:v>93.45</c:v>
                </c:pt>
                <c:pt idx="1195">
                  <c:v>92.04</c:v>
                </c:pt>
                <c:pt idx="1196">
                  <c:v>92.83</c:v>
                </c:pt>
                <c:pt idx="1197">
                  <c:v>89.28</c:v>
                </c:pt>
                <c:pt idx="1198">
                  <c:v>89.43</c:v>
                </c:pt>
                <c:pt idx="1199">
                  <c:v>89.62</c:v>
                </c:pt>
                <c:pt idx="1200">
                  <c:v>89.86</c:v>
                </c:pt>
                <c:pt idx="1201">
                  <c:v>90.4</c:v>
                </c:pt>
                <c:pt idx="1202">
                  <c:v>84.29</c:v>
                </c:pt>
                <c:pt idx="1203">
                  <c:v>82.55</c:v>
                </c:pt>
                <c:pt idx="1204">
                  <c:v>85.97</c:v>
                </c:pt>
                <c:pt idx="1205">
                  <c:v>89.55</c:v>
                </c:pt>
                <c:pt idx="1206">
                  <c:v>89.41</c:v>
                </c:pt>
                <c:pt idx="1207">
                  <c:v>88.9</c:v>
                </c:pt>
                <c:pt idx="1208">
                  <c:v>90.68</c:v>
                </c:pt>
                <c:pt idx="1209">
                  <c:v>93.74</c:v>
                </c:pt>
                <c:pt idx="1210">
                  <c:v>94.35</c:v>
                </c:pt>
                <c:pt idx="1211">
                  <c:v>95.65</c:v>
                </c:pt>
                <c:pt idx="1212">
                  <c:v>98.88</c:v>
                </c:pt>
                <c:pt idx="1213">
                  <c:v>97.13</c:v>
                </c:pt>
                <c:pt idx="1214">
                  <c:v>95.17</c:v>
                </c:pt>
                <c:pt idx="1215">
                  <c:v>93.44</c:v>
                </c:pt>
                <c:pt idx="1216">
                  <c:v>95.16</c:v>
                </c:pt>
                <c:pt idx="1217">
                  <c:v>92.22</c:v>
                </c:pt>
                <c:pt idx="1218">
                  <c:v>91.04</c:v>
                </c:pt>
                <c:pt idx="1219">
                  <c:v>89.46</c:v>
                </c:pt>
                <c:pt idx="1220">
                  <c:v>91.34</c:v>
                </c:pt>
                <c:pt idx="1221">
                  <c:v>91.52</c:v>
                </c:pt>
                <c:pt idx="1222">
                  <c:v>91.82</c:v>
                </c:pt>
                <c:pt idx="1223">
                  <c:v>91.57</c:v>
                </c:pt>
                <c:pt idx="1224">
                  <c:v>91.76</c:v>
                </c:pt>
                <c:pt idx="1225">
                  <c:v>92.93</c:v>
                </c:pt>
                <c:pt idx="1226">
                  <c:v>94.17</c:v>
                </c:pt>
                <c:pt idx="1227">
                  <c:v>94.64</c:v>
                </c:pt>
                <c:pt idx="1228">
                  <c:v>93.3</c:v>
                </c:pt>
                <c:pt idx="1229">
                  <c:v>95.12</c:v>
                </c:pt>
                <c:pt idx="1230">
                  <c:v>96.07</c:v>
                </c:pt>
                <c:pt idx="1231">
                  <c:v>95.29</c:v>
                </c:pt>
                <c:pt idx="1232">
                  <c:v>99.53</c:v>
                </c:pt>
                <c:pt idx="1233">
                  <c:v>99.87</c:v>
                </c:pt>
                <c:pt idx="1234">
                  <c:v>96.85</c:v>
                </c:pt>
                <c:pt idx="1235">
                  <c:v>93.05</c:v>
                </c:pt>
                <c:pt idx="1236">
                  <c:v>94.25</c:v>
                </c:pt>
                <c:pt idx="1237">
                  <c:v>96.37</c:v>
                </c:pt>
                <c:pt idx="1238">
                  <c:v>93.59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9-4BEE-9E87-1F63FF3D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77760"/>
        <c:axId val="646172360"/>
      </c:lineChart>
      <c:catAx>
        <c:axId val="64617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72360"/>
        <c:crosses val="autoZero"/>
        <c:auto val="1"/>
        <c:lblAlgn val="ctr"/>
        <c:lblOffset val="100"/>
        <c:noMultiLvlLbl val="0"/>
      </c:catAx>
      <c:valAx>
        <c:axId val="6461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</xdr:colOff>
      <xdr:row>0</xdr:row>
      <xdr:rowOff>31750</xdr:rowOff>
    </xdr:from>
    <xdr:to>
      <xdr:col>32</xdr:col>
      <xdr:colOff>25400</xdr:colOff>
      <xdr:row>14</xdr:row>
      <xdr:rowOff>25400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CD23C74A-80FC-0D0C-18D8-7460CBC99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374650</xdr:colOff>
      <xdr:row>4</xdr:row>
      <xdr:rowOff>63500</xdr:rowOff>
    </xdr:from>
    <xdr:to>
      <xdr:col>31</xdr:col>
      <xdr:colOff>374650</xdr:colOff>
      <xdr:row>14</xdr:row>
      <xdr:rowOff>63500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A762F750-A046-59B5-0716-36B2BC6C0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12</xdr:row>
      <xdr:rowOff>12700</xdr:rowOff>
    </xdr:from>
    <xdr:to>
      <xdr:col>31</xdr:col>
      <xdr:colOff>0</xdr:colOff>
      <xdr:row>22</xdr:row>
      <xdr:rowOff>12700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CB95189A-F8EC-A47E-E043-08B5ADDC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393700</xdr:colOff>
      <xdr:row>7</xdr:row>
      <xdr:rowOff>95250</xdr:rowOff>
    </xdr:from>
    <xdr:to>
      <xdr:col>30</xdr:col>
      <xdr:colOff>393700</xdr:colOff>
      <xdr:row>17</xdr:row>
      <xdr:rowOff>95250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419FCB40-D253-4CF0-570D-8BE491909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</xdr:row>
      <xdr:rowOff>76200</xdr:rowOff>
    </xdr:from>
    <xdr:to>
      <xdr:col>19</xdr:col>
      <xdr:colOff>184150</xdr:colOff>
      <xdr:row>15</xdr:row>
      <xdr:rowOff>63500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42FB6C21-0D73-0F77-9158-21FB5AED0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593725</xdr:colOff>
      <xdr:row>14</xdr:row>
      <xdr:rowOff>184149</xdr:rowOff>
    </xdr:from>
    <xdr:to>
      <xdr:col>19</xdr:col>
      <xdr:colOff>234950</xdr:colOff>
      <xdr:row>27</xdr:row>
      <xdr:rowOff>15874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03CA7F19-6543-0B71-7D20-F8E63DF6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1073958</xdr:colOff>
      <xdr:row>12</xdr:row>
      <xdr:rowOff>133350</xdr:rowOff>
    </xdr:from>
    <xdr:to>
      <xdr:col>6</xdr:col>
      <xdr:colOff>368300</xdr:colOff>
      <xdr:row>14</xdr:row>
      <xdr:rowOff>182775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C27B3B2A-D426-EBED-ED06-E54DA227B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808" y="2343150"/>
          <a:ext cx="2081992" cy="417725"/>
        </a:xfrm>
        <a:prstGeom prst="rect">
          <a:avLst/>
        </a:prstGeom>
      </xdr:spPr>
    </xdr:pic>
    <xdr:clientData/>
  </xdr:twoCellAnchor>
  <xdr:twoCellAnchor editAs="oneCell">
    <xdr:from>
      <xdr:col>3</xdr:col>
      <xdr:colOff>1155700</xdr:colOff>
      <xdr:row>14</xdr:row>
      <xdr:rowOff>88900</xdr:rowOff>
    </xdr:from>
    <xdr:to>
      <xdr:col>6</xdr:col>
      <xdr:colOff>247650</xdr:colOff>
      <xdr:row>16</xdr:row>
      <xdr:rowOff>32465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AD0B17AC-31C2-83AF-745F-6B3C6201B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7550" y="2667000"/>
          <a:ext cx="1962150" cy="3118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9D37-5166-42CF-9574-F25D5F0DE85A}">
  <dimension ref="A1:T1048576"/>
  <sheetViews>
    <sheetView workbookViewId="0">
      <selection activeCell="E10" sqref="E10"/>
    </sheetView>
  </sheetViews>
  <sheetFormatPr defaultRowHeight="14.5" x14ac:dyDescent="0.35"/>
  <cols>
    <col min="1" max="1" width="8.6328125" customWidth="1"/>
    <col min="2" max="2" width="5.26953125" style="2" customWidth="1"/>
    <col min="3" max="4" width="6.36328125" customWidth="1"/>
    <col min="5" max="5" width="12.54296875" style="2" customWidth="1"/>
    <col min="6" max="6" width="11.1796875" style="2" customWidth="1"/>
    <col min="7" max="7" width="5.90625" style="2" customWidth="1"/>
    <col min="9" max="9" width="13.54296875" bestFit="1" customWidth="1"/>
    <col min="10" max="10" width="11.90625" bestFit="1" customWidth="1"/>
    <col min="13" max="13" width="13.54296875" bestFit="1" customWidth="1"/>
    <col min="14" max="14" width="11.90625" bestFit="1" customWidth="1"/>
    <col min="17" max="17" width="13.08984375" bestFit="1" customWidth="1"/>
    <col min="18" max="18" width="12" bestFit="1" customWidth="1"/>
  </cols>
  <sheetData>
    <row r="1" spans="1:20" x14ac:dyDescent="0.35">
      <c r="A1" s="4" t="s">
        <v>0</v>
      </c>
      <c r="B1" s="5" t="s">
        <v>2</v>
      </c>
      <c r="C1" s="4" t="s">
        <v>1</v>
      </c>
      <c r="D1" s="4"/>
      <c r="E1" s="6" t="s">
        <v>4</v>
      </c>
      <c r="F1" s="6" t="s">
        <v>5</v>
      </c>
      <c r="G1" s="6" t="s">
        <v>6</v>
      </c>
      <c r="H1" s="8" t="s">
        <v>7</v>
      </c>
      <c r="I1" s="5" t="s">
        <v>9</v>
      </c>
      <c r="J1" s="5" t="s">
        <v>8</v>
      </c>
      <c r="K1" s="5" t="s">
        <v>6</v>
      </c>
      <c r="L1" s="8" t="s">
        <v>7</v>
      </c>
      <c r="M1" s="5" t="s">
        <v>10</v>
      </c>
      <c r="N1" s="5" t="s">
        <v>8</v>
      </c>
      <c r="O1" s="5" t="s">
        <v>6</v>
      </c>
      <c r="P1" s="8" t="s">
        <v>7</v>
      </c>
      <c r="Q1" s="5" t="s">
        <v>11</v>
      </c>
      <c r="R1" s="5" t="s">
        <v>5</v>
      </c>
      <c r="S1" s="5" t="s">
        <v>6</v>
      </c>
      <c r="T1" s="8" t="s">
        <v>7</v>
      </c>
    </row>
    <row r="2" spans="1:20" x14ac:dyDescent="0.35">
      <c r="A2" s="1">
        <v>43102</v>
      </c>
      <c r="B2" s="2">
        <v>1</v>
      </c>
      <c r="C2">
        <v>66.650000000000006</v>
      </c>
      <c r="E2" s="2" t="e">
        <v>#N/A</v>
      </c>
      <c r="H2" s="3">
        <f>AVERAGE(G3:G1240)</f>
        <v>6.9222421544164456</v>
      </c>
      <c r="I2" t="e">
        <v>#N/A</v>
      </c>
      <c r="L2">
        <f>AVERAGE(K3:K1240)</f>
        <v>4.865385418639077</v>
      </c>
      <c r="M2" t="e">
        <v>#N/A</v>
      </c>
      <c r="P2">
        <f>AVERAGE(O3:O1240)</f>
        <v>3.8774609108485625</v>
      </c>
      <c r="Q2" t="e">
        <v>#N/A</v>
      </c>
      <c r="T2">
        <f>AVERAGE(S3:S1240)</f>
        <v>3.7671059189008185</v>
      </c>
    </row>
    <row r="3" spans="1:20" x14ac:dyDescent="0.35">
      <c r="A3" s="1">
        <v>43103</v>
      </c>
      <c r="B3" s="2">
        <v>2</v>
      </c>
      <c r="C3">
        <v>67.849999999999994</v>
      </c>
      <c r="E3" s="7">
        <f>C2</f>
        <v>66.650000000000006</v>
      </c>
      <c r="F3" s="2">
        <f t="shared" ref="F3:F66" si="0">C3-E3</f>
        <v>1.1999999999999886</v>
      </c>
      <c r="G3" s="2">
        <f>F3^2</f>
        <v>1.4399999999999726</v>
      </c>
      <c r="I3">
        <f>C2</f>
        <v>66.650000000000006</v>
      </c>
      <c r="J3">
        <f t="shared" ref="J3:J66" si="1">C3-I3</f>
        <v>1.1999999999999886</v>
      </c>
      <c r="K3">
        <f>J3^2</f>
        <v>1.4399999999999726</v>
      </c>
      <c r="M3">
        <f>C2</f>
        <v>66.650000000000006</v>
      </c>
      <c r="N3">
        <f t="shared" ref="N3:N66" si="2">C3-M3</f>
        <v>1.1999999999999886</v>
      </c>
      <c r="O3">
        <f>N3^2</f>
        <v>1.4399999999999726</v>
      </c>
      <c r="Q3">
        <f>C2</f>
        <v>66.650000000000006</v>
      </c>
      <c r="R3">
        <f t="shared" ref="R3:R66" si="3">C3-Q3</f>
        <v>1.1999999999999886</v>
      </c>
      <c r="S3">
        <f>R3^2</f>
        <v>1.4399999999999726</v>
      </c>
    </row>
    <row r="4" spans="1:20" x14ac:dyDescent="0.35">
      <c r="A4" s="1">
        <v>43104</v>
      </c>
      <c r="B4" s="2">
        <v>3</v>
      </c>
      <c r="C4">
        <v>68.73</v>
      </c>
      <c r="E4" s="2">
        <f t="shared" ref="E4:E67" si="4">0.3*C3+0.7*E3</f>
        <v>67.009999999999991</v>
      </c>
      <c r="F4" s="2">
        <f t="shared" si="0"/>
        <v>1.7200000000000131</v>
      </c>
      <c r="G4" s="7">
        <f t="shared" ref="G4:G67" si="5">F4^2</f>
        <v>2.958400000000045</v>
      </c>
      <c r="I4">
        <f t="shared" ref="I4:I67" si="6">0.5*C3+0.5*I3</f>
        <v>67.25</v>
      </c>
      <c r="J4">
        <f t="shared" si="1"/>
        <v>1.480000000000004</v>
      </c>
      <c r="K4" s="3">
        <f t="shared" ref="K4:K67" si="7">J4^2</f>
        <v>2.1904000000000119</v>
      </c>
      <c r="M4">
        <f t="shared" ref="M4:M67" si="8">0.8*C3+0.2*M3</f>
        <v>67.61</v>
      </c>
      <c r="N4">
        <f t="shared" si="2"/>
        <v>1.1200000000000045</v>
      </c>
      <c r="O4" s="3">
        <f t="shared" ref="O4:O67" si="9">N4^2</f>
        <v>1.2544000000000102</v>
      </c>
      <c r="Q4">
        <f t="shared" ref="Q4:Q67" si="10">0.9*C3+0.1*Q3</f>
        <v>67.73</v>
      </c>
      <c r="R4">
        <f t="shared" si="3"/>
        <v>1</v>
      </c>
      <c r="S4">
        <f t="shared" ref="S4:S67" si="11">R4^2</f>
        <v>1</v>
      </c>
    </row>
    <row r="5" spans="1:20" x14ac:dyDescent="0.35">
      <c r="A5" s="1">
        <v>43105</v>
      </c>
      <c r="B5" s="2">
        <v>4</v>
      </c>
      <c r="C5">
        <v>68.010000000000005</v>
      </c>
      <c r="E5" s="7">
        <f t="shared" si="4"/>
        <v>67.525999999999982</v>
      </c>
      <c r="F5" s="7">
        <f t="shared" si="0"/>
        <v>0.48400000000002308</v>
      </c>
      <c r="G5" s="7">
        <f t="shared" si="5"/>
        <v>0.23425600000002234</v>
      </c>
      <c r="I5">
        <f t="shared" si="6"/>
        <v>67.990000000000009</v>
      </c>
      <c r="J5">
        <f t="shared" si="1"/>
        <v>1.9999999999996021E-2</v>
      </c>
      <c r="K5" s="3">
        <f t="shared" si="7"/>
        <v>3.9999999999984086E-4</v>
      </c>
      <c r="M5" s="3">
        <f t="shared" si="8"/>
        <v>68.506000000000014</v>
      </c>
      <c r="N5" s="3">
        <f t="shared" si="2"/>
        <v>-0.49600000000000932</v>
      </c>
      <c r="O5" s="3">
        <f t="shared" si="9"/>
        <v>0.24601600000000926</v>
      </c>
      <c r="Q5">
        <f t="shared" si="10"/>
        <v>68.63000000000001</v>
      </c>
      <c r="R5">
        <f t="shared" si="3"/>
        <v>-0.62000000000000455</v>
      </c>
      <c r="S5" s="3">
        <f t="shared" si="11"/>
        <v>0.38440000000000563</v>
      </c>
    </row>
    <row r="6" spans="1:20" x14ac:dyDescent="0.35">
      <c r="A6" s="1">
        <v>43108</v>
      </c>
      <c r="B6" s="2">
        <v>5</v>
      </c>
      <c r="C6">
        <v>68.48</v>
      </c>
      <c r="E6" s="7">
        <f t="shared" si="4"/>
        <v>67.671199999999985</v>
      </c>
      <c r="F6" s="7">
        <f t="shared" si="0"/>
        <v>0.80880000000001928</v>
      </c>
      <c r="G6" s="7">
        <f t="shared" si="5"/>
        <v>0.65415744000003118</v>
      </c>
      <c r="I6">
        <f t="shared" si="6"/>
        <v>68</v>
      </c>
      <c r="J6">
        <f t="shared" si="1"/>
        <v>0.48000000000000398</v>
      </c>
      <c r="K6" s="3">
        <f t="shared" si="7"/>
        <v>0.23040000000000382</v>
      </c>
      <c r="M6" s="3">
        <f t="shared" si="8"/>
        <v>68.109200000000016</v>
      </c>
      <c r="N6" s="3">
        <f t="shared" si="2"/>
        <v>0.37079999999998847</v>
      </c>
      <c r="O6" s="3">
        <f t="shared" si="9"/>
        <v>0.13749263999999145</v>
      </c>
      <c r="Q6" s="3">
        <f t="shared" si="10"/>
        <v>68.072000000000003</v>
      </c>
      <c r="R6" s="3">
        <f t="shared" si="3"/>
        <v>0.40800000000000125</v>
      </c>
      <c r="S6" s="3">
        <f t="shared" si="11"/>
        <v>0.16646400000000103</v>
      </c>
    </row>
    <row r="7" spans="1:20" x14ac:dyDescent="0.35">
      <c r="A7" s="1">
        <v>43109</v>
      </c>
      <c r="B7" s="2">
        <v>6</v>
      </c>
      <c r="C7">
        <v>69.08</v>
      </c>
      <c r="E7" s="7">
        <f t="shared" si="4"/>
        <v>67.913839999999993</v>
      </c>
      <c r="F7" s="7">
        <f t="shared" si="0"/>
        <v>1.166160000000005</v>
      </c>
      <c r="G7" s="7">
        <f t="shared" si="5"/>
        <v>1.3599291456000115</v>
      </c>
      <c r="I7">
        <f t="shared" si="6"/>
        <v>68.240000000000009</v>
      </c>
      <c r="J7">
        <f t="shared" si="1"/>
        <v>0.8399999999999892</v>
      </c>
      <c r="K7" s="3">
        <f t="shared" si="7"/>
        <v>0.70559999999998191</v>
      </c>
      <c r="M7" s="3">
        <f t="shared" si="8"/>
        <v>68.405840000000012</v>
      </c>
      <c r="N7" s="3">
        <f t="shared" si="2"/>
        <v>0.67415999999998633</v>
      </c>
      <c r="O7" s="3">
        <f t="shared" si="9"/>
        <v>0.45449170559998159</v>
      </c>
      <c r="Q7" s="3">
        <f t="shared" si="10"/>
        <v>68.4392</v>
      </c>
      <c r="R7" s="3">
        <f t="shared" si="3"/>
        <v>0.6407999999999987</v>
      </c>
      <c r="S7" s="3">
        <f t="shared" si="11"/>
        <v>0.41062463999999832</v>
      </c>
    </row>
    <row r="8" spans="1:20" x14ac:dyDescent="0.35">
      <c r="A8" s="1">
        <v>43110</v>
      </c>
      <c r="B8" s="2">
        <v>7</v>
      </c>
      <c r="C8">
        <v>69.790000000000006</v>
      </c>
      <c r="E8" s="7">
        <f t="shared" si="4"/>
        <v>68.263687999999988</v>
      </c>
      <c r="F8" s="7">
        <f t="shared" si="0"/>
        <v>1.5263120000000185</v>
      </c>
      <c r="G8" s="7">
        <f t="shared" si="5"/>
        <v>2.3296283213440567</v>
      </c>
      <c r="I8">
        <f t="shared" si="6"/>
        <v>68.66</v>
      </c>
      <c r="J8">
        <f t="shared" si="1"/>
        <v>1.1300000000000097</v>
      </c>
      <c r="K8" s="3">
        <f t="shared" si="7"/>
        <v>1.2769000000000219</v>
      </c>
      <c r="M8" s="3">
        <f t="shared" si="8"/>
        <v>68.94516800000001</v>
      </c>
      <c r="N8" s="3">
        <f t="shared" si="2"/>
        <v>0.8448319999999967</v>
      </c>
      <c r="O8" s="3">
        <f t="shared" si="9"/>
        <v>0.71374110822399439</v>
      </c>
      <c r="Q8" s="3">
        <f t="shared" si="10"/>
        <v>69.015919999999994</v>
      </c>
      <c r="R8" s="3">
        <f t="shared" si="3"/>
        <v>0.77408000000001209</v>
      </c>
      <c r="S8" s="3">
        <f t="shared" si="11"/>
        <v>0.59919984640001867</v>
      </c>
    </row>
    <row r="9" spans="1:20" x14ac:dyDescent="0.35">
      <c r="A9" s="1">
        <v>43111</v>
      </c>
      <c r="B9" s="2">
        <v>8</v>
      </c>
      <c r="C9">
        <v>70.36</v>
      </c>
      <c r="E9" s="7">
        <f t="shared" si="4"/>
        <v>68.721581599999993</v>
      </c>
      <c r="F9" s="7">
        <f t="shared" si="0"/>
        <v>1.6384184000000062</v>
      </c>
      <c r="G9" s="7">
        <f t="shared" si="5"/>
        <v>2.6844148534585801</v>
      </c>
      <c r="I9" s="3">
        <f t="shared" si="6"/>
        <v>69.224999999999994</v>
      </c>
      <c r="J9" s="3">
        <f t="shared" si="1"/>
        <v>1.1350000000000051</v>
      </c>
      <c r="K9" s="3">
        <f t="shared" si="7"/>
        <v>1.2882250000000117</v>
      </c>
      <c r="M9" s="3">
        <f t="shared" si="8"/>
        <v>69.621033600000004</v>
      </c>
      <c r="N9" s="3">
        <f t="shared" si="2"/>
        <v>0.73896639999999536</v>
      </c>
      <c r="O9" s="3">
        <f t="shared" si="9"/>
        <v>0.5460713403289531</v>
      </c>
      <c r="Q9" s="3">
        <f t="shared" si="10"/>
        <v>69.712592000000001</v>
      </c>
      <c r="R9" s="3">
        <f t="shared" si="3"/>
        <v>0.64740799999999865</v>
      </c>
      <c r="S9" s="3">
        <f t="shared" si="11"/>
        <v>0.41913711846399826</v>
      </c>
    </row>
    <row r="10" spans="1:20" x14ac:dyDescent="0.35">
      <c r="A10" s="1">
        <v>43112</v>
      </c>
      <c r="B10" s="2">
        <v>9</v>
      </c>
      <c r="C10">
        <v>69.64</v>
      </c>
      <c r="E10" s="7">
        <f t="shared" si="4"/>
        <v>69.213107119999989</v>
      </c>
      <c r="F10" s="7">
        <f t="shared" si="0"/>
        <v>0.42689288000001113</v>
      </c>
      <c r="G10" s="7">
        <f t="shared" si="5"/>
        <v>0.18223753099470391</v>
      </c>
      <c r="I10" s="3">
        <f t="shared" si="6"/>
        <v>69.79249999999999</v>
      </c>
      <c r="J10" s="3">
        <f t="shared" si="1"/>
        <v>-0.1524999999999892</v>
      </c>
      <c r="K10" s="3">
        <f t="shared" si="7"/>
        <v>2.3256249999996707E-2</v>
      </c>
      <c r="M10" s="3">
        <f t="shared" si="8"/>
        <v>70.212206720000012</v>
      </c>
      <c r="N10" s="3">
        <f t="shared" si="2"/>
        <v>-0.57220672000001116</v>
      </c>
      <c r="O10" s="3">
        <f t="shared" si="9"/>
        <v>0.32742053041317115</v>
      </c>
      <c r="Q10" s="3">
        <f t="shared" si="10"/>
        <v>70.295259200000004</v>
      </c>
      <c r="R10" s="3">
        <f t="shared" si="3"/>
        <v>-0.65525920000000326</v>
      </c>
      <c r="S10" s="3">
        <f t="shared" si="11"/>
        <v>0.42936461918464425</v>
      </c>
    </row>
    <row r="11" spans="1:20" x14ac:dyDescent="0.35">
      <c r="A11" s="1">
        <v>43115</v>
      </c>
      <c r="B11" s="2">
        <v>10</v>
      </c>
      <c r="C11">
        <v>70.31</v>
      </c>
      <c r="E11" s="7">
        <f t="shared" si="4"/>
        <v>69.341174983999991</v>
      </c>
      <c r="F11" s="7">
        <f t="shared" si="0"/>
        <v>0.96882501600001092</v>
      </c>
      <c r="G11" s="7">
        <f t="shared" si="5"/>
        <v>0.93862191162742137</v>
      </c>
      <c r="I11" s="3">
        <f t="shared" si="6"/>
        <v>69.716250000000002</v>
      </c>
      <c r="J11" s="3">
        <f t="shared" si="1"/>
        <v>0.59375</v>
      </c>
      <c r="K11" s="3">
        <f t="shared" si="7"/>
        <v>0.3525390625</v>
      </c>
      <c r="M11" s="3">
        <f t="shared" si="8"/>
        <v>69.754441344000014</v>
      </c>
      <c r="N11" s="3">
        <f t="shared" si="2"/>
        <v>0.5555586559999881</v>
      </c>
      <c r="O11" s="3">
        <f t="shared" si="9"/>
        <v>0.30864542025651309</v>
      </c>
      <c r="Q11" s="3">
        <f t="shared" si="10"/>
        <v>69.705525919999999</v>
      </c>
      <c r="R11" s="3">
        <f t="shared" si="3"/>
        <v>0.6044740800000028</v>
      </c>
      <c r="S11" s="3">
        <f t="shared" si="11"/>
        <v>0.36538891339184981</v>
      </c>
    </row>
    <row r="12" spans="1:20" x14ac:dyDescent="0.35">
      <c r="A12" s="1">
        <v>43116</v>
      </c>
      <c r="B12" s="2">
        <v>11</v>
      </c>
      <c r="C12">
        <v>69.400000000000006</v>
      </c>
      <c r="E12" s="7">
        <f t="shared" si="4"/>
        <v>69.631822488799997</v>
      </c>
      <c r="F12" s="7">
        <f t="shared" si="0"/>
        <v>-0.23182248879999179</v>
      </c>
      <c r="G12" s="7">
        <f t="shared" si="5"/>
        <v>5.3741666313422316E-2</v>
      </c>
      <c r="I12" s="3">
        <f t="shared" si="6"/>
        <v>70.013125000000002</v>
      </c>
      <c r="J12" s="3">
        <f t="shared" si="1"/>
        <v>-0.61312499999999659</v>
      </c>
      <c r="K12" s="3">
        <f t="shared" si="7"/>
        <v>0.37592226562499581</v>
      </c>
      <c r="M12" s="3">
        <f t="shared" si="8"/>
        <v>70.198888268800005</v>
      </c>
      <c r="N12" s="3">
        <f t="shared" si="2"/>
        <v>-0.79888826879999897</v>
      </c>
      <c r="O12" s="3">
        <f t="shared" si="9"/>
        <v>0.63822246602625943</v>
      </c>
      <c r="Q12" s="3">
        <f t="shared" si="10"/>
        <v>70.249552592000001</v>
      </c>
      <c r="R12" s="3">
        <f t="shared" si="3"/>
        <v>-0.84955259199999489</v>
      </c>
      <c r="S12" s="3">
        <f t="shared" si="11"/>
        <v>0.72173960657390979</v>
      </c>
    </row>
    <row r="13" spans="1:20" x14ac:dyDescent="0.35">
      <c r="A13" s="1">
        <v>43117</v>
      </c>
      <c r="B13" s="2">
        <v>12</v>
      </c>
      <c r="C13">
        <v>69.19</v>
      </c>
      <c r="E13" s="7">
        <f t="shared" si="4"/>
        <v>69.562275742159997</v>
      </c>
      <c r="F13" s="7">
        <f t="shared" si="0"/>
        <v>-0.37227574215999937</v>
      </c>
      <c r="G13" s="7">
        <f t="shared" si="5"/>
        <v>0.13858922820077832</v>
      </c>
      <c r="I13" s="3">
        <f t="shared" si="6"/>
        <v>69.706562500000004</v>
      </c>
      <c r="J13" s="3">
        <f t="shared" si="1"/>
        <v>-0.51656250000000625</v>
      </c>
      <c r="K13" s="3">
        <f t="shared" si="7"/>
        <v>0.26683681640625645</v>
      </c>
      <c r="M13" s="3">
        <f t="shared" si="8"/>
        <v>69.559777653760008</v>
      </c>
      <c r="N13" s="3">
        <f t="shared" si="2"/>
        <v>-0.36977765376001059</v>
      </c>
      <c r="O13" s="3">
        <f t="shared" si="9"/>
        <v>0.13673551322025829</v>
      </c>
      <c r="Q13" s="3">
        <f t="shared" si="10"/>
        <v>69.484955259200007</v>
      </c>
      <c r="R13" s="3">
        <f t="shared" si="3"/>
        <v>-0.29495525920000887</v>
      </c>
      <c r="S13" s="3">
        <f t="shared" si="11"/>
        <v>8.6998604929744414E-2</v>
      </c>
    </row>
    <row r="14" spans="1:20" x14ac:dyDescent="0.35">
      <c r="A14" s="1">
        <v>43118</v>
      </c>
      <c r="B14" s="2">
        <v>13</v>
      </c>
      <c r="C14">
        <v>69.48</v>
      </c>
      <c r="E14" s="7">
        <f t="shared" si="4"/>
        <v>69.450593019511984</v>
      </c>
      <c r="F14" s="7">
        <f t="shared" si="0"/>
        <v>2.9406980488019485E-2</v>
      </c>
      <c r="G14" s="7">
        <f t="shared" si="5"/>
        <v>8.6477050142275873E-4</v>
      </c>
      <c r="I14" s="3">
        <f t="shared" si="6"/>
        <v>69.448281250000008</v>
      </c>
      <c r="J14" s="3">
        <f t="shared" si="1"/>
        <v>3.1718749999996021E-2</v>
      </c>
      <c r="K14" s="3">
        <f t="shared" si="7"/>
        <v>1.0060791015622475E-3</v>
      </c>
      <c r="M14" s="3">
        <f t="shared" si="8"/>
        <v>69.263955530752014</v>
      </c>
      <c r="N14" s="3">
        <f t="shared" si="2"/>
        <v>0.21604446924798992</v>
      </c>
      <c r="O14" s="3">
        <f t="shared" si="9"/>
        <v>4.6675212692645664E-2</v>
      </c>
      <c r="Q14" s="3">
        <f t="shared" si="10"/>
        <v>69.219495525919996</v>
      </c>
      <c r="R14" s="3">
        <f t="shared" si="3"/>
        <v>0.26050447408000821</v>
      </c>
      <c r="S14" s="3">
        <f t="shared" si="11"/>
        <v>6.7862581015701667E-2</v>
      </c>
    </row>
    <row r="15" spans="1:20" x14ac:dyDescent="0.35">
      <c r="A15" s="1">
        <v>43119</v>
      </c>
      <c r="B15" s="2">
        <v>14</v>
      </c>
      <c r="C15">
        <v>68.56</v>
      </c>
      <c r="E15" s="7">
        <f t="shared" si="4"/>
        <v>69.459415113658395</v>
      </c>
      <c r="F15" s="7">
        <f t="shared" si="0"/>
        <v>-0.89941511365839233</v>
      </c>
      <c r="G15" s="7">
        <f t="shared" si="5"/>
        <v>0.80894754667713875</v>
      </c>
      <c r="I15" s="3">
        <f t="shared" si="6"/>
        <v>69.464140624999999</v>
      </c>
      <c r="J15" s="3">
        <f t="shared" si="1"/>
        <v>-0.90414062499999659</v>
      </c>
      <c r="K15" s="3">
        <f t="shared" si="7"/>
        <v>0.81747026977538451</v>
      </c>
      <c r="M15" s="3">
        <f t="shared" si="8"/>
        <v>69.436791106150409</v>
      </c>
      <c r="N15" s="3">
        <f t="shared" si="2"/>
        <v>-0.87679110615040656</v>
      </c>
      <c r="O15" s="3">
        <f t="shared" si="9"/>
        <v>0.76876264382445347</v>
      </c>
      <c r="Q15" s="3">
        <f t="shared" si="10"/>
        <v>69.453949552592007</v>
      </c>
      <c r="R15" s="3">
        <f t="shared" si="3"/>
        <v>-0.89394955259200515</v>
      </c>
      <c r="S15" s="3">
        <f t="shared" si="11"/>
        <v>0.79914580257944623</v>
      </c>
    </row>
    <row r="16" spans="1:20" x14ac:dyDescent="0.35">
      <c r="A16" s="1">
        <v>43122</v>
      </c>
      <c r="B16" s="2">
        <v>15</v>
      </c>
      <c r="C16">
        <v>69.319999999999993</v>
      </c>
      <c r="E16" s="7">
        <f t="shared" si="4"/>
        <v>69.189590579560871</v>
      </c>
      <c r="F16" s="7">
        <f t="shared" si="0"/>
        <v>0.13040942043912196</v>
      </c>
      <c r="G16" s="7">
        <f t="shared" si="5"/>
        <v>1.700661693926768E-2</v>
      </c>
      <c r="I16" s="3">
        <f t="shared" si="6"/>
        <v>69.012070312500001</v>
      </c>
      <c r="J16" s="3">
        <f t="shared" si="1"/>
        <v>0.30792968749999261</v>
      </c>
      <c r="K16" s="3">
        <f t="shared" si="7"/>
        <v>9.4820692443843099E-2</v>
      </c>
      <c r="M16" s="3">
        <f t="shared" si="8"/>
        <v>68.735358221230086</v>
      </c>
      <c r="N16" s="3">
        <f t="shared" si="2"/>
        <v>0.58464177876990675</v>
      </c>
      <c r="O16" s="3">
        <f t="shared" si="9"/>
        <v>0.34180600948324058</v>
      </c>
      <c r="Q16" s="3">
        <f t="shared" si="10"/>
        <v>68.649394955259197</v>
      </c>
      <c r="R16" s="3">
        <f t="shared" si="3"/>
        <v>0.67060504474079607</v>
      </c>
      <c r="S16" s="3">
        <f t="shared" si="11"/>
        <v>0.44971112603180513</v>
      </c>
    </row>
    <row r="17" spans="1:19" x14ac:dyDescent="0.35">
      <c r="A17" s="1">
        <v>43123</v>
      </c>
      <c r="B17" s="2">
        <v>16</v>
      </c>
      <c r="C17">
        <v>69.81</v>
      </c>
      <c r="E17" s="7">
        <f t="shared" si="4"/>
        <v>69.228713405692602</v>
      </c>
      <c r="F17" s="7">
        <f t="shared" si="0"/>
        <v>0.58128659430740015</v>
      </c>
      <c r="G17" s="7">
        <f t="shared" si="5"/>
        <v>0.337894104721496</v>
      </c>
      <c r="I17" s="3">
        <f t="shared" si="6"/>
        <v>69.16603515624999</v>
      </c>
      <c r="J17" s="3">
        <f t="shared" si="1"/>
        <v>0.64396484375001251</v>
      </c>
      <c r="K17" s="3">
        <f t="shared" si="7"/>
        <v>0.41469071998597801</v>
      </c>
      <c r="M17" s="3">
        <f t="shared" si="8"/>
        <v>69.203071644246009</v>
      </c>
      <c r="N17" s="3">
        <f t="shared" si="2"/>
        <v>0.60692835575399329</v>
      </c>
      <c r="O17" s="3">
        <f t="shared" si="9"/>
        <v>0.36836202901824583</v>
      </c>
      <c r="Q17" s="3">
        <f t="shared" si="10"/>
        <v>69.252939495525922</v>
      </c>
      <c r="R17" s="3">
        <f t="shared" si="3"/>
        <v>0.55706050447408018</v>
      </c>
      <c r="S17" s="3">
        <f t="shared" si="11"/>
        <v>0.31031640564491669</v>
      </c>
    </row>
    <row r="18" spans="1:19" x14ac:dyDescent="0.35">
      <c r="A18" s="1">
        <v>43124</v>
      </c>
      <c r="B18" s="2">
        <v>17</v>
      </c>
      <c r="C18">
        <v>69.91</v>
      </c>
      <c r="E18" s="7">
        <f t="shared" si="4"/>
        <v>69.403099383984824</v>
      </c>
      <c r="F18" s="7">
        <f t="shared" si="0"/>
        <v>0.506900616015173</v>
      </c>
      <c r="G18" s="7">
        <f t="shared" si="5"/>
        <v>0.25694823451656185</v>
      </c>
      <c r="I18" s="3">
        <f t="shared" si="6"/>
        <v>69.488017578124996</v>
      </c>
      <c r="J18" s="3">
        <f t="shared" si="1"/>
        <v>0.42198242187500057</v>
      </c>
      <c r="K18" s="3">
        <f t="shared" si="7"/>
        <v>0.17806916437149095</v>
      </c>
      <c r="M18" s="3">
        <f t="shared" si="8"/>
        <v>69.688614328849212</v>
      </c>
      <c r="N18" s="3">
        <f t="shared" si="2"/>
        <v>0.22138567115078445</v>
      </c>
      <c r="O18" s="3">
        <f t="shared" si="9"/>
        <v>4.9011615390883272E-2</v>
      </c>
      <c r="Q18" s="3">
        <f t="shared" si="10"/>
        <v>69.75429394955259</v>
      </c>
      <c r="R18" s="3">
        <f t="shared" si="3"/>
        <v>0.1557060504474066</v>
      </c>
      <c r="S18" s="3">
        <f t="shared" si="11"/>
        <v>2.4244374145930329E-2</v>
      </c>
    </row>
    <row r="19" spans="1:19" x14ac:dyDescent="0.35">
      <c r="A19" s="1">
        <v>43125</v>
      </c>
      <c r="B19" s="2">
        <v>18</v>
      </c>
      <c r="C19">
        <v>71.08</v>
      </c>
      <c r="E19" s="7">
        <f t="shared" si="4"/>
        <v>69.555169568789381</v>
      </c>
      <c r="F19" s="7">
        <f t="shared" si="0"/>
        <v>1.5248304312106171</v>
      </c>
      <c r="G19" s="7">
        <f t="shared" si="5"/>
        <v>2.3251078439459567</v>
      </c>
      <c r="I19" s="3">
        <f t="shared" si="6"/>
        <v>69.699008789062503</v>
      </c>
      <c r="J19" s="3">
        <f t="shared" si="1"/>
        <v>1.3809912109374949</v>
      </c>
      <c r="K19" s="3">
        <f t="shared" si="7"/>
        <v>1.9071367246866084</v>
      </c>
      <c r="M19" s="3">
        <f t="shared" si="8"/>
        <v>69.86572286576984</v>
      </c>
      <c r="N19" s="3">
        <f t="shared" si="2"/>
        <v>1.2142771342301586</v>
      </c>
      <c r="O19" s="3">
        <f t="shared" si="9"/>
        <v>1.4744689587142066</v>
      </c>
      <c r="Q19" s="3">
        <f t="shared" si="10"/>
        <v>69.894429394955253</v>
      </c>
      <c r="R19" s="3">
        <f t="shared" si="3"/>
        <v>1.1855706050447452</v>
      </c>
      <c r="S19" s="3">
        <f t="shared" si="11"/>
        <v>1.4055776595461633</v>
      </c>
    </row>
    <row r="20" spans="1:19" x14ac:dyDescent="0.35">
      <c r="A20" s="1">
        <v>43126</v>
      </c>
      <c r="B20" s="2">
        <v>19</v>
      </c>
      <c r="C20">
        <v>70.08</v>
      </c>
      <c r="E20" s="7">
        <f t="shared" si="4"/>
        <v>70.012618698152565</v>
      </c>
      <c r="F20" s="7">
        <f t="shared" si="0"/>
        <v>6.7381301847433406E-2</v>
      </c>
      <c r="G20" s="7">
        <f t="shared" si="5"/>
        <v>4.5402398386549326E-3</v>
      </c>
      <c r="I20" s="3">
        <f t="shared" si="6"/>
        <v>70.389504394531258</v>
      </c>
      <c r="J20" s="3">
        <f t="shared" si="1"/>
        <v>-0.30950439453125966</v>
      </c>
      <c r="K20" s="3">
        <f t="shared" si="7"/>
        <v>9.579297023416164E-2</v>
      </c>
      <c r="M20" s="3">
        <f t="shared" si="8"/>
        <v>70.837144573153978</v>
      </c>
      <c r="N20" s="3">
        <f t="shared" si="2"/>
        <v>-0.75714457315397965</v>
      </c>
      <c r="O20" s="3">
        <f t="shared" si="9"/>
        <v>0.573267904656522</v>
      </c>
      <c r="Q20" s="3">
        <f t="shared" si="10"/>
        <v>70.961442939495527</v>
      </c>
      <c r="R20" s="3">
        <f t="shared" si="3"/>
        <v>-0.88144293949552832</v>
      </c>
      <c r="S20" s="3">
        <f t="shared" si="11"/>
        <v>0.77694165558651762</v>
      </c>
    </row>
    <row r="21" spans="1:19" x14ac:dyDescent="0.35">
      <c r="A21" s="1">
        <v>43129</v>
      </c>
      <c r="B21" s="2">
        <v>20</v>
      </c>
      <c r="C21">
        <v>68.41</v>
      </c>
      <c r="E21" s="7">
        <f t="shared" si="4"/>
        <v>70.032833088706795</v>
      </c>
      <c r="F21" s="7">
        <f t="shared" si="0"/>
        <v>-1.6228330887067983</v>
      </c>
      <c r="G21" s="7">
        <f t="shared" si="5"/>
        <v>2.6335872338016473</v>
      </c>
      <c r="I21" s="3">
        <f t="shared" si="6"/>
        <v>70.234752197265635</v>
      </c>
      <c r="J21" s="3">
        <f t="shared" si="1"/>
        <v>-1.8247521972656386</v>
      </c>
      <c r="K21" s="3">
        <f t="shared" si="7"/>
        <v>3.329720581425776</v>
      </c>
      <c r="M21" s="3">
        <f t="shared" si="8"/>
        <v>70.231428914630797</v>
      </c>
      <c r="N21" s="3">
        <f t="shared" si="2"/>
        <v>-1.8214289146308005</v>
      </c>
      <c r="O21" s="3">
        <f t="shared" si="9"/>
        <v>3.3176032910531359</v>
      </c>
      <c r="Q21" s="3">
        <f t="shared" si="10"/>
        <v>70.168144293949553</v>
      </c>
      <c r="R21" s="3">
        <f t="shared" si="3"/>
        <v>-1.758144293949556</v>
      </c>
      <c r="S21" s="3">
        <f t="shared" si="11"/>
        <v>3.0910713583473828</v>
      </c>
    </row>
    <row r="22" spans="1:19" x14ac:dyDescent="0.35">
      <c r="A22" s="1">
        <v>43130</v>
      </c>
      <c r="B22" s="2">
        <v>21</v>
      </c>
      <c r="C22">
        <v>67.78</v>
      </c>
      <c r="E22" s="7">
        <f t="shared" si="4"/>
        <v>69.545983162094757</v>
      </c>
      <c r="F22" s="7">
        <f t="shared" si="0"/>
        <v>-1.7659831620947557</v>
      </c>
      <c r="G22" s="7">
        <f t="shared" si="5"/>
        <v>3.1186965288021922</v>
      </c>
      <c r="I22" s="3">
        <f t="shared" si="6"/>
        <v>69.322376098632816</v>
      </c>
      <c r="J22" s="3">
        <f t="shared" si="1"/>
        <v>-1.5423760986328148</v>
      </c>
      <c r="K22" s="3">
        <f t="shared" si="7"/>
        <v>2.3789240296337826</v>
      </c>
      <c r="M22" s="3">
        <f t="shared" si="8"/>
        <v>68.774285782926157</v>
      </c>
      <c r="N22" s="3">
        <f t="shared" si="2"/>
        <v>-0.99428578292615555</v>
      </c>
      <c r="O22" s="3">
        <f t="shared" si="9"/>
        <v>0.98860421812907806</v>
      </c>
      <c r="Q22" s="3">
        <f t="shared" si="10"/>
        <v>68.585814429394958</v>
      </c>
      <c r="R22" s="3">
        <f t="shared" si="3"/>
        <v>-0.80581442939495673</v>
      </c>
      <c r="S22" s="3">
        <f t="shared" si="11"/>
        <v>0.64933689462111976</v>
      </c>
    </row>
    <row r="23" spans="1:19" x14ac:dyDescent="0.35">
      <c r="A23" s="1">
        <v>43131</v>
      </c>
      <c r="B23" s="2">
        <v>22</v>
      </c>
      <c r="C23">
        <v>67.78</v>
      </c>
      <c r="E23" s="7">
        <f t="shared" si="4"/>
        <v>69.016188213466322</v>
      </c>
      <c r="F23" s="7">
        <f t="shared" si="0"/>
        <v>-1.2361882134663205</v>
      </c>
      <c r="G23" s="7">
        <f t="shared" si="5"/>
        <v>1.5281612991130531</v>
      </c>
      <c r="I23" s="3">
        <f t="shared" si="6"/>
        <v>68.551188049316409</v>
      </c>
      <c r="J23" s="3">
        <f t="shared" si="1"/>
        <v>-0.77118804931640739</v>
      </c>
      <c r="K23" s="3">
        <f t="shared" si="7"/>
        <v>0.59473100740844564</v>
      </c>
      <c r="M23" s="3">
        <f t="shared" si="8"/>
        <v>67.978857156585235</v>
      </c>
      <c r="N23" s="3">
        <f t="shared" si="2"/>
        <v>-0.19885715658523395</v>
      </c>
      <c r="O23" s="3">
        <f t="shared" si="9"/>
        <v>3.9544168725164253E-2</v>
      </c>
      <c r="Q23" s="3">
        <f t="shared" si="10"/>
        <v>67.860581442939491</v>
      </c>
      <c r="R23" s="3">
        <f t="shared" si="3"/>
        <v>-8.0581442939489989E-2</v>
      </c>
      <c r="S23" s="3">
        <f t="shared" si="11"/>
        <v>6.4933689462102814E-3</v>
      </c>
    </row>
    <row r="24" spans="1:19" x14ac:dyDescent="0.35">
      <c r="A24" s="1">
        <v>43132</v>
      </c>
      <c r="B24" s="2">
        <v>23</v>
      </c>
      <c r="C24">
        <v>68.599999999999994</v>
      </c>
      <c r="E24" s="7">
        <f t="shared" si="4"/>
        <v>68.645331749426418</v>
      </c>
      <c r="F24" s="7">
        <f t="shared" si="0"/>
        <v>-4.5331749426424039E-2</v>
      </c>
      <c r="G24" s="7">
        <f t="shared" si="5"/>
        <v>2.0549675060600962E-3</v>
      </c>
      <c r="I24" s="3">
        <f t="shared" si="6"/>
        <v>68.165594024658205</v>
      </c>
      <c r="J24" s="3">
        <f t="shared" si="1"/>
        <v>0.43440597534178949</v>
      </c>
      <c r="K24" s="3">
        <f t="shared" si="7"/>
        <v>0.18870855141265142</v>
      </c>
      <c r="M24" s="3">
        <f t="shared" si="8"/>
        <v>67.819771431317051</v>
      </c>
      <c r="N24" s="3">
        <f t="shared" si="2"/>
        <v>0.78022856868294355</v>
      </c>
      <c r="O24" s="3">
        <f t="shared" si="9"/>
        <v>0.6087566193890348</v>
      </c>
      <c r="Q24" s="3">
        <f t="shared" si="10"/>
        <v>67.788058144293956</v>
      </c>
      <c r="R24" s="3">
        <f t="shared" si="3"/>
        <v>0.8119418557060385</v>
      </c>
      <c r="S24" s="3">
        <f t="shared" si="11"/>
        <v>0.65924957704736542</v>
      </c>
    </row>
    <row r="25" spans="1:19" x14ac:dyDescent="0.35">
      <c r="A25" s="1">
        <v>43133</v>
      </c>
      <c r="B25" s="2">
        <v>24</v>
      </c>
      <c r="C25">
        <v>67.45</v>
      </c>
      <c r="E25" s="7">
        <f t="shared" si="4"/>
        <v>68.631732224598494</v>
      </c>
      <c r="F25" s="7">
        <f t="shared" si="0"/>
        <v>-1.1817322245984911</v>
      </c>
      <c r="G25" s="7">
        <f t="shared" si="5"/>
        <v>1.3964910506544987</v>
      </c>
      <c r="I25" s="3">
        <f t="shared" si="6"/>
        <v>68.382797012329092</v>
      </c>
      <c r="J25" s="3">
        <f t="shared" si="1"/>
        <v>-0.93279701232908963</v>
      </c>
      <c r="K25" s="3">
        <f t="shared" si="7"/>
        <v>0.87011026621007581</v>
      </c>
      <c r="M25" s="3">
        <f t="shared" si="8"/>
        <v>68.443954286263406</v>
      </c>
      <c r="N25" s="3">
        <f t="shared" si="2"/>
        <v>-0.99395428626340276</v>
      </c>
      <c r="O25" s="3">
        <f t="shared" si="9"/>
        <v>0.98794512318139038</v>
      </c>
      <c r="Q25" s="3">
        <f t="shared" si="10"/>
        <v>68.518805814429385</v>
      </c>
      <c r="R25" s="3">
        <f t="shared" si="3"/>
        <v>-1.0688058144293819</v>
      </c>
      <c r="S25" s="3">
        <f t="shared" si="11"/>
        <v>1.1423458689580543</v>
      </c>
    </row>
    <row r="26" spans="1:19" x14ac:dyDescent="0.35">
      <c r="A26" s="1">
        <v>43136</v>
      </c>
      <c r="B26" s="2">
        <v>25</v>
      </c>
      <c r="C26">
        <v>67.69</v>
      </c>
      <c r="E26" s="7">
        <f t="shared" si="4"/>
        <v>68.277212557218945</v>
      </c>
      <c r="F26" s="7">
        <f t="shared" si="0"/>
        <v>-0.5872125572189475</v>
      </c>
      <c r="G26" s="7">
        <f t="shared" si="5"/>
        <v>0.34481858735561571</v>
      </c>
      <c r="I26" s="3">
        <f t="shared" si="6"/>
        <v>67.916398506164541</v>
      </c>
      <c r="J26" s="3">
        <f t="shared" si="1"/>
        <v>-0.22639850616454282</v>
      </c>
      <c r="K26" s="3">
        <f t="shared" si="7"/>
        <v>5.1256283593536532E-2</v>
      </c>
      <c r="M26" s="3">
        <f t="shared" si="8"/>
        <v>67.648790857252692</v>
      </c>
      <c r="N26" s="3">
        <f t="shared" si="2"/>
        <v>4.1209142747305805E-2</v>
      </c>
      <c r="O26" s="3">
        <f t="shared" si="9"/>
        <v>1.6981934459678267E-3</v>
      </c>
      <c r="Q26" s="3">
        <f t="shared" si="10"/>
        <v>67.55688058144294</v>
      </c>
      <c r="R26" s="3">
        <f t="shared" si="3"/>
        <v>0.13311941855705811</v>
      </c>
      <c r="S26" s="3">
        <f t="shared" si="11"/>
        <v>1.7720779596969227E-2</v>
      </c>
    </row>
    <row r="27" spans="1:19" x14ac:dyDescent="0.35">
      <c r="A27" s="1">
        <v>43137</v>
      </c>
      <c r="B27" s="2">
        <v>26</v>
      </c>
      <c r="C27">
        <v>66.75</v>
      </c>
      <c r="E27" s="7">
        <f t="shared" si="4"/>
        <v>68.101048790053255</v>
      </c>
      <c r="F27" s="7">
        <f t="shared" si="0"/>
        <v>-1.3510487900532553</v>
      </c>
      <c r="G27" s="7">
        <f t="shared" si="5"/>
        <v>1.825332833104365</v>
      </c>
      <c r="I27" s="3">
        <f t="shared" si="6"/>
        <v>67.803199253082269</v>
      </c>
      <c r="J27" s="3">
        <f t="shared" si="1"/>
        <v>-1.0531992530822691</v>
      </c>
      <c r="K27" s="3">
        <f t="shared" si="7"/>
        <v>1.1092286666930495</v>
      </c>
      <c r="M27" s="3">
        <f t="shared" si="8"/>
        <v>67.681758171450539</v>
      </c>
      <c r="N27" s="3">
        <f t="shared" si="2"/>
        <v>-0.93175817145053941</v>
      </c>
      <c r="O27" s="3">
        <f t="shared" si="9"/>
        <v>0.86817329006485278</v>
      </c>
      <c r="Q27" s="3">
        <f t="shared" si="10"/>
        <v>67.676688058144293</v>
      </c>
      <c r="R27" s="3">
        <f t="shared" si="3"/>
        <v>-0.92668805814429334</v>
      </c>
      <c r="S27" s="3">
        <f t="shared" si="11"/>
        <v>0.85875075710724114</v>
      </c>
    </row>
    <row r="28" spans="1:19" x14ac:dyDescent="0.35">
      <c r="A28" s="1">
        <v>43138</v>
      </c>
      <c r="B28" s="2">
        <v>27</v>
      </c>
      <c r="C28">
        <v>65.739999999999995</v>
      </c>
      <c r="E28" s="7">
        <f t="shared" si="4"/>
        <v>67.695734153037279</v>
      </c>
      <c r="F28" s="7">
        <f t="shared" si="0"/>
        <v>-1.9557341530372838</v>
      </c>
      <c r="G28" s="7">
        <f t="shared" si="5"/>
        <v>3.824896077356462</v>
      </c>
      <c r="I28" s="3">
        <f t="shared" si="6"/>
        <v>67.276599626541127</v>
      </c>
      <c r="J28" s="3">
        <f t="shared" si="1"/>
        <v>-1.5365996265411326</v>
      </c>
      <c r="K28" s="3">
        <f t="shared" si="7"/>
        <v>2.3611384122863481</v>
      </c>
      <c r="M28" s="3">
        <f t="shared" si="8"/>
        <v>66.936351634290119</v>
      </c>
      <c r="N28" s="3">
        <f t="shared" si="2"/>
        <v>-1.1963516342901244</v>
      </c>
      <c r="O28" s="3">
        <f t="shared" si="9"/>
        <v>1.4312572328686515</v>
      </c>
      <c r="Q28" s="3">
        <f t="shared" si="10"/>
        <v>66.842668805814426</v>
      </c>
      <c r="R28" s="3">
        <f t="shared" si="3"/>
        <v>-1.1026688058144316</v>
      </c>
      <c r="S28" s="3">
        <f t="shared" si="11"/>
        <v>1.2158784953162247</v>
      </c>
    </row>
    <row r="29" spans="1:19" x14ac:dyDescent="0.35">
      <c r="A29" s="1">
        <v>43139</v>
      </c>
      <c r="B29" s="2">
        <v>28</v>
      </c>
      <c r="C29">
        <v>64.260000000000005</v>
      </c>
      <c r="E29" s="7">
        <f t="shared" si="4"/>
        <v>67.109013907126084</v>
      </c>
      <c r="F29" s="7">
        <f t="shared" si="0"/>
        <v>-2.8490139071260785</v>
      </c>
      <c r="G29" s="7">
        <f t="shared" si="5"/>
        <v>8.1168802429978033</v>
      </c>
      <c r="I29" s="3">
        <f t="shared" si="6"/>
        <v>66.508299813270554</v>
      </c>
      <c r="J29" s="3">
        <f t="shared" si="1"/>
        <v>-2.248299813270549</v>
      </c>
      <c r="K29" s="3">
        <f t="shared" si="7"/>
        <v>5.0548520503523857</v>
      </c>
      <c r="M29" s="3">
        <f t="shared" si="8"/>
        <v>65.979270326858028</v>
      </c>
      <c r="N29" s="3">
        <f t="shared" si="2"/>
        <v>-1.7192703268580232</v>
      </c>
      <c r="O29" s="3">
        <f t="shared" si="9"/>
        <v>2.9558904568144939</v>
      </c>
      <c r="Q29" s="3">
        <f t="shared" si="10"/>
        <v>65.850266880581444</v>
      </c>
      <c r="R29" s="3">
        <f t="shared" si="3"/>
        <v>-1.5902668805814386</v>
      </c>
      <c r="S29" s="3">
        <f t="shared" si="11"/>
        <v>2.5289487514742195</v>
      </c>
    </row>
    <row r="30" spans="1:19" x14ac:dyDescent="0.35">
      <c r="A30" s="1">
        <v>43140</v>
      </c>
      <c r="B30" s="2">
        <v>29</v>
      </c>
      <c r="C30">
        <v>63.04</v>
      </c>
      <c r="E30" s="7">
        <f t="shared" si="4"/>
        <v>66.254309734988254</v>
      </c>
      <c r="F30" s="7">
        <f t="shared" si="0"/>
        <v>-3.2143097349882552</v>
      </c>
      <c r="G30" s="7">
        <f t="shared" si="5"/>
        <v>10.331787072440267</v>
      </c>
      <c r="I30" s="3">
        <f t="shared" si="6"/>
        <v>65.384149906635287</v>
      </c>
      <c r="J30" s="3">
        <f t="shared" si="1"/>
        <v>-2.3441499066352876</v>
      </c>
      <c r="K30" s="3">
        <f t="shared" si="7"/>
        <v>5.4950387847782274</v>
      </c>
      <c r="M30" s="3">
        <f t="shared" si="8"/>
        <v>64.603854065371621</v>
      </c>
      <c r="N30" s="3">
        <f t="shared" si="2"/>
        <v>-1.563854065371622</v>
      </c>
      <c r="O30" s="3">
        <f t="shared" si="9"/>
        <v>2.4456395377793494</v>
      </c>
      <c r="Q30" s="3">
        <f t="shared" si="10"/>
        <v>64.419026688058153</v>
      </c>
      <c r="R30" s="3">
        <f t="shared" si="3"/>
        <v>-1.3790266880581541</v>
      </c>
      <c r="S30" s="3">
        <f t="shared" si="11"/>
        <v>1.9017146063766415</v>
      </c>
    </row>
    <row r="31" spans="1:19" x14ac:dyDescent="0.35">
      <c r="A31" s="1">
        <v>43143</v>
      </c>
      <c r="B31" s="2">
        <v>30</v>
      </c>
      <c r="C31">
        <v>62.2</v>
      </c>
      <c r="E31" s="7">
        <f t="shared" si="4"/>
        <v>65.290016814491764</v>
      </c>
      <c r="F31" s="7">
        <f t="shared" si="0"/>
        <v>-3.0900168144917615</v>
      </c>
      <c r="G31" s="7">
        <f t="shared" si="5"/>
        <v>9.5482039138418138</v>
      </c>
      <c r="I31" s="3">
        <f t="shared" si="6"/>
        <v>64.212074953317639</v>
      </c>
      <c r="J31" s="3">
        <f t="shared" si="1"/>
        <v>-2.0120749533176365</v>
      </c>
      <c r="K31" s="3">
        <f t="shared" si="7"/>
        <v>4.0484456177681691</v>
      </c>
      <c r="M31" s="3">
        <f t="shared" si="8"/>
        <v>63.352770813074329</v>
      </c>
      <c r="N31" s="3">
        <f t="shared" si="2"/>
        <v>-1.1527708130743264</v>
      </c>
      <c r="O31" s="3">
        <f t="shared" si="9"/>
        <v>1.3288805474760434</v>
      </c>
      <c r="Q31" s="3">
        <f t="shared" si="10"/>
        <v>63.177902668805814</v>
      </c>
      <c r="R31" s="3">
        <f t="shared" si="3"/>
        <v>-0.977902668805811</v>
      </c>
      <c r="S31" s="3">
        <f t="shared" si="11"/>
        <v>0.95629362965752773</v>
      </c>
    </row>
    <row r="32" spans="1:19" x14ac:dyDescent="0.35">
      <c r="A32" s="1">
        <v>43144</v>
      </c>
      <c r="B32" s="2">
        <v>31</v>
      </c>
      <c r="C32">
        <v>61.94</v>
      </c>
      <c r="E32" s="7">
        <f t="shared" si="4"/>
        <v>64.363011770144226</v>
      </c>
      <c r="F32" s="7">
        <f t="shared" si="0"/>
        <v>-2.4230117701442282</v>
      </c>
      <c r="G32" s="7">
        <f t="shared" si="5"/>
        <v>5.8709860382574659</v>
      </c>
      <c r="I32" s="3">
        <f t="shared" si="6"/>
        <v>63.206037476658821</v>
      </c>
      <c r="J32" s="3">
        <f t="shared" si="1"/>
        <v>-1.2660374766588234</v>
      </c>
      <c r="K32" s="3">
        <f t="shared" si="7"/>
        <v>1.6028508923046407</v>
      </c>
      <c r="M32" s="3">
        <f t="shared" si="8"/>
        <v>62.430554162614868</v>
      </c>
      <c r="N32" s="3">
        <f t="shared" si="2"/>
        <v>-0.49055416261487039</v>
      </c>
      <c r="O32" s="3">
        <f t="shared" si="9"/>
        <v>0.2406433864587767</v>
      </c>
      <c r="Q32" s="3">
        <f t="shared" si="10"/>
        <v>62.297790266880583</v>
      </c>
      <c r="R32" s="3">
        <f t="shared" si="3"/>
        <v>-0.3577902668805848</v>
      </c>
      <c r="S32" s="3">
        <f t="shared" si="11"/>
        <v>0.12801387507448009</v>
      </c>
    </row>
    <row r="33" spans="1:19" x14ac:dyDescent="0.35">
      <c r="A33" s="1">
        <v>43145</v>
      </c>
      <c r="B33" s="2">
        <v>32</v>
      </c>
      <c r="C33">
        <v>62.29</v>
      </c>
      <c r="E33" s="7">
        <f t="shared" si="4"/>
        <v>63.636108239100949</v>
      </c>
      <c r="F33" s="7">
        <f t="shared" si="0"/>
        <v>-1.3461082391009498</v>
      </c>
      <c r="G33" s="7">
        <f t="shared" si="5"/>
        <v>1.8120073913754597</v>
      </c>
      <c r="I33" s="3">
        <f t="shared" si="6"/>
        <v>62.573018738329409</v>
      </c>
      <c r="J33" s="3">
        <f t="shared" si="1"/>
        <v>-0.28301873832941027</v>
      </c>
      <c r="K33" s="3">
        <f t="shared" si="7"/>
        <v>8.0099606245571206E-2</v>
      </c>
      <c r="M33" s="3">
        <f t="shared" si="8"/>
        <v>62.038110832522975</v>
      </c>
      <c r="N33" s="3">
        <f t="shared" si="2"/>
        <v>0.2518891674770245</v>
      </c>
      <c r="O33" s="3">
        <f t="shared" si="9"/>
        <v>6.34481526922685E-2</v>
      </c>
      <c r="Q33" s="3">
        <f t="shared" si="10"/>
        <v>61.975779026688059</v>
      </c>
      <c r="R33" s="3">
        <f t="shared" si="3"/>
        <v>0.3142209733119401</v>
      </c>
      <c r="S33" s="3">
        <f t="shared" si="11"/>
        <v>9.8734820069102974E-2</v>
      </c>
    </row>
    <row r="34" spans="1:19" x14ac:dyDescent="0.35">
      <c r="A34" s="1">
        <v>43146</v>
      </c>
      <c r="B34" s="2">
        <v>33</v>
      </c>
      <c r="C34">
        <v>62.86</v>
      </c>
      <c r="E34" s="7">
        <f t="shared" si="4"/>
        <v>63.232275767370659</v>
      </c>
      <c r="F34" s="7">
        <f t="shared" si="0"/>
        <v>-0.37227576737065959</v>
      </c>
      <c r="G34" s="7">
        <f t="shared" si="5"/>
        <v>0.13858924697141345</v>
      </c>
      <c r="I34" s="3">
        <f t="shared" si="6"/>
        <v>62.431509369164701</v>
      </c>
      <c r="J34" s="3">
        <f t="shared" si="1"/>
        <v>0.4284906308352987</v>
      </c>
      <c r="K34" s="3">
        <f t="shared" si="7"/>
        <v>0.18360422071363225</v>
      </c>
      <c r="M34" s="3">
        <f t="shared" si="8"/>
        <v>62.239622166504596</v>
      </c>
      <c r="N34" s="3">
        <f t="shared" si="2"/>
        <v>0.62037783349540376</v>
      </c>
      <c r="O34" s="3">
        <f t="shared" si="9"/>
        <v>0.38486865629245093</v>
      </c>
      <c r="Q34" s="3">
        <f t="shared" si="10"/>
        <v>62.258577902668804</v>
      </c>
      <c r="R34" s="3">
        <f t="shared" si="3"/>
        <v>0.601422097331195</v>
      </c>
      <c r="S34" s="3">
        <f t="shared" si="11"/>
        <v>0.36170853915825341</v>
      </c>
    </row>
    <row r="35" spans="1:19" x14ac:dyDescent="0.35">
      <c r="A35" s="1">
        <v>43147</v>
      </c>
      <c r="B35" s="2">
        <v>34</v>
      </c>
      <c r="C35">
        <v>64.3</v>
      </c>
      <c r="E35" s="7">
        <f t="shared" si="4"/>
        <v>63.120593037159466</v>
      </c>
      <c r="F35" s="7">
        <f t="shared" si="0"/>
        <v>1.179406962840531</v>
      </c>
      <c r="G35" s="7">
        <f t="shared" si="5"/>
        <v>1.3910007839967258</v>
      </c>
      <c r="I35" s="3">
        <f t="shared" si="6"/>
        <v>62.64575468458235</v>
      </c>
      <c r="J35" s="3">
        <f t="shared" si="1"/>
        <v>1.6542453154176471</v>
      </c>
      <c r="K35" s="3">
        <f t="shared" si="7"/>
        <v>2.7365275635812307</v>
      </c>
      <c r="M35" s="3">
        <f t="shared" si="8"/>
        <v>62.735924433300923</v>
      </c>
      <c r="N35" s="3">
        <f t="shared" si="2"/>
        <v>1.5640755666990742</v>
      </c>
      <c r="O35" s="3">
        <f t="shared" si="9"/>
        <v>2.4463323783450304</v>
      </c>
      <c r="Q35" s="3">
        <f t="shared" si="10"/>
        <v>62.799857790266877</v>
      </c>
      <c r="R35" s="3">
        <f t="shared" si="3"/>
        <v>1.5001422097331201</v>
      </c>
      <c r="S35" s="3">
        <f t="shared" si="11"/>
        <v>2.2504266494229683</v>
      </c>
    </row>
    <row r="36" spans="1:19" x14ac:dyDescent="0.35">
      <c r="A36" s="1">
        <v>43150</v>
      </c>
      <c r="B36" s="2">
        <v>35</v>
      </c>
      <c r="C36">
        <v>64.95</v>
      </c>
      <c r="E36" s="7">
        <f t="shared" si="4"/>
        <v>63.474415126011621</v>
      </c>
      <c r="F36" s="7">
        <f t="shared" si="0"/>
        <v>1.4755848739883817</v>
      </c>
      <c r="G36" s="7">
        <f t="shared" si="5"/>
        <v>2.1773507203433082</v>
      </c>
      <c r="I36" s="3">
        <f t="shared" si="6"/>
        <v>63.47287734229117</v>
      </c>
      <c r="J36" s="3">
        <f t="shared" si="1"/>
        <v>1.4771226577088328</v>
      </c>
      <c r="K36" s="3">
        <f t="shared" si="7"/>
        <v>2.1818913459168057</v>
      </c>
      <c r="M36" s="3">
        <f t="shared" si="8"/>
        <v>63.987184886660181</v>
      </c>
      <c r="N36" s="3">
        <f t="shared" si="2"/>
        <v>0.96281511333982195</v>
      </c>
      <c r="O36" s="3">
        <f t="shared" si="9"/>
        <v>0.9270129424755742</v>
      </c>
      <c r="Q36" s="3">
        <f t="shared" si="10"/>
        <v>64.149985779026679</v>
      </c>
      <c r="R36" s="3">
        <f t="shared" si="3"/>
        <v>0.80001422097332409</v>
      </c>
      <c r="S36" s="3">
        <f t="shared" si="11"/>
        <v>0.64002275375955464</v>
      </c>
    </row>
    <row r="37" spans="1:19" x14ac:dyDescent="0.35">
      <c r="A37" s="1">
        <v>43151</v>
      </c>
      <c r="B37" s="2">
        <v>36</v>
      </c>
      <c r="C37">
        <v>64.680000000000007</v>
      </c>
      <c r="E37" s="7">
        <f t="shared" si="4"/>
        <v>63.917090588208133</v>
      </c>
      <c r="F37" s="7">
        <f t="shared" si="0"/>
        <v>0.76290941179187399</v>
      </c>
      <c r="G37" s="7">
        <f t="shared" si="5"/>
        <v>0.58203077060062314</v>
      </c>
      <c r="I37" s="3">
        <f t="shared" si="6"/>
        <v>64.211438671145586</v>
      </c>
      <c r="J37" s="3">
        <f t="shared" si="1"/>
        <v>0.46856132885442037</v>
      </c>
      <c r="K37" s="3">
        <f t="shared" si="7"/>
        <v>0.21954971889782027</v>
      </c>
      <c r="M37" s="3">
        <f t="shared" si="8"/>
        <v>64.757436977332048</v>
      </c>
      <c r="N37" s="3">
        <f t="shared" si="2"/>
        <v>-7.7436977332041579E-2</v>
      </c>
      <c r="O37" s="3">
        <f t="shared" si="9"/>
        <v>5.996485458323121E-3</v>
      </c>
      <c r="Q37" s="3">
        <f t="shared" si="10"/>
        <v>64.869998577902678</v>
      </c>
      <c r="R37" s="3">
        <f t="shared" si="3"/>
        <v>-0.18999857790267072</v>
      </c>
      <c r="S37" s="3">
        <f t="shared" si="11"/>
        <v>3.6099459605037236E-2</v>
      </c>
    </row>
    <row r="38" spans="1:19" x14ac:dyDescent="0.35">
      <c r="A38" s="1">
        <v>43152</v>
      </c>
      <c r="B38" s="2">
        <v>37</v>
      </c>
      <c r="C38">
        <v>64.81</v>
      </c>
      <c r="E38" s="7">
        <f t="shared" si="4"/>
        <v>64.145963411745697</v>
      </c>
      <c r="F38" s="7">
        <f t="shared" si="0"/>
        <v>0.66403658825430512</v>
      </c>
      <c r="G38" s="7">
        <f t="shared" si="5"/>
        <v>0.44094459054041757</v>
      </c>
      <c r="I38" s="3">
        <f t="shared" si="6"/>
        <v>64.44571933557279</v>
      </c>
      <c r="J38" s="3">
        <f t="shared" si="1"/>
        <v>0.36428066442721274</v>
      </c>
      <c r="K38" s="3">
        <f t="shared" si="7"/>
        <v>0.13270040247553158</v>
      </c>
      <c r="M38" s="3">
        <f t="shared" si="8"/>
        <v>64.695487395466415</v>
      </c>
      <c r="N38" s="3">
        <f t="shared" si="2"/>
        <v>0.11451260453358714</v>
      </c>
      <c r="O38" s="3">
        <f t="shared" si="9"/>
        <v>1.3113136597065721E-2</v>
      </c>
      <c r="Q38" s="3">
        <f t="shared" si="10"/>
        <v>64.698999857790284</v>
      </c>
      <c r="R38" s="3">
        <f t="shared" si="3"/>
        <v>0.11100014220971843</v>
      </c>
      <c r="S38" s="3">
        <f t="shared" si="11"/>
        <v>1.2321031570577715E-2</v>
      </c>
    </row>
    <row r="39" spans="1:19" x14ac:dyDescent="0.35">
      <c r="A39" s="1">
        <v>43153</v>
      </c>
      <c r="B39" s="2">
        <v>38</v>
      </c>
      <c r="C39">
        <v>66.12</v>
      </c>
      <c r="E39" s="7">
        <f t="shared" si="4"/>
        <v>64.345174388221992</v>
      </c>
      <c r="F39" s="7">
        <f t="shared" si="0"/>
        <v>1.774825611778013</v>
      </c>
      <c r="G39" s="7">
        <f t="shared" si="5"/>
        <v>3.1500059522231982</v>
      </c>
      <c r="I39" s="3">
        <f t="shared" si="6"/>
        <v>64.627859667786396</v>
      </c>
      <c r="J39" s="3">
        <f t="shared" si="1"/>
        <v>1.4921403322136086</v>
      </c>
      <c r="K39" s="3">
        <f t="shared" si="7"/>
        <v>2.2264827710185382</v>
      </c>
      <c r="M39" s="3">
        <f t="shared" si="8"/>
        <v>64.787097479093291</v>
      </c>
      <c r="N39" s="3">
        <f t="shared" si="2"/>
        <v>1.332902520906714</v>
      </c>
      <c r="O39" s="3">
        <f t="shared" si="9"/>
        <v>1.7766291302394732</v>
      </c>
      <c r="Q39" s="3">
        <f t="shared" si="10"/>
        <v>64.79889998577903</v>
      </c>
      <c r="R39" s="3">
        <f t="shared" si="3"/>
        <v>1.3211000142209741</v>
      </c>
      <c r="S39" s="3">
        <f t="shared" si="11"/>
        <v>1.745305247574658</v>
      </c>
    </row>
    <row r="40" spans="1:19" x14ac:dyDescent="0.35">
      <c r="A40" s="1">
        <v>43154</v>
      </c>
      <c r="B40" s="2">
        <v>39</v>
      </c>
      <c r="C40">
        <v>67.040000000000006</v>
      </c>
      <c r="E40" s="7">
        <f t="shared" si="4"/>
        <v>64.877622071755397</v>
      </c>
      <c r="F40" s="7">
        <f t="shared" si="0"/>
        <v>2.1623779282446094</v>
      </c>
      <c r="G40" s="7">
        <f t="shared" si="5"/>
        <v>4.6758783045594488</v>
      </c>
      <c r="I40" s="3">
        <f t="shared" si="6"/>
        <v>65.3739298338932</v>
      </c>
      <c r="J40" s="3">
        <f t="shared" si="1"/>
        <v>1.666070166106806</v>
      </c>
      <c r="K40" s="3">
        <f t="shared" si="7"/>
        <v>2.7757897983911604</v>
      </c>
      <c r="M40" s="3">
        <f t="shared" si="8"/>
        <v>65.85341949581867</v>
      </c>
      <c r="N40" s="3">
        <f t="shared" si="2"/>
        <v>1.186580504181336</v>
      </c>
      <c r="O40" s="3">
        <f t="shared" si="9"/>
        <v>1.4079732929032336</v>
      </c>
      <c r="Q40" s="3">
        <f t="shared" si="10"/>
        <v>65.987889998577913</v>
      </c>
      <c r="R40" s="3">
        <f t="shared" si="3"/>
        <v>1.0521100014220934</v>
      </c>
      <c r="S40" s="3">
        <f t="shared" si="11"/>
        <v>1.1069354550923975</v>
      </c>
    </row>
    <row r="41" spans="1:19" x14ac:dyDescent="0.35">
      <c r="A41" s="1">
        <v>43157</v>
      </c>
      <c r="B41" s="2">
        <v>40</v>
      </c>
      <c r="C41">
        <v>67.959999999999994</v>
      </c>
      <c r="E41" s="7">
        <f t="shared" si="4"/>
        <v>65.526335450228771</v>
      </c>
      <c r="F41" s="7">
        <f t="shared" si="0"/>
        <v>2.4336645497712226</v>
      </c>
      <c r="G41" s="7">
        <f t="shared" si="5"/>
        <v>5.9227231408131678</v>
      </c>
      <c r="I41" s="3">
        <f t="shared" si="6"/>
        <v>66.206964916946603</v>
      </c>
      <c r="J41" s="3">
        <f t="shared" si="1"/>
        <v>1.7530350830533905</v>
      </c>
      <c r="K41" s="3">
        <f t="shared" si="7"/>
        <v>3.0731320024160076</v>
      </c>
      <c r="M41" s="3">
        <f t="shared" si="8"/>
        <v>66.802683899163739</v>
      </c>
      <c r="N41" s="3">
        <f t="shared" si="2"/>
        <v>1.1573161008362547</v>
      </c>
      <c r="O41" s="3">
        <f t="shared" si="9"/>
        <v>1.3393805572548321</v>
      </c>
      <c r="Q41" s="3">
        <f t="shared" si="10"/>
        <v>66.934788999857801</v>
      </c>
      <c r="R41" s="3">
        <f t="shared" si="3"/>
        <v>1.0252110001421926</v>
      </c>
      <c r="S41" s="3">
        <f t="shared" si="11"/>
        <v>1.0510575948125547</v>
      </c>
    </row>
    <row r="42" spans="1:19" x14ac:dyDescent="0.35">
      <c r="A42" s="1">
        <v>43158</v>
      </c>
      <c r="B42" s="2">
        <v>41</v>
      </c>
      <c r="C42">
        <v>67.59</v>
      </c>
      <c r="E42" s="7">
        <f t="shared" si="4"/>
        <v>66.256434815160134</v>
      </c>
      <c r="F42" s="7">
        <f t="shared" si="0"/>
        <v>1.3335651848398697</v>
      </c>
      <c r="G42" s="7">
        <f t="shared" si="5"/>
        <v>1.7783961022169961</v>
      </c>
      <c r="I42" s="3">
        <f t="shared" si="6"/>
        <v>67.083482458473298</v>
      </c>
      <c r="J42" s="3">
        <f t="shared" si="1"/>
        <v>0.50651754152670492</v>
      </c>
      <c r="K42" s="3">
        <f t="shared" si="7"/>
        <v>0.25656001987425725</v>
      </c>
      <c r="M42" s="3">
        <f t="shared" si="8"/>
        <v>67.728536779832751</v>
      </c>
      <c r="N42" s="3">
        <f t="shared" si="2"/>
        <v>-0.13853677983274792</v>
      </c>
      <c r="O42" s="3">
        <f t="shared" si="9"/>
        <v>1.9192439366427273E-2</v>
      </c>
      <c r="Q42" s="3">
        <f t="shared" si="10"/>
        <v>67.857478899985779</v>
      </c>
      <c r="R42" s="3">
        <f t="shared" si="3"/>
        <v>-0.26747889998577534</v>
      </c>
      <c r="S42" s="3">
        <f t="shared" si="11"/>
        <v>7.1544961937600404E-2</v>
      </c>
    </row>
    <row r="43" spans="1:19" x14ac:dyDescent="0.35">
      <c r="A43" s="1">
        <v>43159</v>
      </c>
      <c r="B43" s="2">
        <v>42</v>
      </c>
      <c r="C43">
        <v>66.08</v>
      </c>
      <c r="E43" s="7">
        <f t="shared" si="4"/>
        <v>66.656504370612083</v>
      </c>
      <c r="F43" s="7">
        <f t="shared" si="0"/>
        <v>-0.57650437061208493</v>
      </c>
      <c r="G43" s="7">
        <f t="shared" si="5"/>
        <v>0.33235728933483616</v>
      </c>
      <c r="I43" s="3">
        <f t="shared" si="6"/>
        <v>67.336741229236651</v>
      </c>
      <c r="J43" s="3">
        <f t="shared" si="1"/>
        <v>-1.2567412292366527</v>
      </c>
      <c r="K43" s="3">
        <f t="shared" si="7"/>
        <v>1.5793985172632528</v>
      </c>
      <c r="M43" s="3">
        <f t="shared" si="8"/>
        <v>67.617707355966559</v>
      </c>
      <c r="N43" s="3">
        <f t="shared" si="2"/>
        <v>-1.5377073559665604</v>
      </c>
      <c r="O43" s="3">
        <f t="shared" si="9"/>
        <v>2.3645439125936702</v>
      </c>
      <c r="Q43" s="3">
        <f t="shared" si="10"/>
        <v>67.616747889998578</v>
      </c>
      <c r="R43" s="3">
        <f t="shared" si="3"/>
        <v>-1.5367478899985798</v>
      </c>
      <c r="S43" s="3">
        <f t="shared" si="11"/>
        <v>2.361594077415087</v>
      </c>
    </row>
    <row r="44" spans="1:19" x14ac:dyDescent="0.35">
      <c r="A44" s="1">
        <v>43160</v>
      </c>
      <c r="B44" s="2">
        <v>43</v>
      </c>
      <c r="C44">
        <v>64.23</v>
      </c>
      <c r="E44" s="7">
        <f t="shared" si="4"/>
        <v>66.483553059428459</v>
      </c>
      <c r="F44" s="7">
        <f t="shared" si="0"/>
        <v>-2.2535530594284552</v>
      </c>
      <c r="G44" s="7">
        <f t="shared" si="5"/>
        <v>5.0785013916593504</v>
      </c>
      <c r="I44" s="3">
        <f t="shared" si="6"/>
        <v>66.708370614618332</v>
      </c>
      <c r="J44" s="3">
        <f t="shared" si="1"/>
        <v>-2.4783706146183277</v>
      </c>
      <c r="K44" s="3">
        <f t="shared" si="7"/>
        <v>6.1423209034036272</v>
      </c>
      <c r="M44" s="3">
        <f t="shared" si="8"/>
        <v>66.387541471193316</v>
      </c>
      <c r="N44" s="3">
        <f t="shared" si="2"/>
        <v>-2.1575414711933121</v>
      </c>
      <c r="O44" s="3">
        <f t="shared" si="9"/>
        <v>4.6549851999190013</v>
      </c>
      <c r="Q44" s="3">
        <f t="shared" si="10"/>
        <v>66.233674788999863</v>
      </c>
      <c r="R44" s="3">
        <f t="shared" si="3"/>
        <v>-2.0036747889998594</v>
      </c>
      <c r="S44" s="3">
        <f t="shared" si="11"/>
        <v>4.0147126600736307</v>
      </c>
    </row>
    <row r="45" spans="1:19" x14ac:dyDescent="0.35">
      <c r="A45" s="1">
        <v>43161</v>
      </c>
      <c r="B45" s="2">
        <v>44</v>
      </c>
      <c r="C45">
        <v>64.260000000000005</v>
      </c>
      <c r="E45" s="7">
        <f t="shared" si="4"/>
        <v>65.807487141599921</v>
      </c>
      <c r="F45" s="7">
        <f t="shared" si="0"/>
        <v>-1.5474871415999161</v>
      </c>
      <c r="G45" s="7">
        <f t="shared" si="5"/>
        <v>2.3947164534170788</v>
      </c>
      <c r="I45" s="3">
        <f t="shared" si="6"/>
        <v>65.469185307309175</v>
      </c>
      <c r="J45" s="3">
        <f t="shared" si="1"/>
        <v>-1.2091853073091698</v>
      </c>
      <c r="K45" s="3">
        <f t="shared" si="7"/>
        <v>1.4621291074123715</v>
      </c>
      <c r="M45" s="3">
        <f t="shared" si="8"/>
        <v>64.661508294238672</v>
      </c>
      <c r="N45" s="3">
        <f t="shared" si="2"/>
        <v>-0.40150829423866696</v>
      </c>
      <c r="O45" s="3">
        <f t="shared" si="9"/>
        <v>0.16120891034244397</v>
      </c>
      <c r="Q45" s="3">
        <f t="shared" si="10"/>
        <v>64.430367478899996</v>
      </c>
      <c r="R45" s="3">
        <f t="shared" si="3"/>
        <v>-0.17036747889999049</v>
      </c>
      <c r="S45" s="3">
        <f t="shared" si="11"/>
        <v>2.9025077866738705E-2</v>
      </c>
    </row>
    <row r="46" spans="1:19" x14ac:dyDescent="0.35">
      <c r="A46" s="1">
        <v>43164</v>
      </c>
      <c r="B46" s="2">
        <v>45</v>
      </c>
      <c r="C46">
        <v>65.78</v>
      </c>
      <c r="E46" s="7">
        <f t="shared" si="4"/>
        <v>65.343240999119942</v>
      </c>
      <c r="F46" s="7">
        <f t="shared" si="0"/>
        <v>0.43675900088005903</v>
      </c>
      <c r="G46" s="7">
        <f t="shared" si="5"/>
        <v>0.19075842484974742</v>
      </c>
      <c r="I46" s="3">
        <f t="shared" si="6"/>
        <v>64.864592653654597</v>
      </c>
      <c r="J46" s="3">
        <f t="shared" si="1"/>
        <v>0.91540734634540399</v>
      </c>
      <c r="K46" s="3">
        <f t="shared" si="7"/>
        <v>0.83797060974313442</v>
      </c>
      <c r="M46" s="3">
        <f t="shared" si="8"/>
        <v>64.34030165884775</v>
      </c>
      <c r="N46" s="3">
        <f t="shared" si="2"/>
        <v>1.4396983411522513</v>
      </c>
      <c r="O46" s="3">
        <f t="shared" si="9"/>
        <v>2.0727313135165439</v>
      </c>
      <c r="Q46" s="3">
        <f t="shared" si="10"/>
        <v>64.277036747890008</v>
      </c>
      <c r="R46" s="3">
        <f t="shared" si="3"/>
        <v>1.5029632521099927</v>
      </c>
      <c r="S46" s="3">
        <f t="shared" si="11"/>
        <v>2.2588985371930455</v>
      </c>
    </row>
    <row r="47" spans="1:19" x14ac:dyDescent="0.35">
      <c r="A47" s="1">
        <v>43165</v>
      </c>
      <c r="B47" s="2">
        <v>46</v>
      </c>
      <c r="C47">
        <v>65.67</v>
      </c>
      <c r="E47" s="7">
        <f t="shared" si="4"/>
        <v>65.474268699383956</v>
      </c>
      <c r="F47" s="7">
        <f t="shared" si="0"/>
        <v>0.19573130061604616</v>
      </c>
      <c r="G47" s="7">
        <f t="shared" si="5"/>
        <v>3.8310742040849027E-2</v>
      </c>
      <c r="I47" s="3">
        <f t="shared" si="6"/>
        <v>65.322296326827299</v>
      </c>
      <c r="J47" s="3">
        <f t="shared" si="1"/>
        <v>0.34770367317270257</v>
      </c>
      <c r="K47" s="3">
        <f t="shared" si="7"/>
        <v>0.12089784433778956</v>
      </c>
      <c r="M47" s="3">
        <f t="shared" si="8"/>
        <v>65.492060331769551</v>
      </c>
      <c r="N47" s="3">
        <f t="shared" si="2"/>
        <v>0.17793966823045082</v>
      </c>
      <c r="O47" s="3">
        <f t="shared" si="9"/>
        <v>3.1662525529962911E-2</v>
      </c>
      <c r="Q47" s="3">
        <f t="shared" si="10"/>
        <v>65.629703674788999</v>
      </c>
      <c r="R47" s="3">
        <f t="shared" si="3"/>
        <v>4.0296325211002681E-2</v>
      </c>
      <c r="S47" s="3">
        <f t="shared" si="11"/>
        <v>1.6237938255108902E-3</v>
      </c>
    </row>
    <row r="48" spans="1:19" x14ac:dyDescent="0.35">
      <c r="A48" s="1">
        <v>43166</v>
      </c>
      <c r="B48" s="2">
        <v>47</v>
      </c>
      <c r="C48">
        <v>65.09</v>
      </c>
      <c r="E48" s="7">
        <f t="shared" si="4"/>
        <v>65.532988089568761</v>
      </c>
      <c r="F48" s="7">
        <f t="shared" si="0"/>
        <v>-0.44298808956875746</v>
      </c>
      <c r="G48" s="7">
        <f t="shared" si="5"/>
        <v>0.19623844749977748</v>
      </c>
      <c r="I48" s="3">
        <f t="shared" si="6"/>
        <v>65.49614816341365</v>
      </c>
      <c r="J48" s="3">
        <f t="shared" si="1"/>
        <v>-0.40614816341364701</v>
      </c>
      <c r="K48" s="3">
        <f t="shared" si="7"/>
        <v>0.1649563306442785</v>
      </c>
      <c r="M48" s="3">
        <f t="shared" si="8"/>
        <v>65.634412066353917</v>
      </c>
      <c r="N48" s="3">
        <f t="shared" si="2"/>
        <v>-0.54441206635391381</v>
      </c>
      <c r="O48" s="3">
        <f t="shared" si="9"/>
        <v>0.29638449799173827</v>
      </c>
      <c r="Q48" s="3">
        <f t="shared" si="10"/>
        <v>65.665970367478906</v>
      </c>
      <c r="R48" s="3">
        <f t="shared" si="3"/>
        <v>-0.57597036747890229</v>
      </c>
      <c r="S48" s="3">
        <f t="shared" si="11"/>
        <v>0.33174186421378177</v>
      </c>
    </row>
    <row r="49" spans="1:19" x14ac:dyDescent="0.35">
      <c r="A49" s="1">
        <v>43167</v>
      </c>
      <c r="B49" s="2">
        <v>48</v>
      </c>
      <c r="C49">
        <v>63.87</v>
      </c>
      <c r="E49" s="7">
        <f t="shared" si="4"/>
        <v>65.400091662698131</v>
      </c>
      <c r="F49" s="7">
        <f t="shared" si="0"/>
        <v>-1.5300916626981333</v>
      </c>
      <c r="G49" s="7">
        <f t="shared" si="5"/>
        <v>2.3411804962583385</v>
      </c>
      <c r="I49" s="3">
        <f t="shared" si="6"/>
        <v>65.293074081706834</v>
      </c>
      <c r="J49" s="3">
        <f t="shared" si="1"/>
        <v>-1.4230740817068366</v>
      </c>
      <c r="K49" s="3">
        <f t="shared" si="7"/>
        <v>2.025139842025756</v>
      </c>
      <c r="M49" s="3">
        <f t="shared" si="8"/>
        <v>65.19888241327078</v>
      </c>
      <c r="N49" s="3">
        <f t="shared" si="2"/>
        <v>-1.328882413270783</v>
      </c>
      <c r="O49" s="3">
        <f t="shared" si="9"/>
        <v>1.7659284683003802</v>
      </c>
      <c r="Q49" s="3">
        <f t="shared" si="10"/>
        <v>65.147597036747896</v>
      </c>
      <c r="R49" s="3">
        <f t="shared" si="3"/>
        <v>-1.277597036747899</v>
      </c>
      <c r="S49" s="3">
        <f t="shared" si="11"/>
        <v>1.6322541883070125</v>
      </c>
    </row>
    <row r="50" spans="1:19" x14ac:dyDescent="0.35">
      <c r="A50" s="1">
        <v>43168</v>
      </c>
      <c r="B50" s="2">
        <v>49</v>
      </c>
      <c r="C50">
        <v>65.19</v>
      </c>
      <c r="E50" s="7">
        <f t="shared" si="4"/>
        <v>64.941064163888683</v>
      </c>
      <c r="F50" s="7">
        <f t="shared" si="0"/>
        <v>0.24893583611131476</v>
      </c>
      <c r="G50" s="7">
        <f t="shared" si="5"/>
        <v>6.1969050500439361E-2</v>
      </c>
      <c r="I50" s="3">
        <f t="shared" si="6"/>
        <v>64.581537040853419</v>
      </c>
      <c r="J50" s="3">
        <f t="shared" si="1"/>
        <v>0.60846295914657844</v>
      </c>
      <c r="K50" s="3">
        <f t="shared" si="7"/>
        <v>0.37022717265341076</v>
      </c>
      <c r="M50" s="3">
        <f t="shared" si="8"/>
        <v>64.135776482654165</v>
      </c>
      <c r="N50" s="3">
        <f t="shared" si="2"/>
        <v>1.0542235173458323</v>
      </c>
      <c r="O50" s="3">
        <f t="shared" si="9"/>
        <v>1.1113872245250185</v>
      </c>
      <c r="Q50" s="3">
        <f t="shared" si="10"/>
        <v>63.997759703674788</v>
      </c>
      <c r="R50" s="3">
        <f t="shared" si="3"/>
        <v>1.1922402963252097</v>
      </c>
      <c r="S50" s="3">
        <f t="shared" si="11"/>
        <v>1.4214369241816238</v>
      </c>
    </row>
    <row r="51" spans="1:19" x14ac:dyDescent="0.35">
      <c r="A51" s="1">
        <v>43171</v>
      </c>
      <c r="B51" s="2">
        <v>50</v>
      </c>
      <c r="C51">
        <v>64.53</v>
      </c>
      <c r="E51" s="7">
        <f t="shared" si="4"/>
        <v>65.015744914722077</v>
      </c>
      <c r="F51" s="7">
        <f t="shared" si="0"/>
        <v>-0.48574491472207626</v>
      </c>
      <c r="G51" s="7">
        <f t="shared" si="5"/>
        <v>0.23594812217835714</v>
      </c>
      <c r="I51" s="3">
        <f t="shared" si="6"/>
        <v>64.885768520426709</v>
      </c>
      <c r="J51" s="3">
        <f t="shared" si="1"/>
        <v>-0.35576852042670737</v>
      </c>
      <c r="K51" s="3">
        <f t="shared" si="7"/>
        <v>0.1265712401266085</v>
      </c>
      <c r="M51" s="3">
        <f t="shared" si="8"/>
        <v>64.979155296530834</v>
      </c>
      <c r="N51" s="3">
        <f t="shared" si="2"/>
        <v>-0.44915529653083297</v>
      </c>
      <c r="O51" s="3">
        <f t="shared" si="9"/>
        <v>0.20174048040170051</v>
      </c>
      <c r="Q51" s="3">
        <f t="shared" si="10"/>
        <v>65.070775970367478</v>
      </c>
      <c r="R51" s="3">
        <f t="shared" si="3"/>
        <v>-0.54077597036747704</v>
      </c>
      <c r="S51" s="3">
        <f t="shared" si="11"/>
        <v>0.29243865012688641</v>
      </c>
    </row>
    <row r="52" spans="1:19" x14ac:dyDescent="0.35">
      <c r="A52" s="1">
        <v>43172</v>
      </c>
      <c r="B52" s="2">
        <v>51</v>
      </c>
      <c r="C52">
        <v>64.2</v>
      </c>
      <c r="E52" s="7">
        <f t="shared" si="4"/>
        <v>64.87002144030545</v>
      </c>
      <c r="F52" s="7">
        <f t="shared" si="0"/>
        <v>-0.67002144030544741</v>
      </c>
      <c r="G52" s="7">
        <f t="shared" si="5"/>
        <v>0.44892873046898624</v>
      </c>
      <c r="I52" s="3">
        <f t="shared" si="6"/>
        <v>64.707884260213348</v>
      </c>
      <c r="J52" s="3">
        <f t="shared" si="1"/>
        <v>-0.50788426021334487</v>
      </c>
      <c r="K52" s="3">
        <f t="shared" si="7"/>
        <v>0.25794642177245658</v>
      </c>
      <c r="M52" s="3">
        <f t="shared" si="8"/>
        <v>64.619831059306165</v>
      </c>
      <c r="N52" s="3">
        <f t="shared" si="2"/>
        <v>-0.41983105930616205</v>
      </c>
      <c r="O52" s="3">
        <f t="shared" si="9"/>
        <v>0.17625811835813415</v>
      </c>
      <c r="Q52" s="3">
        <f t="shared" si="10"/>
        <v>64.584077597036753</v>
      </c>
      <c r="R52" s="3">
        <f t="shared" si="3"/>
        <v>-0.38407759703675026</v>
      </c>
      <c r="S52" s="3">
        <f t="shared" si="11"/>
        <v>0.14751560054552432</v>
      </c>
    </row>
    <row r="53" spans="1:19" x14ac:dyDescent="0.35">
      <c r="A53" s="1">
        <v>43173</v>
      </c>
      <c r="B53" s="2">
        <v>52</v>
      </c>
      <c r="C53">
        <v>63.61</v>
      </c>
      <c r="E53" s="7">
        <f t="shared" si="4"/>
        <v>64.669015008213819</v>
      </c>
      <c r="F53" s="7">
        <f t="shared" si="0"/>
        <v>-1.0590150082138194</v>
      </c>
      <c r="G53" s="7">
        <f t="shared" si="5"/>
        <v>1.121512787622116</v>
      </c>
      <c r="I53" s="3">
        <f t="shared" si="6"/>
        <v>64.453942130106668</v>
      </c>
      <c r="J53" s="3">
        <f t="shared" si="1"/>
        <v>-0.84394213010666874</v>
      </c>
      <c r="K53" s="3">
        <f t="shared" si="7"/>
        <v>0.71223831896898138</v>
      </c>
      <c r="M53" s="3">
        <f t="shared" si="8"/>
        <v>64.283966211861241</v>
      </c>
      <c r="N53" s="3">
        <f t="shared" si="2"/>
        <v>-0.6739662118612415</v>
      </c>
      <c r="O53" s="3">
        <f t="shared" si="9"/>
        <v>0.45423045473059187</v>
      </c>
      <c r="Q53" s="3">
        <f t="shared" si="10"/>
        <v>64.238407759703676</v>
      </c>
      <c r="R53" s="3">
        <f t="shared" si="3"/>
        <v>-0.62840775970367702</v>
      </c>
      <c r="S53" s="3">
        <f t="shared" si="11"/>
        <v>0.39489631245579426</v>
      </c>
    </row>
    <row r="54" spans="1:19" x14ac:dyDescent="0.35">
      <c r="A54" s="1">
        <v>43174</v>
      </c>
      <c r="B54" s="2">
        <v>53</v>
      </c>
      <c r="C54">
        <v>63.67</v>
      </c>
      <c r="E54" s="7">
        <f t="shared" si="4"/>
        <v>64.351310505749666</v>
      </c>
      <c r="F54" s="7">
        <f t="shared" si="0"/>
        <v>-0.68131050574966423</v>
      </c>
      <c r="G54" s="7">
        <f t="shared" si="5"/>
        <v>0.46418400524486325</v>
      </c>
      <c r="I54" s="3">
        <f t="shared" si="6"/>
        <v>64.031971065053341</v>
      </c>
      <c r="J54" s="3">
        <f t="shared" si="1"/>
        <v>-0.3619710650533392</v>
      </c>
      <c r="K54" s="3">
        <f t="shared" si="7"/>
        <v>0.13102305193584873</v>
      </c>
      <c r="M54" s="3">
        <f t="shared" si="8"/>
        <v>63.744793242372253</v>
      </c>
      <c r="N54" s="3">
        <f t="shared" si="2"/>
        <v>-7.4793242372251711E-2</v>
      </c>
      <c r="O54" s="3">
        <f t="shared" si="9"/>
        <v>5.5940291045543889E-3</v>
      </c>
      <c r="Q54" s="3">
        <f t="shared" si="10"/>
        <v>63.672840775970371</v>
      </c>
      <c r="R54" s="3">
        <f t="shared" si="3"/>
        <v>-2.8407759703696911E-3</v>
      </c>
      <c r="S54" s="3">
        <f t="shared" si="11"/>
        <v>8.0700081138298601E-6</v>
      </c>
    </row>
    <row r="55" spans="1:19" x14ac:dyDescent="0.35">
      <c r="A55" s="1">
        <v>43175</v>
      </c>
      <c r="B55" s="2">
        <v>54</v>
      </c>
      <c r="C55">
        <v>64.680000000000007</v>
      </c>
      <c r="E55" s="7">
        <f t="shared" si="4"/>
        <v>64.146917354024765</v>
      </c>
      <c r="F55" s="7">
        <f t="shared" si="0"/>
        <v>0.53308264597524158</v>
      </c>
      <c r="G55" s="7">
        <f t="shared" si="5"/>
        <v>0.28417710743996472</v>
      </c>
      <c r="I55" s="3">
        <f t="shared" si="6"/>
        <v>63.850985532526671</v>
      </c>
      <c r="J55" s="3">
        <f t="shared" si="1"/>
        <v>0.82901446747333551</v>
      </c>
      <c r="K55" s="3">
        <f t="shared" si="7"/>
        <v>0.68726498728009811</v>
      </c>
      <c r="M55" s="3">
        <f t="shared" si="8"/>
        <v>63.684958648474456</v>
      </c>
      <c r="N55" s="3">
        <f t="shared" si="2"/>
        <v>0.99504135152555051</v>
      </c>
      <c r="O55" s="3">
        <f t="shared" si="9"/>
        <v>0.99010729124579422</v>
      </c>
      <c r="Q55" s="3">
        <f t="shared" si="10"/>
        <v>63.670284077597046</v>
      </c>
      <c r="R55" s="3">
        <f t="shared" si="3"/>
        <v>1.009715922402961</v>
      </c>
      <c r="S55" s="3">
        <f t="shared" si="11"/>
        <v>1.0195262439540624</v>
      </c>
    </row>
    <row r="56" spans="1:19" x14ac:dyDescent="0.35">
      <c r="A56" s="1">
        <v>43178</v>
      </c>
      <c r="B56" s="2">
        <v>55</v>
      </c>
      <c r="C56">
        <v>64.819999999999993</v>
      </c>
      <c r="E56" s="7">
        <f t="shared" si="4"/>
        <v>64.306842147817335</v>
      </c>
      <c r="F56" s="7">
        <f t="shared" si="0"/>
        <v>0.5131578521826583</v>
      </c>
      <c r="G56" s="7">
        <f t="shared" si="5"/>
        <v>0.263330981256719</v>
      </c>
      <c r="I56" s="3">
        <f t="shared" si="6"/>
        <v>64.265492766263336</v>
      </c>
      <c r="J56" s="3">
        <f t="shared" si="1"/>
        <v>0.55450723373665767</v>
      </c>
      <c r="K56" s="3">
        <f t="shared" si="7"/>
        <v>0.30747827226628027</v>
      </c>
      <c r="M56" s="3">
        <f t="shared" si="8"/>
        <v>64.480991729694892</v>
      </c>
      <c r="N56" s="3">
        <f t="shared" si="2"/>
        <v>0.33900827030510072</v>
      </c>
      <c r="O56" s="3">
        <f t="shared" si="9"/>
        <v>0.11492660733525624</v>
      </c>
      <c r="Q56" s="3">
        <f t="shared" si="10"/>
        <v>64.579028407759722</v>
      </c>
      <c r="R56" s="3">
        <f t="shared" si="3"/>
        <v>0.24097159224027109</v>
      </c>
      <c r="S56" s="3">
        <f t="shared" si="11"/>
        <v>5.8067308266811481E-2</v>
      </c>
    </row>
    <row r="57" spans="1:19" x14ac:dyDescent="0.35">
      <c r="A57" s="1">
        <v>43179</v>
      </c>
      <c r="B57" s="2">
        <v>56</v>
      </c>
      <c r="C57">
        <v>66</v>
      </c>
      <c r="E57" s="7">
        <f t="shared" si="4"/>
        <v>64.460789503472128</v>
      </c>
      <c r="F57" s="7">
        <f t="shared" si="0"/>
        <v>1.5392104965278719</v>
      </c>
      <c r="G57" s="7">
        <f t="shared" si="5"/>
        <v>2.3691689526215778</v>
      </c>
      <c r="I57" s="3">
        <f t="shared" si="6"/>
        <v>64.542746383131657</v>
      </c>
      <c r="J57" s="3">
        <f t="shared" si="1"/>
        <v>1.4572536168683428</v>
      </c>
      <c r="K57" s="3">
        <f t="shared" si="7"/>
        <v>2.1235881038758668</v>
      </c>
      <c r="M57" s="3">
        <f t="shared" si="8"/>
        <v>64.752198345938979</v>
      </c>
      <c r="N57" s="3">
        <f t="shared" si="2"/>
        <v>1.2478016540610213</v>
      </c>
      <c r="O57" s="3">
        <f t="shared" si="9"/>
        <v>1.5570089678774206</v>
      </c>
      <c r="Q57" s="3">
        <f t="shared" si="10"/>
        <v>64.795902840775966</v>
      </c>
      <c r="R57" s="3">
        <f t="shared" si="3"/>
        <v>1.2040971592240339</v>
      </c>
      <c r="S57" s="3">
        <f t="shared" si="11"/>
        <v>1.4498499688513886</v>
      </c>
    </row>
    <row r="58" spans="1:19" x14ac:dyDescent="0.35">
      <c r="A58" s="1">
        <v>43180</v>
      </c>
      <c r="B58" s="2">
        <v>57</v>
      </c>
      <c r="C58">
        <v>68.150000000000006</v>
      </c>
      <c r="E58" s="7">
        <f t="shared" si="4"/>
        <v>64.922552652430483</v>
      </c>
      <c r="F58" s="7">
        <f t="shared" si="0"/>
        <v>3.2274473475695231</v>
      </c>
      <c r="G58" s="7">
        <f t="shared" si="5"/>
        <v>10.41641638133355</v>
      </c>
      <c r="I58" s="3">
        <f t="shared" si="6"/>
        <v>65.271373191565829</v>
      </c>
      <c r="J58" s="3">
        <f t="shared" si="1"/>
        <v>2.8786268084341771</v>
      </c>
      <c r="K58" s="3">
        <f t="shared" si="7"/>
        <v>8.2864923022359367</v>
      </c>
      <c r="M58" s="3">
        <f t="shared" si="8"/>
        <v>65.750439669187799</v>
      </c>
      <c r="N58" s="3">
        <f t="shared" si="2"/>
        <v>2.3995603308122071</v>
      </c>
      <c r="O58" s="3">
        <f t="shared" si="9"/>
        <v>5.7578897812075889</v>
      </c>
      <c r="Q58" s="3">
        <f t="shared" si="10"/>
        <v>65.879590284077594</v>
      </c>
      <c r="R58" s="3">
        <f t="shared" si="3"/>
        <v>2.2704097159224119</v>
      </c>
      <c r="S58" s="3">
        <f t="shared" si="11"/>
        <v>5.1547602781548871</v>
      </c>
    </row>
    <row r="59" spans="1:19" x14ac:dyDescent="0.35">
      <c r="A59" s="1">
        <v>43181</v>
      </c>
      <c r="B59" s="2">
        <v>58</v>
      </c>
      <c r="C59">
        <v>68.98</v>
      </c>
      <c r="E59" s="7">
        <f t="shared" si="4"/>
        <v>65.89078685670134</v>
      </c>
      <c r="F59" s="7">
        <f t="shared" si="0"/>
        <v>3.0892131432986645</v>
      </c>
      <c r="G59" s="7">
        <f t="shared" si="5"/>
        <v>9.5432378447292141</v>
      </c>
      <c r="I59" s="3">
        <f t="shared" si="6"/>
        <v>66.710686595782917</v>
      </c>
      <c r="J59" s="3">
        <f t="shared" si="1"/>
        <v>2.2693134042170868</v>
      </c>
      <c r="K59" s="3">
        <f t="shared" si="7"/>
        <v>5.1497833265593433</v>
      </c>
      <c r="M59" s="3">
        <f t="shared" si="8"/>
        <v>67.670087933837578</v>
      </c>
      <c r="N59" s="3">
        <f t="shared" si="2"/>
        <v>1.3099120661624255</v>
      </c>
      <c r="O59" s="3">
        <f t="shared" si="9"/>
        <v>1.7158696210779145</v>
      </c>
      <c r="Q59" s="3">
        <f t="shared" si="10"/>
        <v>67.922959028407774</v>
      </c>
      <c r="R59" s="3">
        <f t="shared" si="3"/>
        <v>1.0570409715922295</v>
      </c>
      <c r="S59" s="3">
        <f t="shared" si="11"/>
        <v>1.1173356156246446</v>
      </c>
    </row>
    <row r="60" spans="1:19" x14ac:dyDescent="0.35">
      <c r="A60" s="1">
        <v>43182</v>
      </c>
      <c r="B60" s="2">
        <v>59</v>
      </c>
      <c r="C60">
        <v>69.03</v>
      </c>
      <c r="E60" s="7">
        <f t="shared" si="4"/>
        <v>66.817550799690935</v>
      </c>
      <c r="F60" s="7">
        <f t="shared" si="0"/>
        <v>2.2124492003090666</v>
      </c>
      <c r="G60" s="7">
        <f t="shared" si="5"/>
        <v>4.894931463948228</v>
      </c>
      <c r="I60" s="3">
        <f t="shared" si="6"/>
        <v>67.845343297891461</v>
      </c>
      <c r="J60" s="3">
        <f t="shared" si="1"/>
        <v>1.1846567021085406</v>
      </c>
      <c r="K60" s="3">
        <f t="shared" si="7"/>
        <v>1.4034115018506834</v>
      </c>
      <c r="M60" s="3">
        <f t="shared" si="8"/>
        <v>68.718017586767516</v>
      </c>
      <c r="N60" s="3">
        <f t="shared" si="2"/>
        <v>0.3119824132324851</v>
      </c>
      <c r="O60" s="3">
        <f t="shared" si="9"/>
        <v>9.7333026166365091E-2</v>
      </c>
      <c r="Q60" s="3">
        <f t="shared" si="10"/>
        <v>68.874295902840785</v>
      </c>
      <c r="R60" s="3">
        <f t="shared" si="3"/>
        <v>0.15570409715921585</v>
      </c>
      <c r="S60" s="3">
        <f t="shared" si="11"/>
        <v>2.424376587216653E-2</v>
      </c>
    </row>
    <row r="61" spans="1:19" x14ac:dyDescent="0.35">
      <c r="A61" s="1">
        <v>43185</v>
      </c>
      <c r="B61" s="2">
        <v>60</v>
      </c>
      <c r="C61">
        <v>68.81</v>
      </c>
      <c r="E61" s="7">
        <f t="shared" si="4"/>
        <v>67.481285559783657</v>
      </c>
      <c r="F61" s="7">
        <f t="shared" si="0"/>
        <v>1.3287144402163449</v>
      </c>
      <c r="G61" s="7">
        <f t="shared" si="5"/>
        <v>1.7654820636394348</v>
      </c>
      <c r="I61" s="3">
        <f t="shared" si="6"/>
        <v>68.437671648945724</v>
      </c>
      <c r="J61" s="3">
        <f t="shared" si="1"/>
        <v>0.37232835105427853</v>
      </c>
      <c r="K61" s="3">
        <f t="shared" si="7"/>
        <v>0.13862840099879806</v>
      </c>
      <c r="M61" s="3">
        <f t="shared" si="8"/>
        <v>68.96760351735351</v>
      </c>
      <c r="N61" s="3">
        <f t="shared" si="2"/>
        <v>-0.15760351735350753</v>
      </c>
      <c r="O61" s="3">
        <f t="shared" si="9"/>
        <v>2.4838868682197347E-2</v>
      </c>
      <c r="Q61" s="3">
        <f t="shared" si="10"/>
        <v>69.014429590284081</v>
      </c>
      <c r="R61" s="3">
        <f t="shared" si="3"/>
        <v>-0.2044295902840787</v>
      </c>
      <c r="S61" s="3">
        <f t="shared" si="11"/>
        <v>4.1791457383716285E-2</v>
      </c>
    </row>
    <row r="62" spans="1:19" x14ac:dyDescent="0.35">
      <c r="A62" s="1">
        <v>43186</v>
      </c>
      <c r="B62" s="2">
        <v>61</v>
      </c>
      <c r="C62">
        <v>68.63</v>
      </c>
      <c r="E62" s="7">
        <f t="shared" si="4"/>
        <v>67.879899891848567</v>
      </c>
      <c r="F62" s="7">
        <f t="shared" si="0"/>
        <v>0.75010010815142891</v>
      </c>
      <c r="G62" s="7">
        <f t="shared" si="5"/>
        <v>0.56265017224878533</v>
      </c>
      <c r="I62" s="3">
        <f t="shared" si="6"/>
        <v>68.623835824472863</v>
      </c>
      <c r="J62" s="3">
        <f t="shared" si="1"/>
        <v>6.1641755271324428E-3</v>
      </c>
      <c r="K62" s="3">
        <f t="shared" si="7"/>
        <v>3.7997059929298526E-5</v>
      </c>
      <c r="M62" s="3">
        <f t="shared" si="8"/>
        <v>68.841520703470707</v>
      </c>
      <c r="N62" s="3">
        <f t="shared" si="2"/>
        <v>-0.21152070347071117</v>
      </c>
      <c r="O62" s="3">
        <f t="shared" si="9"/>
        <v>4.4741007996744526E-2</v>
      </c>
      <c r="Q62" s="3">
        <f t="shared" si="10"/>
        <v>68.830442959028403</v>
      </c>
      <c r="R62" s="3">
        <f t="shared" si="3"/>
        <v>-0.20044295902840759</v>
      </c>
      <c r="S62" s="3">
        <f t="shared" si="11"/>
        <v>4.0177379824063879E-2</v>
      </c>
    </row>
    <row r="63" spans="1:19" x14ac:dyDescent="0.35">
      <c r="A63" s="1">
        <v>43187</v>
      </c>
      <c r="B63" s="2">
        <v>62</v>
      </c>
      <c r="C63">
        <v>68.13</v>
      </c>
      <c r="E63" s="7">
        <f t="shared" si="4"/>
        <v>68.104929924293998</v>
      </c>
      <c r="F63" s="7">
        <f t="shared" si="0"/>
        <v>2.5070075705997397E-2</v>
      </c>
      <c r="G63" s="7">
        <f t="shared" si="5"/>
        <v>6.2850869590444091E-4</v>
      </c>
      <c r="I63" s="3">
        <f t="shared" si="6"/>
        <v>68.626917912236422</v>
      </c>
      <c r="J63" s="3">
        <f t="shared" si="1"/>
        <v>-0.49691791223642667</v>
      </c>
      <c r="K63" s="3">
        <f t="shared" si="7"/>
        <v>0.24692741150140904</v>
      </c>
      <c r="M63" s="3">
        <f t="shared" si="8"/>
        <v>68.672304140694138</v>
      </c>
      <c r="N63" s="3">
        <f t="shared" si="2"/>
        <v>-0.54230414069414223</v>
      </c>
      <c r="O63" s="3">
        <f t="shared" si="9"/>
        <v>0.29409378101401201</v>
      </c>
      <c r="Q63" s="3">
        <f t="shared" si="10"/>
        <v>68.650044295902831</v>
      </c>
      <c r="R63" s="3">
        <f t="shared" si="3"/>
        <v>-0.52004429590283507</v>
      </c>
      <c r="S63" s="3">
        <f t="shared" si="11"/>
        <v>0.27044606970107549</v>
      </c>
    </row>
    <row r="64" spans="1:19" x14ac:dyDescent="0.35">
      <c r="A64" s="1">
        <v>43188</v>
      </c>
      <c r="B64" s="2">
        <v>63</v>
      </c>
      <c r="C64">
        <v>69.02</v>
      </c>
      <c r="E64" s="7">
        <f t="shared" si="4"/>
        <v>68.112450947005797</v>
      </c>
      <c r="F64" s="7">
        <f t="shared" si="0"/>
        <v>0.90754905299419875</v>
      </c>
      <c r="G64" s="7">
        <f t="shared" si="5"/>
        <v>0.82364528359066691</v>
      </c>
      <c r="I64" s="3">
        <f t="shared" si="6"/>
        <v>68.378458956118209</v>
      </c>
      <c r="J64" s="3">
        <f t="shared" si="1"/>
        <v>0.64154104388178723</v>
      </c>
      <c r="K64" s="3">
        <f t="shared" si="7"/>
        <v>0.41157491098493326</v>
      </c>
      <c r="M64" s="3">
        <f t="shared" si="8"/>
        <v>68.238460828138827</v>
      </c>
      <c r="N64" s="3">
        <f t="shared" si="2"/>
        <v>0.78153917186116928</v>
      </c>
      <c r="O64" s="3">
        <f t="shared" si="9"/>
        <v>0.6108034771534423</v>
      </c>
      <c r="Q64" s="3">
        <f t="shared" si="10"/>
        <v>68.182004429590279</v>
      </c>
      <c r="R64" s="3">
        <f t="shared" si="3"/>
        <v>0.83799557040971706</v>
      </c>
      <c r="S64" s="3">
        <f t="shared" si="11"/>
        <v>0.70223657602630707</v>
      </c>
    </row>
    <row r="65" spans="1:19" x14ac:dyDescent="0.35">
      <c r="A65" s="1">
        <v>43193</v>
      </c>
      <c r="B65" s="2">
        <v>64</v>
      </c>
      <c r="C65">
        <v>69.02</v>
      </c>
      <c r="E65" s="7">
        <f t="shared" si="4"/>
        <v>68.384715662904057</v>
      </c>
      <c r="F65" s="7">
        <f t="shared" si="0"/>
        <v>0.63528433709593912</v>
      </c>
      <c r="G65" s="7">
        <f t="shared" si="5"/>
        <v>0.40358618895942683</v>
      </c>
      <c r="I65" s="3">
        <f t="shared" si="6"/>
        <v>68.699229478059095</v>
      </c>
      <c r="J65" s="3">
        <f t="shared" si="1"/>
        <v>0.32077052194090072</v>
      </c>
      <c r="K65" s="3">
        <f t="shared" si="7"/>
        <v>0.10289372774623787</v>
      </c>
      <c r="M65" s="3">
        <f t="shared" si="8"/>
        <v>68.863692165627768</v>
      </c>
      <c r="N65" s="3">
        <f t="shared" si="2"/>
        <v>0.15630783437222817</v>
      </c>
      <c r="O65" s="3">
        <f t="shared" si="9"/>
        <v>2.4432139086135913E-2</v>
      </c>
      <c r="Q65" s="3">
        <f t="shared" si="10"/>
        <v>68.93620044295902</v>
      </c>
      <c r="R65" s="3">
        <f t="shared" si="3"/>
        <v>8.3799557040975969E-2</v>
      </c>
      <c r="S65" s="3">
        <f t="shared" si="11"/>
        <v>7.0223657602637851E-3</v>
      </c>
    </row>
    <row r="66" spans="1:19" x14ac:dyDescent="0.35">
      <c r="A66" s="1">
        <v>43194</v>
      </c>
      <c r="B66" s="2">
        <v>65</v>
      </c>
      <c r="C66">
        <v>66.040000000000006</v>
      </c>
      <c r="E66" s="7">
        <f t="shared" si="4"/>
        <v>68.575300964032834</v>
      </c>
      <c r="F66" s="7">
        <f t="shared" si="0"/>
        <v>-2.5353009640328281</v>
      </c>
      <c r="G66" s="7">
        <f t="shared" si="5"/>
        <v>6.427750978225788</v>
      </c>
      <c r="I66" s="3">
        <f t="shared" si="6"/>
        <v>68.859614739029553</v>
      </c>
      <c r="J66" s="3">
        <f t="shared" si="1"/>
        <v>-2.8196147390295465</v>
      </c>
      <c r="K66" s="3">
        <f t="shared" si="7"/>
        <v>7.950227276552658</v>
      </c>
      <c r="M66" s="3">
        <f t="shared" si="8"/>
        <v>68.988738433125548</v>
      </c>
      <c r="N66" s="3">
        <f t="shared" si="2"/>
        <v>-2.9487384331255413</v>
      </c>
      <c r="O66" s="3">
        <f t="shared" si="9"/>
        <v>8.6950583469916722</v>
      </c>
      <c r="Q66" s="3">
        <f t="shared" si="10"/>
        <v>69.011620044295896</v>
      </c>
      <c r="R66" s="3">
        <f t="shared" si="3"/>
        <v>-2.9716200442958893</v>
      </c>
      <c r="S66" s="3">
        <f t="shared" si="11"/>
        <v>8.8305256876611029</v>
      </c>
    </row>
    <row r="67" spans="1:19" x14ac:dyDescent="0.35">
      <c r="A67" s="1">
        <v>43195</v>
      </c>
      <c r="B67" s="2">
        <v>66</v>
      </c>
      <c r="C67">
        <v>66.540000000000006</v>
      </c>
      <c r="E67" s="7">
        <f t="shared" si="4"/>
        <v>67.814710674822976</v>
      </c>
      <c r="F67" s="7">
        <f t="shared" ref="F67:F130" si="12">C67-E67</f>
        <v>-1.2747106748229697</v>
      </c>
      <c r="G67" s="7">
        <f t="shared" si="5"/>
        <v>1.6248873045076309</v>
      </c>
      <c r="I67" s="3">
        <f t="shared" si="6"/>
        <v>67.449807369514787</v>
      </c>
      <c r="J67" s="3">
        <f t="shared" ref="J67:J130" si="13">C67-I67</f>
        <v>-0.90980736951478036</v>
      </c>
      <c r="K67" s="3">
        <f t="shared" si="7"/>
        <v>0.82774944962340413</v>
      </c>
      <c r="M67" s="3">
        <f t="shared" si="8"/>
        <v>66.629747686625123</v>
      </c>
      <c r="N67" s="3">
        <f t="shared" ref="N67:N130" si="14">C67-M67</f>
        <v>-8.9747686625116785E-2</v>
      </c>
      <c r="O67" s="3">
        <f t="shared" si="9"/>
        <v>8.0546472545601662E-3</v>
      </c>
      <c r="Q67" s="3">
        <f t="shared" si="10"/>
        <v>66.337162004429601</v>
      </c>
      <c r="R67" s="3">
        <f t="shared" ref="R67:R130" si="15">C67-Q67</f>
        <v>0.20283799557040538</v>
      </c>
      <c r="S67" s="3">
        <f t="shared" si="11"/>
        <v>4.1143252447019794E-2</v>
      </c>
    </row>
    <row r="68" spans="1:19" x14ac:dyDescent="0.35">
      <c r="A68" s="1">
        <v>43196</v>
      </c>
      <c r="B68" s="2">
        <v>67</v>
      </c>
      <c r="C68">
        <v>66.510000000000005</v>
      </c>
      <c r="E68" s="7">
        <f t="shared" ref="E68:E131" si="16">0.3*C67+0.7*E67</f>
        <v>67.432297472376078</v>
      </c>
      <c r="F68" s="7">
        <f t="shared" si="12"/>
        <v>-0.92229747237607285</v>
      </c>
      <c r="G68" s="7">
        <f t="shared" ref="G68:G131" si="17">F68^2</f>
        <v>0.85063262755129287</v>
      </c>
      <c r="I68" s="3">
        <f t="shared" ref="I68:I131" si="18">0.5*C67+0.5*I67</f>
        <v>66.994903684757389</v>
      </c>
      <c r="J68" s="3">
        <f t="shared" si="13"/>
        <v>-0.48490368475738421</v>
      </c>
      <c r="K68" s="3">
        <f t="shared" ref="K68:K131" si="19">J68^2</f>
        <v>0.23513158349128865</v>
      </c>
      <c r="M68" s="3">
        <f t="shared" ref="M68:M131" si="20">0.8*C67+0.2*M67</f>
        <v>66.55794953732503</v>
      </c>
      <c r="N68" s="3">
        <f t="shared" si="14"/>
        <v>-4.7949537325024494E-2</v>
      </c>
      <c r="O68" s="3">
        <f t="shared" ref="O68:O131" si="21">N68^2</f>
        <v>2.2991581296839172E-3</v>
      </c>
      <c r="Q68" s="3">
        <f t="shared" ref="Q68:Q131" si="22">0.9*C67+0.1*Q67</f>
        <v>66.519716200442971</v>
      </c>
      <c r="R68" s="3">
        <f t="shared" si="15"/>
        <v>-9.7162004429662829E-3</v>
      </c>
      <c r="S68" s="3">
        <f t="shared" ref="S68:S131" si="23">R68^2</f>
        <v>9.4404551047898189E-5</v>
      </c>
    </row>
    <row r="69" spans="1:19" x14ac:dyDescent="0.35">
      <c r="A69" s="1">
        <v>43199</v>
      </c>
      <c r="B69" s="2">
        <v>68</v>
      </c>
      <c r="C69">
        <v>68.19</v>
      </c>
      <c r="E69" s="7">
        <f t="shared" si="16"/>
        <v>67.155608230663248</v>
      </c>
      <c r="F69" s="7">
        <f t="shared" si="12"/>
        <v>1.0343917693367501</v>
      </c>
      <c r="G69" s="7">
        <f t="shared" si="17"/>
        <v>1.0699663324716124</v>
      </c>
      <c r="I69" s="3">
        <f t="shared" si="18"/>
        <v>66.75245184237869</v>
      </c>
      <c r="J69" s="3">
        <f t="shared" si="13"/>
        <v>1.4375481576213076</v>
      </c>
      <c r="K69" s="3">
        <f t="shared" si="19"/>
        <v>2.0665447054804158</v>
      </c>
      <c r="M69" s="3">
        <f t="shared" si="20"/>
        <v>66.519589907465019</v>
      </c>
      <c r="N69" s="3">
        <f t="shared" si="14"/>
        <v>1.6704100925349792</v>
      </c>
      <c r="O69" s="3">
        <f t="shared" si="21"/>
        <v>2.7902698772427179</v>
      </c>
      <c r="Q69" s="3">
        <f t="shared" si="22"/>
        <v>66.510971620044302</v>
      </c>
      <c r="R69" s="3">
        <f t="shared" si="15"/>
        <v>1.679028379955696</v>
      </c>
      <c r="S69" s="3">
        <f t="shared" si="23"/>
        <v>2.8191363006966488</v>
      </c>
    </row>
    <row r="70" spans="1:19" x14ac:dyDescent="0.35">
      <c r="A70" s="1">
        <v>43200</v>
      </c>
      <c r="B70" s="2">
        <v>69</v>
      </c>
      <c r="C70">
        <v>70.67</v>
      </c>
      <c r="E70" s="7">
        <f t="shared" si="16"/>
        <v>67.465925761464263</v>
      </c>
      <c r="F70" s="7">
        <f t="shared" si="12"/>
        <v>3.204074238535739</v>
      </c>
      <c r="G70" s="7">
        <f t="shared" si="17"/>
        <v>10.266091726048376</v>
      </c>
      <c r="I70" s="3">
        <f t="shared" si="18"/>
        <v>67.471225921189344</v>
      </c>
      <c r="J70" s="3">
        <f t="shared" si="13"/>
        <v>3.1987740788106578</v>
      </c>
      <c r="K70" s="3">
        <f t="shared" si="19"/>
        <v>10.232155607270972</v>
      </c>
      <c r="M70" s="3">
        <f t="shared" si="20"/>
        <v>67.855917981493008</v>
      </c>
      <c r="N70" s="3">
        <f t="shared" si="14"/>
        <v>2.8140820185069941</v>
      </c>
      <c r="O70" s="3">
        <f t="shared" si="21"/>
        <v>7.9190576068843983</v>
      </c>
      <c r="Q70" s="3">
        <f t="shared" si="22"/>
        <v>68.022097162004428</v>
      </c>
      <c r="R70" s="3">
        <f t="shared" si="15"/>
        <v>2.6479028379955736</v>
      </c>
      <c r="S70" s="3">
        <f t="shared" si="23"/>
        <v>7.0113894394650131</v>
      </c>
    </row>
    <row r="71" spans="1:19" x14ac:dyDescent="0.35">
      <c r="A71" s="1">
        <v>43201</v>
      </c>
      <c r="B71" s="2">
        <v>70</v>
      </c>
      <c r="C71">
        <v>72.739999999999995</v>
      </c>
      <c r="E71" s="7">
        <f t="shared" si="16"/>
        <v>68.427148033024991</v>
      </c>
      <c r="F71" s="7">
        <f t="shared" si="12"/>
        <v>4.3128519669750034</v>
      </c>
      <c r="G71" s="7">
        <f t="shared" si="17"/>
        <v>18.600692089040155</v>
      </c>
      <c r="I71" s="3">
        <f t="shared" si="18"/>
        <v>69.070612960594673</v>
      </c>
      <c r="J71" s="3">
        <f t="shared" si="13"/>
        <v>3.6693870394053221</v>
      </c>
      <c r="K71" s="3">
        <f t="shared" si="19"/>
        <v>13.464401244955754</v>
      </c>
      <c r="M71" s="3">
        <f t="shared" si="20"/>
        <v>70.107183596298597</v>
      </c>
      <c r="N71" s="3">
        <f t="shared" si="14"/>
        <v>2.6328164037013977</v>
      </c>
      <c r="O71" s="3">
        <f t="shared" si="21"/>
        <v>6.9317222155991614</v>
      </c>
      <c r="Q71" s="3">
        <f t="shared" si="22"/>
        <v>70.405209716200446</v>
      </c>
      <c r="R71" s="3">
        <f t="shared" si="15"/>
        <v>2.3347902837995491</v>
      </c>
      <c r="S71" s="3">
        <f t="shared" si="23"/>
        <v>5.4512456693247788</v>
      </c>
    </row>
    <row r="72" spans="1:19" x14ac:dyDescent="0.35">
      <c r="A72" s="1">
        <v>43202</v>
      </c>
      <c r="B72" s="2">
        <v>71</v>
      </c>
      <c r="C72">
        <v>71.44</v>
      </c>
      <c r="E72" s="7">
        <f t="shared" si="16"/>
        <v>69.721003623117497</v>
      </c>
      <c r="F72" s="7">
        <f t="shared" si="12"/>
        <v>1.718996376882501</v>
      </c>
      <c r="G72" s="7">
        <f t="shared" si="17"/>
        <v>2.9549485437351652</v>
      </c>
      <c r="I72" s="3">
        <f t="shared" si="18"/>
        <v>70.905306480297327</v>
      </c>
      <c r="J72" s="3">
        <f t="shared" si="13"/>
        <v>0.53469351970267098</v>
      </c>
      <c r="K72" s="3">
        <f t="shared" si="19"/>
        <v>0.28589716001203058</v>
      </c>
      <c r="M72" s="3">
        <f t="shared" si="20"/>
        <v>72.213436719259718</v>
      </c>
      <c r="N72" s="3">
        <f t="shared" si="14"/>
        <v>-0.77343671925972046</v>
      </c>
      <c r="O72" s="3">
        <f t="shared" si="21"/>
        <v>0.5982043586992396</v>
      </c>
      <c r="Q72" s="3">
        <f t="shared" si="22"/>
        <v>72.506520971620034</v>
      </c>
      <c r="R72" s="3">
        <f t="shared" si="15"/>
        <v>-1.0665209716200366</v>
      </c>
      <c r="S72" s="3">
        <f t="shared" si="23"/>
        <v>1.1374669829053468</v>
      </c>
    </row>
    <row r="73" spans="1:19" x14ac:dyDescent="0.35">
      <c r="A73" s="1">
        <v>43203</v>
      </c>
      <c r="B73" s="2">
        <v>72</v>
      </c>
      <c r="C73">
        <v>73.180000000000007</v>
      </c>
      <c r="E73" s="7">
        <f t="shared" si="16"/>
        <v>70.23670253618225</v>
      </c>
      <c r="F73" s="7">
        <f t="shared" si="12"/>
        <v>2.9432974638177569</v>
      </c>
      <c r="G73" s="7">
        <f t="shared" si="17"/>
        <v>8.6629999605160393</v>
      </c>
      <c r="I73" s="3">
        <f t="shared" si="18"/>
        <v>71.172653240148662</v>
      </c>
      <c r="J73" s="3">
        <f t="shared" si="13"/>
        <v>2.0073467598513446</v>
      </c>
      <c r="K73" s="3">
        <f t="shared" si="19"/>
        <v>4.029441014285692</v>
      </c>
      <c r="M73" s="3">
        <f t="shared" si="20"/>
        <v>71.594687343851945</v>
      </c>
      <c r="N73" s="3">
        <f t="shared" si="14"/>
        <v>1.5853126561480622</v>
      </c>
      <c r="O73" s="3">
        <f t="shared" si="21"/>
        <v>2.5132162177432238</v>
      </c>
      <c r="Q73" s="3">
        <f t="shared" si="22"/>
        <v>71.54665209716201</v>
      </c>
      <c r="R73" s="3">
        <f t="shared" si="15"/>
        <v>1.6333479028379969</v>
      </c>
      <c r="S73" s="3">
        <f t="shared" si="23"/>
        <v>2.6678253717052827</v>
      </c>
    </row>
    <row r="74" spans="1:19" x14ac:dyDescent="0.35">
      <c r="A74" s="1">
        <v>43206</v>
      </c>
      <c r="B74" s="2">
        <v>73</v>
      </c>
      <c r="C74">
        <v>72.05</v>
      </c>
      <c r="E74" s="7">
        <f t="shared" si="16"/>
        <v>71.119691775327567</v>
      </c>
      <c r="F74" s="7">
        <f t="shared" si="12"/>
        <v>0.93030822467243013</v>
      </c>
      <c r="G74" s="7">
        <f t="shared" si="17"/>
        <v>0.86547339289316871</v>
      </c>
      <c r="I74" s="3">
        <f t="shared" si="18"/>
        <v>72.176326620074335</v>
      </c>
      <c r="J74" s="3">
        <f t="shared" si="13"/>
        <v>-0.12632662007433737</v>
      </c>
      <c r="K74" s="3">
        <f t="shared" si="19"/>
        <v>1.5958414939405977E-2</v>
      </c>
      <c r="M74" s="3">
        <f t="shared" si="20"/>
        <v>72.862937468770397</v>
      </c>
      <c r="N74" s="3">
        <f t="shared" si="14"/>
        <v>-0.81293746877040007</v>
      </c>
      <c r="O74" s="3">
        <f t="shared" si="21"/>
        <v>0.66086732813082516</v>
      </c>
      <c r="Q74" s="3">
        <f t="shared" si="22"/>
        <v>73.016665209716209</v>
      </c>
      <c r="R74" s="3">
        <f t="shared" si="15"/>
        <v>-0.96666520971621139</v>
      </c>
      <c r="S74" s="3">
        <f t="shared" si="23"/>
        <v>0.93444162767568695</v>
      </c>
    </row>
    <row r="75" spans="1:19" x14ac:dyDescent="0.35">
      <c r="A75" s="1">
        <v>43207</v>
      </c>
      <c r="B75" s="2">
        <v>74</v>
      </c>
      <c r="C75">
        <v>71.709999999999994</v>
      </c>
      <c r="E75" s="7">
        <f t="shared" si="16"/>
        <v>71.398784242729292</v>
      </c>
      <c r="F75" s="7">
        <f t="shared" si="12"/>
        <v>0.31121575727070194</v>
      </c>
      <c r="G75" s="7">
        <f t="shared" si="17"/>
        <v>9.685524757357647E-2</v>
      </c>
      <c r="I75" s="3">
        <f t="shared" si="18"/>
        <v>72.113163310037166</v>
      </c>
      <c r="J75" s="3">
        <f t="shared" si="13"/>
        <v>-0.4031633100371721</v>
      </c>
      <c r="K75" s="3">
        <f t="shared" si="19"/>
        <v>0.16254065456012895</v>
      </c>
      <c r="M75" s="3">
        <f t="shared" si="20"/>
        <v>72.212587493754086</v>
      </c>
      <c r="N75" s="3">
        <f t="shared" si="14"/>
        <v>-0.50258749375409195</v>
      </c>
      <c r="O75" s="3">
        <f t="shared" si="21"/>
        <v>0.25259418887801943</v>
      </c>
      <c r="Q75" s="3">
        <f t="shared" si="22"/>
        <v>72.146666520971621</v>
      </c>
      <c r="R75" s="3">
        <f t="shared" si="15"/>
        <v>-0.43666652097162739</v>
      </c>
      <c r="S75" s="3">
        <f t="shared" si="23"/>
        <v>0.19067765053746472</v>
      </c>
    </row>
    <row r="76" spans="1:19" x14ac:dyDescent="0.35">
      <c r="A76" s="1">
        <v>43208</v>
      </c>
      <c r="B76" s="2">
        <v>75</v>
      </c>
      <c r="C76">
        <v>73.73</v>
      </c>
      <c r="E76" s="7">
        <f t="shared" si="16"/>
        <v>71.492148969910502</v>
      </c>
      <c r="F76" s="7">
        <f t="shared" si="12"/>
        <v>2.2378510300895016</v>
      </c>
      <c r="G76" s="7">
        <f t="shared" si="17"/>
        <v>5.0079772328726433</v>
      </c>
      <c r="I76" s="3">
        <f t="shared" si="18"/>
        <v>71.91158165501858</v>
      </c>
      <c r="J76" s="3">
        <f t="shared" si="13"/>
        <v>1.8184183449814242</v>
      </c>
      <c r="K76" s="3">
        <f t="shared" si="19"/>
        <v>3.3066452773649817</v>
      </c>
      <c r="M76" s="3">
        <f t="shared" si="20"/>
        <v>71.810517498750812</v>
      </c>
      <c r="N76" s="3">
        <f t="shared" si="14"/>
        <v>1.9194825012491918</v>
      </c>
      <c r="O76" s="3">
        <f t="shared" si="21"/>
        <v>3.6844130726018536</v>
      </c>
      <c r="Q76" s="3">
        <f t="shared" si="22"/>
        <v>71.753666652097166</v>
      </c>
      <c r="R76" s="3">
        <f t="shared" si="15"/>
        <v>1.9763333479028375</v>
      </c>
      <c r="S76" s="3">
        <f t="shared" si="23"/>
        <v>3.9058935020328382</v>
      </c>
    </row>
    <row r="77" spans="1:19" x14ac:dyDescent="0.35">
      <c r="A77" s="1">
        <v>43209</v>
      </c>
      <c r="B77" s="2">
        <v>76</v>
      </c>
      <c r="C77">
        <v>74.849999999999994</v>
      </c>
      <c r="E77" s="7">
        <f t="shared" si="16"/>
        <v>72.163504278937353</v>
      </c>
      <c r="F77" s="7">
        <f t="shared" si="12"/>
        <v>2.6864957210626415</v>
      </c>
      <c r="G77" s="7">
        <f t="shared" si="17"/>
        <v>7.2172592592878821</v>
      </c>
      <c r="I77" s="3">
        <f t="shared" si="18"/>
        <v>72.820790827509285</v>
      </c>
      <c r="J77" s="3">
        <f t="shared" si="13"/>
        <v>2.0292091724907095</v>
      </c>
      <c r="K77" s="3">
        <f t="shared" si="19"/>
        <v>4.1176898657204299</v>
      </c>
      <c r="M77" s="3">
        <f t="shared" si="20"/>
        <v>73.346103499750171</v>
      </c>
      <c r="N77" s="3">
        <f t="shared" si="14"/>
        <v>1.503896500249823</v>
      </c>
      <c r="O77" s="3">
        <f t="shared" si="21"/>
        <v>2.261704683463666</v>
      </c>
      <c r="Q77" s="3">
        <f t="shared" si="22"/>
        <v>73.532366665209722</v>
      </c>
      <c r="R77" s="3">
        <f t="shared" si="15"/>
        <v>1.3176333347902727</v>
      </c>
      <c r="S77" s="3">
        <f t="shared" si="23"/>
        <v>1.7361576049505347</v>
      </c>
    </row>
    <row r="78" spans="1:19" x14ac:dyDescent="0.35">
      <c r="A78" s="1">
        <v>43210</v>
      </c>
      <c r="B78" s="2">
        <v>77</v>
      </c>
      <c r="C78">
        <v>74.62</v>
      </c>
      <c r="E78" s="7">
        <f t="shared" si="16"/>
        <v>72.969452995256148</v>
      </c>
      <c r="F78" s="7">
        <f t="shared" si="12"/>
        <v>1.6505470047438564</v>
      </c>
      <c r="G78" s="7">
        <f t="shared" si="17"/>
        <v>2.7243054148689159</v>
      </c>
      <c r="I78" s="3">
        <f t="shared" si="18"/>
        <v>73.83539541375464</v>
      </c>
      <c r="J78" s="3">
        <f t="shared" si="13"/>
        <v>0.784604586245365</v>
      </c>
      <c r="K78" s="3">
        <f t="shared" si="19"/>
        <v>0.61560435675726044</v>
      </c>
      <c r="M78" s="3">
        <f t="shared" si="20"/>
        <v>74.549220699950027</v>
      </c>
      <c r="N78" s="3">
        <f t="shared" si="14"/>
        <v>7.0779300049977678E-2</v>
      </c>
      <c r="O78" s="3">
        <f t="shared" si="21"/>
        <v>5.0097093155647698E-3</v>
      </c>
      <c r="Q78" s="3">
        <f t="shared" si="22"/>
        <v>74.718236666520966</v>
      </c>
      <c r="R78" s="3">
        <f t="shared" si="15"/>
        <v>-9.823666652096108E-2</v>
      </c>
      <c r="S78" s="3">
        <f t="shared" si="23"/>
        <v>9.650442649150515E-3</v>
      </c>
    </row>
    <row r="79" spans="1:19" x14ac:dyDescent="0.35">
      <c r="A79" s="1">
        <v>43213</v>
      </c>
      <c r="B79" s="2">
        <v>78</v>
      </c>
      <c r="C79">
        <v>74.540000000000006</v>
      </c>
      <c r="E79" s="7">
        <f t="shared" si="16"/>
        <v>73.464617096679305</v>
      </c>
      <c r="F79" s="7">
        <f t="shared" si="12"/>
        <v>1.0753829033207012</v>
      </c>
      <c r="G79" s="7">
        <f t="shared" si="17"/>
        <v>1.1564483887544605</v>
      </c>
      <c r="I79" s="3">
        <f t="shared" si="18"/>
        <v>74.227697706877322</v>
      </c>
      <c r="J79" s="3">
        <f t="shared" si="13"/>
        <v>0.3123022931226842</v>
      </c>
      <c r="K79" s="3">
        <f t="shared" si="19"/>
        <v>9.7532722289686971E-2</v>
      </c>
      <c r="M79" s="3">
        <f t="shared" si="20"/>
        <v>74.605844139990012</v>
      </c>
      <c r="N79" s="3">
        <f t="shared" si="14"/>
        <v>-6.5844139990005601E-2</v>
      </c>
      <c r="O79" s="3">
        <f t="shared" si="21"/>
        <v>4.3354507710234545E-3</v>
      </c>
      <c r="Q79" s="3">
        <f t="shared" si="22"/>
        <v>74.629823666652101</v>
      </c>
      <c r="R79" s="3">
        <f t="shared" si="15"/>
        <v>-8.9823666652094403E-2</v>
      </c>
      <c r="S79" s="3">
        <f t="shared" si="23"/>
        <v>8.0682910908265754E-3</v>
      </c>
    </row>
    <row r="80" spans="1:19" x14ac:dyDescent="0.35">
      <c r="A80" s="1">
        <v>43214</v>
      </c>
      <c r="B80" s="2">
        <v>79</v>
      </c>
      <c r="C80">
        <v>75.86</v>
      </c>
      <c r="E80" s="7">
        <f t="shared" si="16"/>
        <v>73.78723196767551</v>
      </c>
      <c r="F80" s="7">
        <f t="shared" si="12"/>
        <v>2.0727680323244897</v>
      </c>
      <c r="G80" s="7">
        <f t="shared" si="17"/>
        <v>4.2963673158263367</v>
      </c>
      <c r="I80" s="3">
        <f t="shared" si="18"/>
        <v>74.383848853438664</v>
      </c>
      <c r="J80" s="3">
        <f t="shared" si="13"/>
        <v>1.4761511465613353</v>
      </c>
      <c r="K80" s="3">
        <f t="shared" si="19"/>
        <v>2.1790222074943446</v>
      </c>
      <c r="M80" s="3">
        <f t="shared" si="20"/>
        <v>74.553168827998007</v>
      </c>
      <c r="N80" s="3">
        <f t="shared" si="14"/>
        <v>1.3068311720019921</v>
      </c>
      <c r="O80" s="3">
        <f t="shared" si="21"/>
        <v>1.7078077121161002</v>
      </c>
      <c r="Q80" s="3">
        <f t="shared" si="22"/>
        <v>74.548982366665228</v>
      </c>
      <c r="R80" s="3">
        <f t="shared" si="15"/>
        <v>1.3110176333347709</v>
      </c>
      <c r="S80" s="3">
        <f t="shared" si="23"/>
        <v>1.7187672349147038</v>
      </c>
    </row>
    <row r="81" spans="1:19" x14ac:dyDescent="0.35">
      <c r="A81" s="1">
        <v>43215</v>
      </c>
      <c r="B81" s="2">
        <v>80</v>
      </c>
      <c r="C81">
        <v>73.790000000000006</v>
      </c>
      <c r="E81" s="7">
        <f t="shared" si="16"/>
        <v>74.409062377372848</v>
      </c>
      <c r="F81" s="7">
        <f t="shared" si="12"/>
        <v>-0.61906237737284187</v>
      </c>
      <c r="G81" s="7">
        <f t="shared" si="17"/>
        <v>0.38323822707851485</v>
      </c>
      <c r="I81" s="3">
        <f t="shared" si="18"/>
        <v>75.121924426719332</v>
      </c>
      <c r="J81" s="3">
        <f t="shared" si="13"/>
        <v>-1.3319244267193255</v>
      </c>
      <c r="K81" s="3">
        <f t="shared" si="19"/>
        <v>1.774022678491604</v>
      </c>
      <c r="M81" s="3">
        <f t="shared" si="20"/>
        <v>75.598633765599601</v>
      </c>
      <c r="N81" s="3">
        <f t="shared" si="14"/>
        <v>-1.8086337655995948</v>
      </c>
      <c r="O81" s="3">
        <f t="shared" si="21"/>
        <v>3.2711560980669701</v>
      </c>
      <c r="Q81" s="3">
        <f t="shared" si="22"/>
        <v>75.728898236666524</v>
      </c>
      <c r="R81" s="3">
        <f t="shared" si="15"/>
        <v>-1.9388982366665175</v>
      </c>
      <c r="S81" s="3">
        <f t="shared" si="23"/>
        <v>3.7593263721485308</v>
      </c>
    </row>
    <row r="82" spans="1:19" x14ac:dyDescent="0.35">
      <c r="A82" s="1">
        <v>43216</v>
      </c>
      <c r="B82" s="2">
        <v>81</v>
      </c>
      <c r="C82">
        <v>75.39</v>
      </c>
      <c r="E82" s="7">
        <f t="shared" si="16"/>
        <v>74.223343664160993</v>
      </c>
      <c r="F82" s="7">
        <f t="shared" si="12"/>
        <v>1.1666563358390079</v>
      </c>
      <c r="G82" s="7">
        <f t="shared" si="17"/>
        <v>1.3610870059532998</v>
      </c>
      <c r="I82" s="3">
        <f t="shared" si="18"/>
        <v>74.455962213359669</v>
      </c>
      <c r="J82" s="3">
        <f t="shared" si="13"/>
        <v>0.93403778664033155</v>
      </c>
      <c r="K82" s="3">
        <f t="shared" si="19"/>
        <v>0.8724265868719695</v>
      </c>
      <c r="M82" s="3">
        <f t="shared" si="20"/>
        <v>74.151726753119931</v>
      </c>
      <c r="N82" s="3">
        <f t="shared" si="14"/>
        <v>1.2382732468800697</v>
      </c>
      <c r="O82" s="3">
        <f t="shared" si="21"/>
        <v>1.53332063393891</v>
      </c>
      <c r="Q82" s="3">
        <f t="shared" si="22"/>
        <v>73.983889823666658</v>
      </c>
      <c r="R82" s="3">
        <f t="shared" si="15"/>
        <v>1.4061101763333426</v>
      </c>
      <c r="S82" s="3">
        <f t="shared" si="23"/>
        <v>1.9771458279881837</v>
      </c>
    </row>
    <row r="83" spans="1:19" x14ac:dyDescent="0.35">
      <c r="A83" s="1">
        <v>43217</v>
      </c>
      <c r="B83" s="2">
        <v>82</v>
      </c>
      <c r="C83">
        <v>75.33</v>
      </c>
      <c r="E83" s="7">
        <f t="shared" si="16"/>
        <v>74.573340564912698</v>
      </c>
      <c r="F83" s="7">
        <f t="shared" si="12"/>
        <v>0.75665943508730038</v>
      </c>
      <c r="G83" s="7">
        <f t="shared" si="17"/>
        <v>0.57253350070663256</v>
      </c>
      <c r="I83" s="3">
        <f t="shared" si="18"/>
        <v>74.922981106679828</v>
      </c>
      <c r="J83" s="3">
        <f t="shared" si="13"/>
        <v>0.4070188933201706</v>
      </c>
      <c r="K83" s="3">
        <f t="shared" si="19"/>
        <v>0.16566437951957641</v>
      </c>
      <c r="M83" s="3">
        <f t="shared" si="20"/>
        <v>75.142345350623998</v>
      </c>
      <c r="N83" s="3">
        <f t="shared" si="14"/>
        <v>0.18765464937600029</v>
      </c>
      <c r="O83" s="3">
        <f t="shared" si="21"/>
        <v>3.5214267432429606E-2</v>
      </c>
      <c r="Q83" s="3">
        <f t="shared" si="22"/>
        <v>75.249388982366668</v>
      </c>
      <c r="R83" s="3">
        <f t="shared" si="15"/>
        <v>8.0611017633330562E-2</v>
      </c>
      <c r="S83" s="3">
        <f t="shared" si="23"/>
        <v>6.4981361638811307E-3</v>
      </c>
    </row>
    <row r="84" spans="1:19" x14ac:dyDescent="0.35">
      <c r="A84" s="1">
        <v>43220</v>
      </c>
      <c r="B84" s="2">
        <v>83</v>
      </c>
      <c r="C84">
        <v>75.92</v>
      </c>
      <c r="E84" s="7">
        <f t="shared" si="16"/>
        <v>74.800338395438885</v>
      </c>
      <c r="F84" s="7">
        <f t="shared" si="12"/>
        <v>1.1196616045611165</v>
      </c>
      <c r="G84" s="7">
        <f t="shared" si="17"/>
        <v>1.253642108728374</v>
      </c>
      <c r="I84" s="3">
        <f t="shared" si="18"/>
        <v>75.12649055333992</v>
      </c>
      <c r="J84" s="3">
        <f t="shared" si="13"/>
        <v>0.79350944666008161</v>
      </c>
      <c r="K84" s="3">
        <f t="shared" si="19"/>
        <v>0.62965724193878891</v>
      </c>
      <c r="M84" s="3">
        <f t="shared" si="20"/>
        <v>75.29246907012481</v>
      </c>
      <c r="N84" s="3">
        <f t="shared" si="14"/>
        <v>0.6275309298751921</v>
      </c>
      <c r="O84" s="3">
        <f t="shared" si="21"/>
        <v>0.39379506795002328</v>
      </c>
      <c r="Q84" s="3">
        <f t="shared" si="22"/>
        <v>75.321938898236667</v>
      </c>
      <c r="R84" s="3">
        <f t="shared" si="15"/>
        <v>0.59806110176333505</v>
      </c>
      <c r="S84" s="3">
        <f t="shared" si="23"/>
        <v>0.3576770814423742</v>
      </c>
    </row>
    <row r="85" spans="1:19" x14ac:dyDescent="0.35">
      <c r="A85" s="1">
        <v>43221</v>
      </c>
      <c r="B85" s="2">
        <v>84</v>
      </c>
      <c r="C85">
        <v>74.849999999999994</v>
      </c>
      <c r="E85" s="7">
        <f t="shared" si="16"/>
        <v>75.136236876807217</v>
      </c>
      <c r="F85" s="7">
        <f t="shared" si="12"/>
        <v>-0.28623687680722298</v>
      </c>
      <c r="G85" s="7">
        <f t="shared" si="17"/>
        <v>8.1931549644353341E-2</v>
      </c>
      <c r="I85" s="3">
        <f t="shared" si="18"/>
        <v>75.523245276669968</v>
      </c>
      <c r="J85" s="3">
        <f t="shared" si="13"/>
        <v>-0.67324527666997369</v>
      </c>
      <c r="K85" s="3">
        <f t="shared" si="19"/>
        <v>0.45325920255842944</v>
      </c>
      <c r="M85" s="3">
        <f t="shared" si="20"/>
        <v>75.794493814024975</v>
      </c>
      <c r="N85" s="3">
        <f t="shared" si="14"/>
        <v>-0.94449381402498034</v>
      </c>
      <c r="O85" s="3">
        <f t="shared" si="21"/>
        <v>0.89206856473145413</v>
      </c>
      <c r="Q85" s="3">
        <f t="shared" si="22"/>
        <v>75.860193889823677</v>
      </c>
      <c r="R85" s="3">
        <f t="shared" si="15"/>
        <v>-1.0101938898236824</v>
      </c>
      <c r="S85" s="3">
        <f t="shared" si="23"/>
        <v>1.0204916950371021</v>
      </c>
    </row>
    <row r="86" spans="1:19" x14ac:dyDescent="0.35">
      <c r="A86" s="1">
        <v>43222</v>
      </c>
      <c r="B86" s="2">
        <v>85</v>
      </c>
      <c r="C86">
        <v>73.14</v>
      </c>
      <c r="E86" s="7">
        <f t="shared" si="16"/>
        <v>75.05036581376504</v>
      </c>
      <c r="F86" s="7">
        <f t="shared" si="12"/>
        <v>-1.9103658137650399</v>
      </c>
      <c r="G86" s="7">
        <f t="shared" si="17"/>
        <v>3.649497542402163</v>
      </c>
      <c r="I86" s="3">
        <f t="shared" si="18"/>
        <v>75.186622638334981</v>
      </c>
      <c r="J86" s="3">
        <f t="shared" si="13"/>
        <v>-2.0466226383349806</v>
      </c>
      <c r="K86" s="3">
        <f t="shared" si="19"/>
        <v>4.1886642237452367</v>
      </c>
      <c r="M86" s="3">
        <f t="shared" si="20"/>
        <v>75.03889876280499</v>
      </c>
      <c r="N86" s="3">
        <f t="shared" si="14"/>
        <v>-1.8988987628049898</v>
      </c>
      <c r="O86" s="3">
        <f t="shared" si="21"/>
        <v>3.6058165113823208</v>
      </c>
      <c r="Q86" s="3">
        <f t="shared" si="22"/>
        <v>74.95101938898236</v>
      </c>
      <c r="R86" s="3">
        <f t="shared" si="15"/>
        <v>-1.8110193889823591</v>
      </c>
      <c r="S86" s="3">
        <f t="shared" si="23"/>
        <v>3.2797912272700374</v>
      </c>
    </row>
    <row r="87" spans="1:19" x14ac:dyDescent="0.35">
      <c r="A87" s="1">
        <v>43223</v>
      </c>
      <c r="B87" s="2">
        <v>86</v>
      </c>
      <c r="C87">
        <v>73.45</v>
      </c>
      <c r="E87" s="7">
        <f t="shared" si="16"/>
        <v>74.47725606963553</v>
      </c>
      <c r="F87" s="7">
        <f t="shared" si="12"/>
        <v>-1.0272560696355271</v>
      </c>
      <c r="G87" s="7">
        <f t="shared" si="17"/>
        <v>1.0552550326030308</v>
      </c>
      <c r="I87" s="3">
        <f t="shared" si="18"/>
        <v>74.163311319167491</v>
      </c>
      <c r="J87" s="3">
        <f t="shared" si="13"/>
        <v>-0.71331131916748802</v>
      </c>
      <c r="K87" s="3">
        <f t="shared" si="19"/>
        <v>0.50881303805246192</v>
      </c>
      <c r="M87" s="3">
        <f t="shared" si="20"/>
        <v>73.519779752560993</v>
      </c>
      <c r="N87" s="3">
        <f t="shared" si="14"/>
        <v>-6.9779752560990005E-2</v>
      </c>
      <c r="O87" s="3">
        <f t="shared" si="21"/>
        <v>4.8692138674729908E-3</v>
      </c>
      <c r="Q87" s="3">
        <f t="shared" si="22"/>
        <v>73.321101938898238</v>
      </c>
      <c r="R87" s="3">
        <f t="shared" si="15"/>
        <v>0.12889806110176494</v>
      </c>
      <c r="S87" s="3">
        <f t="shared" si="23"/>
        <v>1.6614710155794327E-2</v>
      </c>
    </row>
    <row r="88" spans="1:19" x14ac:dyDescent="0.35">
      <c r="A88" s="1">
        <v>43224</v>
      </c>
      <c r="B88" s="2">
        <v>87</v>
      </c>
      <c r="C88">
        <v>74.75</v>
      </c>
      <c r="E88" s="7">
        <f t="shared" si="16"/>
        <v>74.169079248744865</v>
      </c>
      <c r="F88" s="7">
        <f t="shared" si="12"/>
        <v>0.58092075125513531</v>
      </c>
      <c r="G88" s="7">
        <f t="shared" si="17"/>
        <v>0.33746891923883082</v>
      </c>
      <c r="I88" s="3">
        <f t="shared" si="18"/>
        <v>73.806655659583754</v>
      </c>
      <c r="J88" s="3">
        <f t="shared" si="13"/>
        <v>0.94334434041624604</v>
      </c>
      <c r="K88" s="3">
        <f t="shared" si="19"/>
        <v>0.88989854459536233</v>
      </c>
      <c r="M88" s="3">
        <f t="shared" si="20"/>
        <v>73.463955950512201</v>
      </c>
      <c r="N88" s="3">
        <f t="shared" si="14"/>
        <v>1.2860440494877992</v>
      </c>
      <c r="O88" s="3">
        <f t="shared" si="21"/>
        <v>1.6539092972229767</v>
      </c>
      <c r="Q88" s="3">
        <f t="shared" si="22"/>
        <v>73.437110193889822</v>
      </c>
      <c r="R88" s="3">
        <f t="shared" si="15"/>
        <v>1.3128898061101779</v>
      </c>
      <c r="S88" s="3">
        <f t="shared" si="23"/>
        <v>1.7236796429880206</v>
      </c>
    </row>
    <row r="89" spans="1:19" x14ac:dyDescent="0.35">
      <c r="A89" s="1">
        <v>43228</v>
      </c>
      <c r="B89" s="2">
        <v>88</v>
      </c>
      <c r="C89">
        <v>74.16</v>
      </c>
      <c r="E89" s="7">
        <f t="shared" si="16"/>
        <v>74.34335547412141</v>
      </c>
      <c r="F89" s="7">
        <f t="shared" si="12"/>
        <v>-0.18335547412141295</v>
      </c>
      <c r="G89" s="7">
        <f t="shared" si="17"/>
        <v>3.3619229890288135E-2</v>
      </c>
      <c r="I89" s="3">
        <f t="shared" si="18"/>
        <v>74.278327829791877</v>
      </c>
      <c r="J89" s="3">
        <f t="shared" si="13"/>
        <v>-0.11832782979188039</v>
      </c>
      <c r="K89" s="3">
        <f t="shared" si="19"/>
        <v>1.4001475303256216E-2</v>
      </c>
      <c r="M89" s="3">
        <f t="shared" si="20"/>
        <v>74.492791190102452</v>
      </c>
      <c r="N89" s="3">
        <f t="shared" si="14"/>
        <v>-0.33279119010245495</v>
      </c>
      <c r="O89" s="3">
        <f t="shared" si="21"/>
        <v>0.11074997620980831</v>
      </c>
      <c r="Q89" s="3">
        <f t="shared" si="22"/>
        <v>74.618711019388982</v>
      </c>
      <c r="R89" s="3">
        <f t="shared" si="15"/>
        <v>-0.45871101938898562</v>
      </c>
      <c r="S89" s="3">
        <f t="shared" si="23"/>
        <v>0.21041579930888235</v>
      </c>
    </row>
    <row r="90" spans="1:19" x14ac:dyDescent="0.35">
      <c r="A90" s="1">
        <v>43229</v>
      </c>
      <c r="B90" s="2">
        <v>89</v>
      </c>
      <c r="C90">
        <v>77.599999999999994</v>
      </c>
      <c r="E90" s="7">
        <f t="shared" si="16"/>
        <v>74.288348831884974</v>
      </c>
      <c r="F90" s="7">
        <f t="shared" si="12"/>
        <v>3.31165116811502</v>
      </c>
      <c r="G90" s="7">
        <f t="shared" si="17"/>
        <v>10.967033459277577</v>
      </c>
      <c r="I90" s="3">
        <f t="shared" si="18"/>
        <v>74.219163914895944</v>
      </c>
      <c r="J90" s="3">
        <f t="shared" si="13"/>
        <v>3.3808360851040504</v>
      </c>
      <c r="K90" s="3">
        <f t="shared" si="19"/>
        <v>11.430052634341681</v>
      </c>
      <c r="M90" s="3">
        <f t="shared" si="20"/>
        <v>74.226558238020488</v>
      </c>
      <c r="N90" s="3">
        <f t="shared" si="14"/>
        <v>3.3734417619795067</v>
      </c>
      <c r="O90" s="3">
        <f t="shared" si="21"/>
        <v>11.380109321467399</v>
      </c>
      <c r="Q90" s="3">
        <f t="shared" si="22"/>
        <v>74.205871101938897</v>
      </c>
      <c r="R90" s="3">
        <f t="shared" si="15"/>
        <v>3.3941288980610977</v>
      </c>
      <c r="S90" s="3">
        <f t="shared" si="23"/>
        <v>11.520110976653442</v>
      </c>
    </row>
    <row r="91" spans="1:19" x14ac:dyDescent="0.35">
      <c r="A91" s="1">
        <v>43230</v>
      </c>
      <c r="B91" s="2">
        <v>90</v>
      </c>
      <c r="C91">
        <v>77.59</v>
      </c>
      <c r="E91" s="7">
        <f t="shared" si="16"/>
        <v>75.281844182319475</v>
      </c>
      <c r="F91" s="7">
        <f t="shared" si="12"/>
        <v>2.3081558176805288</v>
      </c>
      <c r="G91" s="7">
        <f t="shared" si="17"/>
        <v>5.3275832786924706</v>
      </c>
      <c r="I91" s="3">
        <f t="shared" si="18"/>
        <v>75.909581957447969</v>
      </c>
      <c r="J91" s="3">
        <f t="shared" si="13"/>
        <v>1.6804180425520343</v>
      </c>
      <c r="K91" s="3">
        <f t="shared" si="19"/>
        <v>2.8238047977344105</v>
      </c>
      <c r="M91" s="3">
        <f t="shared" si="20"/>
        <v>76.925311647604104</v>
      </c>
      <c r="N91" s="3">
        <f t="shared" si="14"/>
        <v>0.66468835239589907</v>
      </c>
      <c r="O91" s="3">
        <f t="shared" si="21"/>
        <v>0.44181060581077491</v>
      </c>
      <c r="Q91" s="3">
        <f t="shared" si="22"/>
        <v>77.260587110193896</v>
      </c>
      <c r="R91" s="3">
        <f t="shared" si="15"/>
        <v>0.3294128898061075</v>
      </c>
      <c r="S91" s="3">
        <f t="shared" si="23"/>
        <v>0.10851285197041072</v>
      </c>
    </row>
    <row r="92" spans="1:19" x14ac:dyDescent="0.35">
      <c r="A92" s="1">
        <v>43231</v>
      </c>
      <c r="B92" s="2">
        <v>91</v>
      </c>
      <c r="C92">
        <v>77.37</v>
      </c>
      <c r="E92" s="7">
        <f t="shared" si="16"/>
        <v>75.974290927623628</v>
      </c>
      <c r="F92" s="7">
        <f t="shared" si="12"/>
        <v>1.395709072376377</v>
      </c>
      <c r="G92" s="7">
        <f t="shared" si="17"/>
        <v>1.9480038147137266</v>
      </c>
      <c r="I92" s="3">
        <f t="shared" si="18"/>
        <v>76.749790978723979</v>
      </c>
      <c r="J92" s="3">
        <f t="shared" si="13"/>
        <v>0.6202090212760254</v>
      </c>
      <c r="K92" s="3">
        <f t="shared" si="19"/>
        <v>0.38465923007216535</v>
      </c>
      <c r="M92" s="3">
        <f t="shared" si="20"/>
        <v>77.457062329520824</v>
      </c>
      <c r="N92" s="3">
        <f t="shared" si="14"/>
        <v>-8.7062329520819048E-2</v>
      </c>
      <c r="O92" s="3">
        <f t="shared" si="21"/>
        <v>7.5798492215916804E-3</v>
      </c>
      <c r="Q92" s="3">
        <f t="shared" si="22"/>
        <v>77.557058711019394</v>
      </c>
      <c r="R92" s="3">
        <f t="shared" si="15"/>
        <v>-0.18705871101938953</v>
      </c>
      <c r="S92" s="3">
        <f t="shared" si="23"/>
        <v>3.4990961368235485E-2</v>
      </c>
    </row>
    <row r="93" spans="1:19" x14ac:dyDescent="0.35">
      <c r="A93" s="1">
        <v>43234</v>
      </c>
      <c r="B93" s="2">
        <v>92</v>
      </c>
      <c r="C93">
        <v>78.17</v>
      </c>
      <c r="E93" s="7">
        <f t="shared" si="16"/>
        <v>76.393003649336535</v>
      </c>
      <c r="F93" s="7">
        <f t="shared" si="12"/>
        <v>1.7769963506634667</v>
      </c>
      <c r="G93" s="7">
        <f t="shared" si="17"/>
        <v>3.1577160302712786</v>
      </c>
      <c r="I93" s="3">
        <f t="shared" si="18"/>
        <v>77.059895489361992</v>
      </c>
      <c r="J93" s="3">
        <f t="shared" si="13"/>
        <v>1.1101045106380099</v>
      </c>
      <c r="K93" s="3">
        <f t="shared" si="19"/>
        <v>1.2323320245388554</v>
      </c>
      <c r="M93" s="3">
        <f t="shared" si="20"/>
        <v>77.387412465904177</v>
      </c>
      <c r="N93" s="3">
        <f t="shared" si="14"/>
        <v>0.78258753409582482</v>
      </c>
      <c r="O93" s="3">
        <f t="shared" si="21"/>
        <v>0.61244324852218379</v>
      </c>
      <c r="Q93" s="3">
        <f t="shared" si="22"/>
        <v>77.388705871101948</v>
      </c>
      <c r="R93" s="3">
        <f t="shared" si="15"/>
        <v>0.78129412889805394</v>
      </c>
      <c r="S93" s="3">
        <f t="shared" si="23"/>
        <v>0.61042051585056889</v>
      </c>
    </row>
    <row r="94" spans="1:19" x14ac:dyDescent="0.35">
      <c r="A94" s="1">
        <v>43235</v>
      </c>
      <c r="B94" s="2">
        <v>93</v>
      </c>
      <c r="C94">
        <v>78.94</v>
      </c>
      <c r="E94" s="7">
        <f t="shared" si="16"/>
        <v>76.926102554535575</v>
      </c>
      <c r="F94" s="7">
        <f t="shared" si="12"/>
        <v>2.0138974454644227</v>
      </c>
      <c r="G94" s="7">
        <f t="shared" si="17"/>
        <v>4.0557829208481273</v>
      </c>
      <c r="I94" s="3">
        <f t="shared" si="18"/>
        <v>77.61494774468099</v>
      </c>
      <c r="J94" s="3">
        <f t="shared" si="13"/>
        <v>1.3250522553190081</v>
      </c>
      <c r="K94" s="3">
        <f t="shared" si="19"/>
        <v>1.7557634793259898</v>
      </c>
      <c r="M94" s="3">
        <f t="shared" si="20"/>
        <v>78.013482493180845</v>
      </c>
      <c r="N94" s="3">
        <f t="shared" si="14"/>
        <v>0.92651750681915246</v>
      </c>
      <c r="O94" s="3">
        <f t="shared" si="21"/>
        <v>0.85843469044237819</v>
      </c>
      <c r="Q94" s="3">
        <f t="shared" si="22"/>
        <v>78.091870587110208</v>
      </c>
      <c r="R94" s="3">
        <f t="shared" si="15"/>
        <v>0.84812941288979005</v>
      </c>
      <c r="S94" s="3">
        <f t="shared" si="23"/>
        <v>0.71932350100877995</v>
      </c>
    </row>
    <row r="95" spans="1:19" x14ac:dyDescent="0.35">
      <c r="A95" s="1">
        <v>43236</v>
      </c>
      <c r="B95" s="2">
        <v>94</v>
      </c>
      <c r="C95">
        <v>78.19</v>
      </c>
      <c r="E95" s="7">
        <f t="shared" si="16"/>
        <v>77.5302717881749</v>
      </c>
      <c r="F95" s="7">
        <f t="shared" si="12"/>
        <v>0.65972821182509733</v>
      </c>
      <c r="G95" s="7">
        <f t="shared" si="17"/>
        <v>0.43524131347794048</v>
      </c>
      <c r="I95" s="3">
        <f t="shared" si="18"/>
        <v>78.277473872340494</v>
      </c>
      <c r="J95" s="3">
        <f t="shared" si="13"/>
        <v>-8.7473872340495973E-2</v>
      </c>
      <c r="K95" s="3">
        <f t="shared" si="19"/>
        <v>7.6516783422413866E-3</v>
      </c>
      <c r="M95" s="3">
        <f t="shared" si="20"/>
        <v>78.754696498636179</v>
      </c>
      <c r="N95" s="3">
        <f t="shared" si="14"/>
        <v>-0.56469649863618088</v>
      </c>
      <c r="O95" s="3">
        <f t="shared" si="21"/>
        <v>0.31888213557196221</v>
      </c>
      <c r="Q95" s="3">
        <f t="shared" si="22"/>
        <v>78.855187058711024</v>
      </c>
      <c r="R95" s="3">
        <f t="shared" si="15"/>
        <v>-0.66518705871102668</v>
      </c>
      <c r="S95" s="3">
        <f t="shared" si="23"/>
        <v>0.44247382307662686</v>
      </c>
    </row>
    <row r="96" spans="1:19" x14ac:dyDescent="0.35">
      <c r="A96" s="1">
        <v>43237</v>
      </c>
      <c r="B96" s="2">
        <v>95</v>
      </c>
      <c r="C96">
        <v>80.09</v>
      </c>
      <c r="E96" s="7">
        <f t="shared" si="16"/>
        <v>77.728190251722424</v>
      </c>
      <c r="F96" s="7">
        <f t="shared" si="12"/>
        <v>2.3618097482775795</v>
      </c>
      <c r="G96" s="7">
        <f t="shared" si="17"/>
        <v>5.5781452870590034</v>
      </c>
      <c r="I96" s="3">
        <f t="shared" si="18"/>
        <v>78.233736936170246</v>
      </c>
      <c r="J96" s="3">
        <f t="shared" si="13"/>
        <v>1.8562630638297577</v>
      </c>
      <c r="K96" s="3">
        <f t="shared" si="19"/>
        <v>3.4457125621386391</v>
      </c>
      <c r="M96" s="3">
        <f t="shared" si="20"/>
        <v>78.302939299727228</v>
      </c>
      <c r="N96" s="3">
        <f t="shared" si="14"/>
        <v>1.7870607002727752</v>
      </c>
      <c r="O96" s="3">
        <f t="shared" si="21"/>
        <v>3.1935859464594216</v>
      </c>
      <c r="Q96" s="3">
        <f t="shared" si="22"/>
        <v>78.256518705871102</v>
      </c>
      <c r="R96" s="3">
        <f t="shared" si="15"/>
        <v>1.8334812941289016</v>
      </c>
      <c r="S96" s="3">
        <f t="shared" si="23"/>
        <v>3.3616536559205916</v>
      </c>
    </row>
    <row r="97" spans="1:19" x14ac:dyDescent="0.35">
      <c r="A97" s="1">
        <v>43238</v>
      </c>
      <c r="B97" s="2">
        <v>96</v>
      </c>
      <c r="C97">
        <v>78.38</v>
      </c>
      <c r="E97" s="7">
        <f t="shared" si="16"/>
        <v>78.436733176205692</v>
      </c>
      <c r="F97" s="7">
        <f t="shared" si="12"/>
        <v>-5.6733176205696623E-2</v>
      </c>
      <c r="G97" s="7">
        <f t="shared" si="17"/>
        <v>3.2186532823866216E-3</v>
      </c>
      <c r="I97" s="3">
        <f t="shared" si="18"/>
        <v>79.161868468085117</v>
      </c>
      <c r="J97" s="3">
        <f t="shared" si="13"/>
        <v>-0.781868468085122</v>
      </c>
      <c r="K97" s="3">
        <f t="shared" si="19"/>
        <v>0.61131830138577548</v>
      </c>
      <c r="M97" s="3">
        <f t="shared" si="20"/>
        <v>79.732587859945454</v>
      </c>
      <c r="N97" s="3">
        <f t="shared" si="14"/>
        <v>-1.3525878599454586</v>
      </c>
      <c r="O97" s="3">
        <f t="shared" si="21"/>
        <v>1.8294939188718355</v>
      </c>
      <c r="Q97" s="3">
        <f t="shared" si="22"/>
        <v>79.906651870587112</v>
      </c>
      <c r="R97" s="3">
        <f t="shared" si="15"/>
        <v>-1.5266518705871164</v>
      </c>
      <c r="S97" s="3">
        <f t="shared" si="23"/>
        <v>2.3306659339671416</v>
      </c>
    </row>
    <row r="98" spans="1:19" x14ac:dyDescent="0.35">
      <c r="A98" s="1">
        <v>43241</v>
      </c>
      <c r="B98" s="2">
        <v>97</v>
      </c>
      <c r="C98">
        <v>78.34</v>
      </c>
      <c r="E98" s="7">
        <f t="shared" si="16"/>
        <v>78.419713223343976</v>
      </c>
      <c r="F98" s="7">
        <f t="shared" si="12"/>
        <v>-7.9713223343972572E-2</v>
      </c>
      <c r="G98" s="7">
        <f t="shared" si="17"/>
        <v>6.3541979758860541E-3</v>
      </c>
      <c r="I98" s="3">
        <f t="shared" si="18"/>
        <v>78.770934234042556</v>
      </c>
      <c r="J98" s="3">
        <f t="shared" si="13"/>
        <v>-0.43093423404255304</v>
      </c>
      <c r="K98" s="3">
        <f t="shared" si="19"/>
        <v>0.18570431406984189</v>
      </c>
      <c r="M98" s="3">
        <f t="shared" si="20"/>
        <v>78.650517571989099</v>
      </c>
      <c r="N98" s="3">
        <f t="shared" si="14"/>
        <v>-0.31051757198909513</v>
      </c>
      <c r="O98" s="3">
        <f t="shared" si="21"/>
        <v>9.6421162514002873E-2</v>
      </c>
      <c r="Q98" s="3">
        <f t="shared" si="22"/>
        <v>78.532665187058711</v>
      </c>
      <c r="R98" s="3">
        <f t="shared" si="15"/>
        <v>-0.19266518705870794</v>
      </c>
      <c r="S98" s="3">
        <f t="shared" si="23"/>
        <v>3.7119874304366925E-2</v>
      </c>
    </row>
    <row r="99" spans="1:19" x14ac:dyDescent="0.35">
      <c r="A99" s="1">
        <v>43242</v>
      </c>
      <c r="B99" s="2">
        <v>98</v>
      </c>
      <c r="C99">
        <v>80.42</v>
      </c>
      <c r="E99" s="7">
        <f t="shared" si="16"/>
        <v>78.39579925634078</v>
      </c>
      <c r="F99" s="7">
        <f t="shared" si="12"/>
        <v>2.0242007436592218</v>
      </c>
      <c r="G99" s="7">
        <f t="shared" si="17"/>
        <v>4.0973886506305464</v>
      </c>
      <c r="I99" s="3">
        <f t="shared" si="18"/>
        <v>78.55546711702128</v>
      </c>
      <c r="J99" s="3">
        <f t="shared" si="13"/>
        <v>1.8645328829787218</v>
      </c>
      <c r="K99" s="3">
        <f t="shared" si="19"/>
        <v>3.476482871708944</v>
      </c>
      <c r="M99" s="3">
        <f t="shared" si="20"/>
        <v>78.402103514397822</v>
      </c>
      <c r="N99" s="3">
        <f t="shared" si="14"/>
        <v>2.0178964856021793</v>
      </c>
      <c r="O99" s="3">
        <f t="shared" si="21"/>
        <v>4.0719062266056261</v>
      </c>
      <c r="Q99" s="3">
        <f t="shared" si="22"/>
        <v>78.359266518705866</v>
      </c>
      <c r="R99" s="3">
        <f t="shared" si="15"/>
        <v>2.060733481294136</v>
      </c>
      <c r="S99" s="3">
        <f t="shared" si="23"/>
        <v>4.2466224809266491</v>
      </c>
    </row>
    <row r="100" spans="1:19" x14ac:dyDescent="0.35">
      <c r="A100" s="1">
        <v>43243</v>
      </c>
      <c r="B100" s="2">
        <v>99</v>
      </c>
      <c r="C100">
        <v>78.69</v>
      </c>
      <c r="E100" s="7">
        <f t="shared" si="16"/>
        <v>79.003059479438548</v>
      </c>
      <c r="F100" s="7">
        <f t="shared" si="12"/>
        <v>-0.31305947943855017</v>
      </c>
      <c r="G100" s="7">
        <f t="shared" si="17"/>
        <v>9.800623766633601E-2</v>
      </c>
      <c r="I100" s="3">
        <f t="shared" si="18"/>
        <v>79.487733558510641</v>
      </c>
      <c r="J100" s="3">
        <f t="shared" si="13"/>
        <v>-0.79773355851064309</v>
      </c>
      <c r="K100" s="3">
        <f t="shared" si="19"/>
        <v>0.63637883037405363</v>
      </c>
      <c r="M100" s="3">
        <f t="shared" si="20"/>
        <v>80.016420702879572</v>
      </c>
      <c r="N100" s="3">
        <f t="shared" si="14"/>
        <v>-1.3264207028795738</v>
      </c>
      <c r="O100" s="3">
        <f t="shared" si="21"/>
        <v>1.7593918810275426</v>
      </c>
      <c r="Q100" s="3">
        <f t="shared" si="22"/>
        <v>80.213926651870594</v>
      </c>
      <c r="R100" s="3">
        <f t="shared" si="15"/>
        <v>-1.5239266518705961</v>
      </c>
      <c r="S100" s="3">
        <f t="shared" si="23"/>
        <v>2.322352440281525</v>
      </c>
    </row>
    <row r="101" spans="1:19" x14ac:dyDescent="0.35">
      <c r="A101" s="1">
        <v>43244</v>
      </c>
      <c r="B101" s="2">
        <v>100</v>
      </c>
      <c r="C101">
        <v>78.900000000000006</v>
      </c>
      <c r="E101" s="7">
        <f t="shared" si="16"/>
        <v>78.909141635606971</v>
      </c>
      <c r="F101" s="7">
        <f t="shared" si="12"/>
        <v>-9.1416356069657922E-3</v>
      </c>
      <c r="G101" s="7">
        <f t="shared" si="17"/>
        <v>8.3569501570544835E-5</v>
      </c>
      <c r="I101" s="3">
        <f t="shared" si="18"/>
        <v>79.088866779255312</v>
      </c>
      <c r="J101" s="3">
        <f t="shared" si="13"/>
        <v>-0.18886677925530648</v>
      </c>
      <c r="K101" s="3">
        <f t="shared" si="19"/>
        <v>3.5670660306272667E-2</v>
      </c>
      <c r="M101" s="3">
        <f t="shared" si="20"/>
        <v>78.955284140575912</v>
      </c>
      <c r="N101" s="3">
        <f t="shared" si="14"/>
        <v>-5.5284140575906804E-2</v>
      </c>
      <c r="O101" s="3">
        <f t="shared" si="21"/>
        <v>3.0563361992166252E-3</v>
      </c>
      <c r="Q101" s="3">
        <f t="shared" si="22"/>
        <v>78.842392665187063</v>
      </c>
      <c r="R101" s="3">
        <f t="shared" si="15"/>
        <v>5.7607334812942668E-2</v>
      </c>
      <c r="S101" s="3">
        <f t="shared" si="23"/>
        <v>3.3186050242504763E-3</v>
      </c>
    </row>
    <row r="102" spans="1:19" x14ac:dyDescent="0.35">
      <c r="A102" s="1">
        <v>43245</v>
      </c>
      <c r="B102" s="2">
        <v>101</v>
      </c>
      <c r="C102">
        <v>76.599999999999994</v>
      </c>
      <c r="E102" s="7">
        <f t="shared" si="16"/>
        <v>78.906399144924876</v>
      </c>
      <c r="F102" s="7">
        <f t="shared" si="12"/>
        <v>-2.3063991449248817</v>
      </c>
      <c r="G102" s="7">
        <f t="shared" si="17"/>
        <v>5.319477015710226</v>
      </c>
      <c r="I102" s="3">
        <f t="shared" si="18"/>
        <v>78.994433389627659</v>
      </c>
      <c r="J102" s="3">
        <f t="shared" si="13"/>
        <v>-2.3944333896276646</v>
      </c>
      <c r="K102" s="3">
        <f t="shared" si="19"/>
        <v>5.7333112573638276</v>
      </c>
      <c r="M102" s="3">
        <f t="shared" si="20"/>
        <v>78.911056828115193</v>
      </c>
      <c r="N102" s="3">
        <f t="shared" si="14"/>
        <v>-2.3110568281151984</v>
      </c>
      <c r="O102" s="3">
        <f t="shared" si="21"/>
        <v>5.3409836627778819</v>
      </c>
      <c r="Q102" s="3">
        <f t="shared" si="22"/>
        <v>78.89423926651871</v>
      </c>
      <c r="R102" s="3">
        <f t="shared" si="15"/>
        <v>-2.2942392665187157</v>
      </c>
      <c r="S102" s="3">
        <f t="shared" si="23"/>
        <v>5.2635338120363349</v>
      </c>
    </row>
    <row r="103" spans="1:19" x14ac:dyDescent="0.35">
      <c r="A103" s="1">
        <v>43249</v>
      </c>
      <c r="B103" s="2">
        <v>102</v>
      </c>
      <c r="C103">
        <v>74.510000000000005</v>
      </c>
      <c r="E103" s="7">
        <f t="shared" si="16"/>
        <v>78.214479401447406</v>
      </c>
      <c r="F103" s="7">
        <f t="shared" si="12"/>
        <v>-3.7044794014474007</v>
      </c>
      <c r="G103" s="7">
        <f t="shared" si="17"/>
        <v>13.723167635748093</v>
      </c>
      <c r="I103" s="3">
        <f t="shared" si="18"/>
        <v>77.797216694813827</v>
      </c>
      <c r="J103" s="3">
        <f t="shared" si="13"/>
        <v>-3.2872166948138215</v>
      </c>
      <c r="K103" s="3">
        <f t="shared" si="19"/>
        <v>10.805793598662705</v>
      </c>
      <c r="M103" s="3">
        <f t="shared" si="20"/>
        <v>77.062211365623043</v>
      </c>
      <c r="N103" s="3">
        <f t="shared" si="14"/>
        <v>-2.5522113656230374</v>
      </c>
      <c r="O103" s="3">
        <f t="shared" si="21"/>
        <v>6.5137828548154095</v>
      </c>
      <c r="Q103" s="3">
        <f t="shared" si="22"/>
        <v>76.82942392665187</v>
      </c>
      <c r="R103" s="3">
        <f t="shared" si="15"/>
        <v>-2.319423926651865</v>
      </c>
      <c r="S103" s="3">
        <f t="shared" si="23"/>
        <v>5.3797273515251565</v>
      </c>
    </row>
    <row r="104" spans="1:19" x14ac:dyDescent="0.35">
      <c r="A104" s="1">
        <v>43250</v>
      </c>
      <c r="B104" s="2">
        <v>103</v>
      </c>
      <c r="C104">
        <v>75.89</v>
      </c>
      <c r="E104" s="7">
        <f t="shared" si="16"/>
        <v>77.103135581013191</v>
      </c>
      <c r="F104" s="7">
        <f t="shared" si="12"/>
        <v>-1.2131355810131907</v>
      </c>
      <c r="G104" s="7">
        <f t="shared" si="17"/>
        <v>1.471697937920212</v>
      </c>
      <c r="I104" s="3">
        <f t="shared" si="18"/>
        <v>76.153608347406916</v>
      </c>
      <c r="J104" s="3">
        <f t="shared" si="13"/>
        <v>-0.2636083474069153</v>
      </c>
      <c r="K104" s="3">
        <f t="shared" si="19"/>
        <v>6.9489360822604943E-2</v>
      </c>
      <c r="M104" s="3">
        <f t="shared" si="20"/>
        <v>75.020442273124615</v>
      </c>
      <c r="N104" s="3">
        <f t="shared" si="14"/>
        <v>0.86955772687538513</v>
      </c>
      <c r="O104" s="3">
        <f t="shared" si="21"/>
        <v>0.75613064036868693</v>
      </c>
      <c r="Q104" s="3">
        <f t="shared" si="22"/>
        <v>74.741942392665194</v>
      </c>
      <c r="R104" s="3">
        <f t="shared" si="15"/>
        <v>1.1480576073348061</v>
      </c>
      <c r="S104" s="3">
        <f t="shared" si="23"/>
        <v>1.3180362697593198</v>
      </c>
    </row>
    <row r="105" spans="1:19" x14ac:dyDescent="0.35">
      <c r="A105" s="1">
        <v>43251</v>
      </c>
      <c r="B105" s="2">
        <v>104</v>
      </c>
      <c r="C105">
        <v>76.45</v>
      </c>
      <c r="E105" s="7">
        <f t="shared" si="16"/>
        <v>76.73919490670923</v>
      </c>
      <c r="F105" s="7">
        <f t="shared" si="12"/>
        <v>-0.28919490670922698</v>
      </c>
      <c r="G105" s="7">
        <f t="shared" si="17"/>
        <v>8.3633694066558503E-2</v>
      </c>
      <c r="I105" s="3">
        <f t="shared" si="18"/>
        <v>76.021804173703458</v>
      </c>
      <c r="J105" s="3">
        <f t="shared" si="13"/>
        <v>0.42819582629654462</v>
      </c>
      <c r="K105" s="3">
        <f t="shared" si="19"/>
        <v>0.1833516656577806</v>
      </c>
      <c r="M105" s="3">
        <f t="shared" si="20"/>
        <v>75.716088454624924</v>
      </c>
      <c r="N105" s="3">
        <f t="shared" si="14"/>
        <v>0.7339115453750793</v>
      </c>
      <c r="O105" s="3">
        <f t="shared" si="21"/>
        <v>0.53862615643483713</v>
      </c>
      <c r="Q105" s="3">
        <f t="shared" si="22"/>
        <v>75.775194239266526</v>
      </c>
      <c r="R105" s="3">
        <f t="shared" si="15"/>
        <v>0.6748057607334772</v>
      </c>
      <c r="S105" s="3">
        <f t="shared" si="23"/>
        <v>0.45536281471908691</v>
      </c>
    </row>
    <row r="106" spans="1:19" x14ac:dyDescent="0.35">
      <c r="A106" s="1">
        <v>43252</v>
      </c>
      <c r="B106" s="2">
        <v>105</v>
      </c>
      <c r="C106">
        <v>74.540000000000006</v>
      </c>
      <c r="E106" s="7">
        <f t="shared" si="16"/>
        <v>76.652436434696455</v>
      </c>
      <c r="F106" s="7">
        <f t="shared" si="12"/>
        <v>-2.1124364346964484</v>
      </c>
      <c r="G106" s="7">
        <f t="shared" si="17"/>
        <v>4.462387690633042</v>
      </c>
      <c r="I106" s="3">
        <f t="shared" si="18"/>
        <v>76.235902086851723</v>
      </c>
      <c r="J106" s="3">
        <f t="shared" si="13"/>
        <v>-1.6959020868517172</v>
      </c>
      <c r="K106" s="3">
        <f t="shared" si="19"/>
        <v>2.8760838881880093</v>
      </c>
      <c r="M106" s="3">
        <f t="shared" si="20"/>
        <v>76.303217690924981</v>
      </c>
      <c r="N106" s="3">
        <f t="shared" si="14"/>
        <v>-1.763217690924975</v>
      </c>
      <c r="O106" s="3">
        <f t="shared" si="21"/>
        <v>3.1089366255908009</v>
      </c>
      <c r="Q106" s="3">
        <f t="shared" si="22"/>
        <v>76.382519423926652</v>
      </c>
      <c r="R106" s="3">
        <f t="shared" si="15"/>
        <v>-1.842519423926646</v>
      </c>
      <c r="S106" s="3">
        <f t="shared" si="23"/>
        <v>3.3948778275469795</v>
      </c>
    </row>
    <row r="107" spans="1:19" x14ac:dyDescent="0.35">
      <c r="A107" s="1">
        <v>43255</v>
      </c>
      <c r="B107" s="2">
        <v>106</v>
      </c>
      <c r="C107">
        <v>73.41</v>
      </c>
      <c r="E107" s="7">
        <f t="shared" si="16"/>
        <v>76.01870550428751</v>
      </c>
      <c r="F107" s="7">
        <f t="shared" si="12"/>
        <v>-2.6087055042875136</v>
      </c>
      <c r="G107" s="7">
        <f t="shared" si="17"/>
        <v>6.8053444080999705</v>
      </c>
      <c r="I107" s="3">
        <f t="shared" si="18"/>
        <v>75.387951043425858</v>
      </c>
      <c r="J107" s="3">
        <f t="shared" si="13"/>
        <v>-1.9779510434258611</v>
      </c>
      <c r="K107" s="3">
        <f t="shared" si="19"/>
        <v>3.9122903301894527</v>
      </c>
      <c r="M107" s="3">
        <f t="shared" si="20"/>
        <v>74.892643538184998</v>
      </c>
      <c r="N107" s="3">
        <f t="shared" si="14"/>
        <v>-1.4826435381850018</v>
      </c>
      <c r="O107" s="3">
        <f t="shared" si="21"/>
        <v>2.1982318613217409</v>
      </c>
      <c r="Q107" s="3">
        <f t="shared" si="22"/>
        <v>74.724251942392684</v>
      </c>
      <c r="R107" s="3">
        <f t="shared" si="15"/>
        <v>-1.3142519423926871</v>
      </c>
      <c r="S107" s="3">
        <f t="shared" si="23"/>
        <v>1.7272581680829509</v>
      </c>
    </row>
    <row r="108" spans="1:19" x14ac:dyDescent="0.35">
      <c r="A108" s="1">
        <v>43256</v>
      </c>
      <c r="B108" s="2">
        <v>107</v>
      </c>
      <c r="C108">
        <v>72.91</v>
      </c>
      <c r="E108" s="7">
        <f t="shared" si="16"/>
        <v>75.23609385300125</v>
      </c>
      <c r="F108" s="7">
        <f t="shared" si="12"/>
        <v>-2.3260938530012538</v>
      </c>
      <c r="G108" s="7">
        <f t="shared" si="17"/>
        <v>5.4107126129702188</v>
      </c>
      <c r="I108" s="3">
        <f t="shared" si="18"/>
        <v>74.398975521712927</v>
      </c>
      <c r="J108" s="3">
        <f t="shared" si="13"/>
        <v>-1.4889755217129306</v>
      </c>
      <c r="K108" s="3">
        <f t="shared" si="19"/>
        <v>2.2170481042602939</v>
      </c>
      <c r="M108" s="3">
        <f t="shared" si="20"/>
        <v>73.706528707637005</v>
      </c>
      <c r="N108" s="3">
        <f t="shared" si="14"/>
        <v>-0.79652870763700889</v>
      </c>
      <c r="O108" s="3">
        <f t="shared" si="21"/>
        <v>0.63445798208988358</v>
      </c>
      <c r="Q108" s="3">
        <f t="shared" si="22"/>
        <v>73.541425194239267</v>
      </c>
      <c r="R108" s="3">
        <f t="shared" si="15"/>
        <v>-0.63142519423927013</v>
      </c>
      <c r="S108" s="3">
        <f t="shared" si="23"/>
        <v>0.39869777592010003</v>
      </c>
    </row>
    <row r="109" spans="1:19" x14ac:dyDescent="0.35">
      <c r="A109" s="1">
        <v>43257</v>
      </c>
      <c r="B109" s="2">
        <v>108</v>
      </c>
      <c r="C109">
        <v>73.23</v>
      </c>
      <c r="E109" s="7">
        <f t="shared" si="16"/>
        <v>74.538265697100869</v>
      </c>
      <c r="F109" s="7">
        <f t="shared" si="12"/>
        <v>-1.3082656971008646</v>
      </c>
      <c r="G109" s="7">
        <f t="shared" si="17"/>
        <v>1.7115591342108112</v>
      </c>
      <c r="I109" s="3">
        <f t="shared" si="18"/>
        <v>73.654487760856455</v>
      </c>
      <c r="J109" s="3">
        <f t="shared" si="13"/>
        <v>-0.42448776085645079</v>
      </c>
      <c r="K109" s="3">
        <f t="shared" si="19"/>
        <v>0.18018985911692337</v>
      </c>
      <c r="M109" s="3">
        <f t="shared" si="20"/>
        <v>73.069305741527401</v>
      </c>
      <c r="N109" s="3">
        <f t="shared" si="14"/>
        <v>0.16069425847260277</v>
      </c>
      <c r="O109" s="3">
        <f t="shared" si="21"/>
        <v>2.5822644706059668E-2</v>
      </c>
      <c r="Q109" s="3">
        <f t="shared" si="22"/>
        <v>72.973142519423931</v>
      </c>
      <c r="R109" s="3">
        <f t="shared" si="15"/>
        <v>0.25685748057607327</v>
      </c>
      <c r="S109" s="3">
        <f t="shared" si="23"/>
        <v>6.5975765327887861E-2</v>
      </c>
    </row>
    <row r="110" spans="1:19" x14ac:dyDescent="0.35">
      <c r="A110" s="1">
        <v>43258</v>
      </c>
      <c r="B110" s="2">
        <v>109</v>
      </c>
      <c r="C110">
        <v>75.23</v>
      </c>
      <c r="E110" s="7">
        <f t="shared" si="16"/>
        <v>74.145785987970612</v>
      </c>
      <c r="F110" s="7">
        <f t="shared" si="12"/>
        <v>1.0842140120293919</v>
      </c>
      <c r="G110" s="7">
        <f t="shared" si="17"/>
        <v>1.1755200238808705</v>
      </c>
      <c r="I110" s="3">
        <f t="shared" si="18"/>
        <v>73.442243880428236</v>
      </c>
      <c r="J110" s="3">
        <f t="shared" si="13"/>
        <v>1.7877561195717675</v>
      </c>
      <c r="K110" s="3">
        <f t="shared" si="19"/>
        <v>3.196071943066304</v>
      </c>
      <c r="M110" s="3">
        <f t="shared" si="20"/>
        <v>73.197861148305492</v>
      </c>
      <c r="N110" s="3">
        <f t="shared" si="14"/>
        <v>2.032138851694512</v>
      </c>
      <c r="O110" s="3">
        <f t="shared" si="21"/>
        <v>4.1295883125662902</v>
      </c>
      <c r="Q110" s="3">
        <f t="shared" si="22"/>
        <v>73.204314251942407</v>
      </c>
      <c r="R110" s="3">
        <f t="shared" si="15"/>
        <v>2.0256857480575974</v>
      </c>
      <c r="S110" s="3">
        <f t="shared" si="23"/>
        <v>4.103402749883668</v>
      </c>
    </row>
    <row r="111" spans="1:19" x14ac:dyDescent="0.35">
      <c r="A111" s="1">
        <v>43259</v>
      </c>
      <c r="B111" s="2">
        <v>110</v>
      </c>
      <c r="C111">
        <v>75.11</v>
      </c>
      <c r="E111" s="7">
        <f t="shared" si="16"/>
        <v>74.471050191579423</v>
      </c>
      <c r="F111" s="7">
        <f t="shared" si="12"/>
        <v>0.63894980842057691</v>
      </c>
      <c r="G111" s="7">
        <f t="shared" si="17"/>
        <v>0.40825685768069192</v>
      </c>
      <c r="I111" s="3">
        <f t="shared" si="18"/>
        <v>74.336121940214127</v>
      </c>
      <c r="J111" s="3">
        <f t="shared" si="13"/>
        <v>0.7738780597858721</v>
      </c>
      <c r="K111" s="3">
        <f t="shared" si="19"/>
        <v>0.59888725141794585</v>
      </c>
      <c r="M111" s="3">
        <f t="shared" si="20"/>
        <v>74.823572229661096</v>
      </c>
      <c r="N111" s="3">
        <f t="shared" si="14"/>
        <v>0.28642777033890354</v>
      </c>
      <c r="O111" s="3">
        <f t="shared" si="21"/>
        <v>8.2040867621315669E-2</v>
      </c>
      <c r="Q111" s="3">
        <f t="shared" si="22"/>
        <v>75.027431425194251</v>
      </c>
      <c r="R111" s="3">
        <f t="shared" si="15"/>
        <v>8.2568574805748085E-2</v>
      </c>
      <c r="S111" s="3">
        <f t="shared" si="23"/>
        <v>6.8175695454524175E-3</v>
      </c>
    </row>
    <row r="112" spans="1:19" x14ac:dyDescent="0.35">
      <c r="A112" s="1">
        <v>43262</v>
      </c>
      <c r="B112" s="2">
        <v>111</v>
      </c>
      <c r="C112">
        <v>74.58</v>
      </c>
      <c r="E112" s="7">
        <f t="shared" si="16"/>
        <v>74.662735134105588</v>
      </c>
      <c r="F112" s="7">
        <f t="shared" si="12"/>
        <v>-8.2735134105590191E-2</v>
      </c>
      <c r="G112" s="7">
        <f t="shared" si="17"/>
        <v>6.8451024154699931E-3</v>
      </c>
      <c r="I112" s="3">
        <f t="shared" si="18"/>
        <v>74.72306097010707</v>
      </c>
      <c r="J112" s="3">
        <f t="shared" si="13"/>
        <v>-0.14306097010707219</v>
      </c>
      <c r="K112" s="3">
        <f t="shared" si="19"/>
        <v>2.0466441167976603E-2</v>
      </c>
      <c r="M112" s="3">
        <f t="shared" si="20"/>
        <v>75.052714445932224</v>
      </c>
      <c r="N112" s="3">
        <f t="shared" si="14"/>
        <v>-0.47271444593222611</v>
      </c>
      <c r="O112" s="3">
        <f t="shared" si="21"/>
        <v>0.22345894739301153</v>
      </c>
      <c r="Q112" s="3">
        <f t="shared" si="22"/>
        <v>75.101743142519425</v>
      </c>
      <c r="R112" s="3">
        <f t="shared" si="15"/>
        <v>-0.52174314251942633</v>
      </c>
      <c r="S112" s="3">
        <f t="shared" si="23"/>
        <v>0.2722159067660464</v>
      </c>
    </row>
    <row r="113" spans="1:19" x14ac:dyDescent="0.35">
      <c r="A113" s="1">
        <v>43263</v>
      </c>
      <c r="B113" s="2">
        <v>112</v>
      </c>
      <c r="C113">
        <v>74.86</v>
      </c>
      <c r="E113" s="7">
        <f t="shared" si="16"/>
        <v>74.637914593873901</v>
      </c>
      <c r="F113" s="7">
        <f t="shared" si="12"/>
        <v>0.22208540612609795</v>
      </c>
      <c r="G113" s="7">
        <f t="shared" si="17"/>
        <v>4.9321927614193864E-2</v>
      </c>
      <c r="I113" s="3">
        <f t="shared" si="18"/>
        <v>74.651530485053541</v>
      </c>
      <c r="J113" s="3">
        <f t="shared" si="13"/>
        <v>0.20846951494645793</v>
      </c>
      <c r="K113" s="3">
        <f t="shared" si="19"/>
        <v>4.3459538662011452E-2</v>
      </c>
      <c r="M113" s="3">
        <f t="shared" si="20"/>
        <v>74.674542889186455</v>
      </c>
      <c r="N113" s="3">
        <f t="shared" si="14"/>
        <v>0.18545711081354455</v>
      </c>
      <c r="O113" s="3">
        <f t="shared" si="21"/>
        <v>3.4394339951307341E-2</v>
      </c>
      <c r="Q113" s="3">
        <f t="shared" si="22"/>
        <v>74.632174314251941</v>
      </c>
      <c r="R113" s="3">
        <f t="shared" si="15"/>
        <v>0.2278256857480585</v>
      </c>
      <c r="S113" s="3">
        <f t="shared" si="23"/>
        <v>5.1904543086573107E-2</v>
      </c>
    </row>
    <row r="114" spans="1:19" x14ac:dyDescent="0.35">
      <c r="A114" s="1">
        <v>43264</v>
      </c>
      <c r="B114" s="2">
        <v>113</v>
      </c>
      <c r="C114">
        <v>75.069999999999993</v>
      </c>
      <c r="E114" s="7">
        <f t="shared" si="16"/>
        <v>74.704540215711717</v>
      </c>
      <c r="F114" s="7">
        <f t="shared" si="12"/>
        <v>0.36545978428827652</v>
      </c>
      <c r="G114" s="7">
        <f t="shared" si="17"/>
        <v>0.1335608539320336</v>
      </c>
      <c r="I114" s="3">
        <f t="shared" si="18"/>
        <v>74.755765242526763</v>
      </c>
      <c r="J114" s="3">
        <f t="shared" si="13"/>
        <v>0.31423475747322982</v>
      </c>
      <c r="K114" s="3">
        <f t="shared" si="19"/>
        <v>9.8743482804259569E-2</v>
      </c>
      <c r="M114" s="3">
        <f t="shared" si="20"/>
        <v>74.822908577837296</v>
      </c>
      <c r="N114" s="3">
        <f t="shared" si="14"/>
        <v>0.24709142216269697</v>
      </c>
      <c r="O114" s="3">
        <f t="shared" si="21"/>
        <v>6.1054170906384139E-2</v>
      </c>
      <c r="Q114" s="3">
        <f t="shared" si="22"/>
        <v>74.837217431425188</v>
      </c>
      <c r="R114" s="3">
        <f t="shared" si="15"/>
        <v>0.23278256857480528</v>
      </c>
      <c r="S114" s="3">
        <f t="shared" si="23"/>
        <v>5.4187724232283921E-2</v>
      </c>
    </row>
    <row r="115" spans="1:19" x14ac:dyDescent="0.35">
      <c r="A115" s="1">
        <v>43265</v>
      </c>
      <c r="B115" s="2">
        <v>114</v>
      </c>
      <c r="C115">
        <v>74.77</v>
      </c>
      <c r="E115" s="7">
        <f t="shared" si="16"/>
        <v>74.814178150998202</v>
      </c>
      <c r="F115" s="7">
        <f t="shared" si="12"/>
        <v>-4.4178150998206434E-2</v>
      </c>
      <c r="G115" s="7">
        <f t="shared" si="17"/>
        <v>1.9517090256203282E-3</v>
      </c>
      <c r="I115" s="3">
        <f t="shared" si="18"/>
        <v>74.912882621263378</v>
      </c>
      <c r="J115" s="3">
        <f t="shared" si="13"/>
        <v>-0.14288262126338225</v>
      </c>
      <c r="K115" s="3">
        <f t="shared" si="19"/>
        <v>2.0415443459095132E-2</v>
      </c>
      <c r="M115" s="3">
        <f t="shared" si="20"/>
        <v>75.020581715567459</v>
      </c>
      <c r="N115" s="3">
        <f t="shared" si="14"/>
        <v>-0.25058171556746345</v>
      </c>
      <c r="O115" s="3">
        <f t="shared" si="21"/>
        <v>6.2791196176733149E-2</v>
      </c>
      <c r="Q115" s="3">
        <f t="shared" si="22"/>
        <v>75.046721743142527</v>
      </c>
      <c r="R115" s="3">
        <f t="shared" si="15"/>
        <v>-0.27672174314253084</v>
      </c>
      <c r="S115" s="3">
        <f t="shared" si="23"/>
        <v>7.657492312784081E-2</v>
      </c>
    </row>
    <row r="116" spans="1:19" x14ac:dyDescent="0.35">
      <c r="A116" s="1">
        <v>43266</v>
      </c>
      <c r="B116" s="2">
        <v>115</v>
      </c>
      <c r="C116">
        <v>72.02</v>
      </c>
      <c r="E116" s="7">
        <f t="shared" si="16"/>
        <v>74.800924705698733</v>
      </c>
      <c r="F116" s="7">
        <f t="shared" si="12"/>
        <v>-2.7809247056987374</v>
      </c>
      <c r="G116" s="7">
        <f t="shared" si="17"/>
        <v>7.7335422187656091</v>
      </c>
      <c r="I116" s="3">
        <f t="shared" si="18"/>
        <v>74.841441310631694</v>
      </c>
      <c r="J116" s="3">
        <f t="shared" si="13"/>
        <v>-2.8214413106316982</v>
      </c>
      <c r="K116" s="3">
        <f t="shared" si="19"/>
        <v>7.9605310693391154</v>
      </c>
      <c r="M116" s="3">
        <f t="shared" si="20"/>
        <v>74.820116343113497</v>
      </c>
      <c r="N116" s="3">
        <f t="shared" si="14"/>
        <v>-2.8001163431135012</v>
      </c>
      <c r="O116" s="3">
        <f t="shared" si="21"/>
        <v>7.8406515349713271</v>
      </c>
      <c r="Q116" s="3">
        <f t="shared" si="22"/>
        <v>74.797672174314243</v>
      </c>
      <c r="R116" s="3">
        <f t="shared" si="15"/>
        <v>-2.7776721743142474</v>
      </c>
      <c r="S116" s="3">
        <f t="shared" si="23"/>
        <v>7.715462707959639</v>
      </c>
    </row>
    <row r="117" spans="1:19" x14ac:dyDescent="0.35">
      <c r="A117" s="1">
        <v>43269</v>
      </c>
      <c r="B117" s="2">
        <v>116</v>
      </c>
      <c r="C117">
        <v>74.87</v>
      </c>
      <c r="E117" s="7">
        <f t="shared" si="16"/>
        <v>73.966647293989112</v>
      </c>
      <c r="F117" s="7">
        <f t="shared" si="12"/>
        <v>0.90335270601089235</v>
      </c>
      <c r="G117" s="7">
        <f t="shared" si="17"/>
        <v>0.81604611145720174</v>
      </c>
      <c r="I117" s="3">
        <f t="shared" si="18"/>
        <v>73.430720655315838</v>
      </c>
      <c r="J117" s="3">
        <f t="shared" si="13"/>
        <v>1.4392793446841665</v>
      </c>
      <c r="K117" s="3">
        <f t="shared" si="19"/>
        <v>2.0715250320344838</v>
      </c>
      <c r="M117" s="3">
        <f t="shared" si="20"/>
        <v>72.580023268622696</v>
      </c>
      <c r="N117" s="3">
        <f t="shared" si="14"/>
        <v>2.2899767313773083</v>
      </c>
      <c r="O117" s="3">
        <f t="shared" si="21"/>
        <v>5.2439934302495006</v>
      </c>
      <c r="Q117" s="3">
        <f t="shared" si="22"/>
        <v>72.297767217431428</v>
      </c>
      <c r="R117" s="3">
        <f t="shared" si="15"/>
        <v>2.5722327825685767</v>
      </c>
      <c r="S117" s="3">
        <f t="shared" si="23"/>
        <v>6.6163814877204823</v>
      </c>
    </row>
    <row r="118" spans="1:19" x14ac:dyDescent="0.35">
      <c r="A118" s="1">
        <v>43270</v>
      </c>
      <c r="B118" s="2">
        <v>117</v>
      </c>
      <c r="C118">
        <v>74.92</v>
      </c>
      <c r="E118" s="7">
        <f t="shared" si="16"/>
        <v>74.237653105792376</v>
      </c>
      <c r="F118" s="7">
        <f t="shared" si="12"/>
        <v>0.68234689420762606</v>
      </c>
      <c r="G118" s="7">
        <f t="shared" si="17"/>
        <v>0.46559728403479322</v>
      </c>
      <c r="I118" s="3">
        <f t="shared" si="18"/>
        <v>74.150360327657921</v>
      </c>
      <c r="J118" s="3">
        <f t="shared" si="13"/>
        <v>0.76963967234208042</v>
      </c>
      <c r="K118" s="3">
        <f t="shared" si="19"/>
        <v>0.59234522524282496</v>
      </c>
      <c r="M118" s="3">
        <f t="shared" si="20"/>
        <v>74.412004653724551</v>
      </c>
      <c r="N118" s="3">
        <f t="shared" si="14"/>
        <v>0.50799534627545029</v>
      </c>
      <c r="O118" s="3">
        <f t="shared" si="21"/>
        <v>0.25805927183751465</v>
      </c>
      <c r="Q118" s="3">
        <f t="shared" si="22"/>
        <v>74.61277672174316</v>
      </c>
      <c r="R118" s="3">
        <f t="shared" si="15"/>
        <v>0.30722327825684204</v>
      </c>
      <c r="S118" s="3">
        <f t="shared" si="23"/>
        <v>9.4386142702880982E-2</v>
      </c>
    </row>
    <row r="119" spans="1:19" x14ac:dyDescent="0.35">
      <c r="A119" s="1">
        <v>43271</v>
      </c>
      <c r="B119" s="2">
        <v>118</v>
      </c>
      <c r="C119">
        <v>74.25</v>
      </c>
      <c r="E119" s="7">
        <f t="shared" si="16"/>
        <v>74.442357174054649</v>
      </c>
      <c r="F119" s="7">
        <f t="shared" si="12"/>
        <v>-0.19235717405464925</v>
      </c>
      <c r="G119" s="7">
        <f t="shared" si="17"/>
        <v>3.7001282410290624E-2</v>
      </c>
      <c r="I119" s="3">
        <f t="shared" si="18"/>
        <v>74.535180163828954</v>
      </c>
      <c r="J119" s="3">
        <f t="shared" si="13"/>
        <v>-0.28518016382895439</v>
      </c>
      <c r="K119" s="3">
        <f t="shared" si="19"/>
        <v>8.1327725841509269E-2</v>
      </c>
      <c r="M119" s="3">
        <f t="shared" si="20"/>
        <v>74.818400930744914</v>
      </c>
      <c r="N119" s="3">
        <f t="shared" si="14"/>
        <v>-0.56840093074491449</v>
      </c>
      <c r="O119" s="3">
        <f t="shared" si="21"/>
        <v>0.32307961807168506</v>
      </c>
      <c r="Q119" s="3">
        <f t="shared" si="22"/>
        <v>74.889277672174316</v>
      </c>
      <c r="R119" s="3">
        <f t="shared" si="15"/>
        <v>-0.63927767217431608</v>
      </c>
      <c r="S119" s="3">
        <f t="shared" si="23"/>
        <v>0.40867594214061231</v>
      </c>
    </row>
    <row r="120" spans="1:19" x14ac:dyDescent="0.35">
      <c r="A120" s="1">
        <v>43272</v>
      </c>
      <c r="B120" s="2">
        <v>119</v>
      </c>
      <c r="C120">
        <v>72.87</v>
      </c>
      <c r="E120" s="7">
        <f t="shared" si="16"/>
        <v>74.38465002183824</v>
      </c>
      <c r="F120" s="7">
        <f t="shared" si="12"/>
        <v>-1.5146500218382357</v>
      </c>
      <c r="G120" s="7">
        <f t="shared" si="17"/>
        <v>2.2941646886545679</v>
      </c>
      <c r="I120" s="3">
        <f t="shared" si="18"/>
        <v>74.392590081914477</v>
      </c>
      <c r="J120" s="3">
        <f t="shared" si="13"/>
        <v>-1.5225900819144726</v>
      </c>
      <c r="K120" s="3">
        <f t="shared" si="19"/>
        <v>2.3182805575443206</v>
      </c>
      <c r="M120" s="3">
        <f t="shared" si="20"/>
        <v>74.363680186148997</v>
      </c>
      <c r="N120" s="3">
        <f t="shared" si="14"/>
        <v>-1.4936801861489926</v>
      </c>
      <c r="O120" s="3">
        <f t="shared" si="21"/>
        <v>2.2310804984940891</v>
      </c>
      <c r="Q120" s="3">
        <f t="shared" si="22"/>
        <v>74.313927767217436</v>
      </c>
      <c r="R120" s="3">
        <f t="shared" si="15"/>
        <v>-1.4439277672174313</v>
      </c>
      <c r="S120" s="3">
        <f t="shared" si="23"/>
        <v>2.0849273969415165</v>
      </c>
    </row>
    <row r="121" spans="1:19" x14ac:dyDescent="0.35">
      <c r="A121" s="1">
        <v>43273</v>
      </c>
      <c r="B121" s="2">
        <v>120</v>
      </c>
      <c r="C121">
        <v>73.67</v>
      </c>
      <c r="E121" s="7">
        <f t="shared" si="16"/>
        <v>73.930255015286761</v>
      </c>
      <c r="F121" s="7">
        <f t="shared" si="12"/>
        <v>-0.26025501528675932</v>
      </c>
      <c r="G121" s="7">
        <f t="shared" si="17"/>
        <v>6.7732672981911324E-2</v>
      </c>
      <c r="I121" s="3">
        <f t="shared" si="18"/>
        <v>73.631295040957241</v>
      </c>
      <c r="J121" s="3">
        <f t="shared" si="13"/>
        <v>3.8704959042760834E-2</v>
      </c>
      <c r="K121" s="3">
        <f t="shared" si="19"/>
        <v>1.4980738545017937E-3</v>
      </c>
      <c r="M121" s="3">
        <f t="shared" si="20"/>
        <v>73.168736037229806</v>
      </c>
      <c r="N121" s="3">
        <f t="shared" si="14"/>
        <v>0.5012639627701958</v>
      </c>
      <c r="O121" s="3">
        <f t="shared" si="21"/>
        <v>0.25126556037208025</v>
      </c>
      <c r="Q121" s="3">
        <f t="shared" si="22"/>
        <v>73.014392776721763</v>
      </c>
      <c r="R121" s="3">
        <f t="shared" si="15"/>
        <v>0.65560722327823839</v>
      </c>
      <c r="S121" s="3">
        <f t="shared" si="23"/>
        <v>0.42982083121460191</v>
      </c>
    </row>
    <row r="122" spans="1:19" x14ac:dyDescent="0.35">
      <c r="A122" s="1">
        <v>43276</v>
      </c>
      <c r="B122" s="2">
        <v>121</v>
      </c>
      <c r="C122">
        <v>72.819999999999993</v>
      </c>
      <c r="E122" s="7">
        <f t="shared" si="16"/>
        <v>73.852178510700725</v>
      </c>
      <c r="F122" s="7">
        <f t="shared" si="12"/>
        <v>-1.0321785107007315</v>
      </c>
      <c r="G122" s="7">
        <f t="shared" si="17"/>
        <v>1.0653924779523802</v>
      </c>
      <c r="I122" s="3">
        <f t="shared" si="18"/>
        <v>73.650647520478628</v>
      </c>
      <c r="J122" s="3">
        <f t="shared" si="13"/>
        <v>-0.83064752047863522</v>
      </c>
      <c r="K122" s="3">
        <f t="shared" si="19"/>
        <v>0.68997530327730472</v>
      </c>
      <c r="M122" s="3">
        <f t="shared" si="20"/>
        <v>73.569747207445971</v>
      </c>
      <c r="N122" s="3">
        <f t="shared" si="14"/>
        <v>-0.74974720744597789</v>
      </c>
      <c r="O122" s="3">
        <f t="shared" si="21"/>
        <v>0.5621208750730422</v>
      </c>
      <c r="Q122" s="3">
        <f t="shared" si="22"/>
        <v>73.604439277672171</v>
      </c>
      <c r="R122" s="3">
        <f t="shared" si="15"/>
        <v>-0.78443927767217758</v>
      </c>
      <c r="S122" s="3">
        <f t="shared" si="23"/>
        <v>0.61534498035484775</v>
      </c>
    </row>
    <row r="123" spans="1:19" x14ac:dyDescent="0.35">
      <c r="A123" s="1">
        <v>43277</v>
      </c>
      <c r="B123" s="2">
        <v>122</v>
      </c>
      <c r="C123">
        <v>73.58</v>
      </c>
      <c r="E123" s="7">
        <f t="shared" si="16"/>
        <v>73.5425249574905</v>
      </c>
      <c r="F123" s="7">
        <f t="shared" si="12"/>
        <v>3.7475042509498735E-2</v>
      </c>
      <c r="G123" s="7">
        <f t="shared" si="17"/>
        <v>1.4043788110887372E-3</v>
      </c>
      <c r="I123" s="3">
        <f t="shared" si="18"/>
        <v>73.235323760239311</v>
      </c>
      <c r="J123" s="3">
        <f t="shared" si="13"/>
        <v>0.34467623976068751</v>
      </c>
      <c r="K123" s="3">
        <f t="shared" si="19"/>
        <v>0.11880171025556693</v>
      </c>
      <c r="M123" s="3">
        <f t="shared" si="20"/>
        <v>72.969949441489192</v>
      </c>
      <c r="N123" s="3">
        <f t="shared" si="14"/>
        <v>0.6100505585108067</v>
      </c>
      <c r="O123" s="3">
        <f t="shared" si="21"/>
        <v>0.37216168393934718</v>
      </c>
      <c r="Q123" s="3">
        <f t="shared" si="22"/>
        <v>72.898443927767218</v>
      </c>
      <c r="R123" s="3">
        <f t="shared" si="15"/>
        <v>0.68155607223278025</v>
      </c>
      <c r="S123" s="3">
        <f t="shared" si="23"/>
        <v>0.46451867959737475</v>
      </c>
    </row>
    <row r="124" spans="1:19" x14ac:dyDescent="0.35">
      <c r="A124" s="1">
        <v>43278</v>
      </c>
      <c r="B124" s="2">
        <v>123</v>
      </c>
      <c r="C124">
        <v>76.09</v>
      </c>
      <c r="E124" s="7">
        <f t="shared" si="16"/>
        <v>73.553767470243343</v>
      </c>
      <c r="F124" s="7">
        <f t="shared" si="12"/>
        <v>2.5362325297566599</v>
      </c>
      <c r="G124" s="7">
        <f t="shared" si="17"/>
        <v>6.432475444995867</v>
      </c>
      <c r="I124" s="3">
        <f t="shared" si="18"/>
        <v>73.407661880119662</v>
      </c>
      <c r="J124" s="3">
        <f t="shared" si="13"/>
        <v>2.6823381198803418</v>
      </c>
      <c r="K124" s="3">
        <f t="shared" si="19"/>
        <v>7.1949377893632063</v>
      </c>
      <c r="M124" s="3">
        <f t="shared" si="20"/>
        <v>73.457989888297845</v>
      </c>
      <c r="N124" s="3">
        <f t="shared" si="14"/>
        <v>2.6320101117021579</v>
      </c>
      <c r="O124" s="3">
        <f t="shared" si="21"/>
        <v>6.927477228102406</v>
      </c>
      <c r="Q124" s="3">
        <f t="shared" si="22"/>
        <v>73.511844392776709</v>
      </c>
      <c r="R124" s="3">
        <f t="shared" si="15"/>
        <v>2.5781556072232945</v>
      </c>
      <c r="S124" s="3">
        <f t="shared" si="23"/>
        <v>6.6468863350569141</v>
      </c>
    </row>
    <row r="125" spans="1:19" x14ac:dyDescent="0.35">
      <c r="A125" s="1">
        <v>43279</v>
      </c>
      <c r="B125" s="2">
        <v>124</v>
      </c>
      <c r="C125">
        <v>76.260000000000005</v>
      </c>
      <c r="E125" s="7">
        <f t="shared" si="16"/>
        <v>74.314637229170344</v>
      </c>
      <c r="F125" s="7">
        <f t="shared" si="12"/>
        <v>1.9453627708296608</v>
      </c>
      <c r="G125" s="7">
        <f t="shared" si="17"/>
        <v>3.7844363101300553</v>
      </c>
      <c r="I125" s="3">
        <f t="shared" si="18"/>
        <v>74.748830940059833</v>
      </c>
      <c r="J125" s="3">
        <f t="shared" si="13"/>
        <v>1.5111690599401726</v>
      </c>
      <c r="K125" s="3">
        <f t="shared" si="19"/>
        <v>2.2836319277204651</v>
      </c>
      <c r="M125" s="3">
        <f t="shared" si="20"/>
        <v>75.563597977659583</v>
      </c>
      <c r="N125" s="3">
        <f t="shared" si="14"/>
        <v>0.69640202234042192</v>
      </c>
      <c r="O125" s="3">
        <f t="shared" si="21"/>
        <v>0.4849757767198295</v>
      </c>
      <c r="Q125" s="3">
        <f t="shared" si="22"/>
        <v>75.832184439277682</v>
      </c>
      <c r="R125" s="3">
        <f t="shared" si="15"/>
        <v>0.42781556072232263</v>
      </c>
      <c r="S125" s="3">
        <f t="shared" si="23"/>
        <v>0.18302615399615532</v>
      </c>
    </row>
    <row r="126" spans="1:19" x14ac:dyDescent="0.35">
      <c r="A126" s="1">
        <v>43280</v>
      </c>
      <c r="B126" s="2">
        <v>125</v>
      </c>
      <c r="C126">
        <v>77.44</v>
      </c>
      <c r="E126" s="7">
        <f t="shared" si="16"/>
        <v>74.89824606041924</v>
      </c>
      <c r="F126" s="7">
        <f t="shared" si="12"/>
        <v>2.541753939580758</v>
      </c>
      <c r="G126" s="7">
        <f t="shared" si="17"/>
        <v>6.4605130893743032</v>
      </c>
      <c r="I126" s="3">
        <f t="shared" si="18"/>
        <v>75.504415470029926</v>
      </c>
      <c r="J126" s="3">
        <f t="shared" si="13"/>
        <v>1.9355845299700718</v>
      </c>
      <c r="K126" s="3">
        <f t="shared" si="19"/>
        <v>3.7464874726594637</v>
      </c>
      <c r="M126" s="3">
        <f t="shared" si="20"/>
        <v>76.120719595531924</v>
      </c>
      <c r="N126" s="3">
        <f t="shared" si="14"/>
        <v>1.3192804044680742</v>
      </c>
      <c r="O126" s="3">
        <f t="shared" si="21"/>
        <v>1.7405007856134453</v>
      </c>
      <c r="Q126" s="3">
        <f t="shared" si="22"/>
        <v>76.217218443927763</v>
      </c>
      <c r="R126" s="3">
        <f t="shared" si="15"/>
        <v>1.2227815560722348</v>
      </c>
      <c r="S126" s="3">
        <f t="shared" si="23"/>
        <v>1.4951947338704359</v>
      </c>
    </row>
    <row r="127" spans="1:19" x14ac:dyDescent="0.35">
      <c r="A127" s="1">
        <v>43283</v>
      </c>
      <c r="B127" s="2">
        <v>126</v>
      </c>
      <c r="C127">
        <v>76.709999999999994</v>
      </c>
      <c r="E127" s="7">
        <f t="shared" si="16"/>
        <v>75.660772242293461</v>
      </c>
      <c r="F127" s="7">
        <f t="shared" si="12"/>
        <v>1.0492277577065323</v>
      </c>
      <c r="G127" s="7">
        <f t="shared" si="17"/>
        <v>1.1008788875418778</v>
      </c>
      <c r="I127" s="3">
        <f t="shared" si="18"/>
        <v>76.472207735014962</v>
      </c>
      <c r="J127" s="3">
        <f t="shared" si="13"/>
        <v>0.23779226498503192</v>
      </c>
      <c r="K127" s="3">
        <f t="shared" si="19"/>
        <v>5.6545161286711637E-2</v>
      </c>
      <c r="M127" s="3">
        <f t="shared" si="20"/>
        <v>77.17614391910638</v>
      </c>
      <c r="N127" s="3">
        <f t="shared" si="14"/>
        <v>-0.46614391910638631</v>
      </c>
      <c r="O127" s="3">
        <f t="shared" si="21"/>
        <v>0.21729015331986121</v>
      </c>
      <c r="Q127" s="3">
        <f t="shared" si="22"/>
        <v>77.317721844392779</v>
      </c>
      <c r="R127" s="3">
        <f t="shared" si="15"/>
        <v>-0.60772184439278476</v>
      </c>
      <c r="S127" s="3">
        <f t="shared" si="23"/>
        <v>0.36932584015216807</v>
      </c>
    </row>
    <row r="128" spans="1:19" x14ac:dyDescent="0.35">
      <c r="A128" s="1">
        <v>43284</v>
      </c>
      <c r="B128" s="2">
        <v>127</v>
      </c>
      <c r="C128">
        <v>75.87</v>
      </c>
      <c r="E128" s="7">
        <f t="shared" si="16"/>
        <v>75.975540569605414</v>
      </c>
      <c r="F128" s="7">
        <f t="shared" si="12"/>
        <v>-0.10554056960540947</v>
      </c>
      <c r="G128" s="7">
        <f t="shared" si="17"/>
        <v>1.1138811832634281E-2</v>
      </c>
      <c r="I128" s="3">
        <f t="shared" si="18"/>
        <v>76.591103867507485</v>
      </c>
      <c r="J128" s="3">
        <f t="shared" si="13"/>
        <v>-0.72110386750748035</v>
      </c>
      <c r="K128" s="3">
        <f t="shared" si="19"/>
        <v>0.51999078773424579</v>
      </c>
      <c r="M128" s="3">
        <f t="shared" si="20"/>
        <v>76.803228783821268</v>
      </c>
      <c r="N128" s="3">
        <f t="shared" si="14"/>
        <v>-0.93322878382126362</v>
      </c>
      <c r="O128" s="3">
        <f t="shared" si="21"/>
        <v>0.87091596295251483</v>
      </c>
      <c r="Q128" s="3">
        <f t="shared" si="22"/>
        <v>76.770772184439281</v>
      </c>
      <c r="R128" s="3">
        <f t="shared" si="15"/>
        <v>-0.9007721844392762</v>
      </c>
      <c r="S128" s="3">
        <f t="shared" si="23"/>
        <v>0.81139052825950542</v>
      </c>
    </row>
    <row r="129" spans="1:19" x14ac:dyDescent="0.35">
      <c r="A129" s="1">
        <v>43285</v>
      </c>
      <c r="B129" s="2">
        <v>128</v>
      </c>
      <c r="C129">
        <v>76.989999999999995</v>
      </c>
      <c r="E129" s="7">
        <f t="shared" si="16"/>
        <v>75.943878398723783</v>
      </c>
      <c r="F129" s="7">
        <f t="shared" si="12"/>
        <v>1.0461216012762122</v>
      </c>
      <c r="G129" s="7">
        <f t="shared" si="17"/>
        <v>1.0943704046567064</v>
      </c>
      <c r="I129" s="3">
        <f t="shared" si="18"/>
        <v>76.230551933753745</v>
      </c>
      <c r="J129" s="3">
        <f t="shared" si="13"/>
        <v>0.75944806624625016</v>
      </c>
      <c r="K129" s="3">
        <f t="shared" si="19"/>
        <v>0.57676136532516875</v>
      </c>
      <c r="M129" s="3">
        <f t="shared" si="20"/>
        <v>76.056645756764254</v>
      </c>
      <c r="N129" s="3">
        <f t="shared" si="14"/>
        <v>0.93335424323574046</v>
      </c>
      <c r="O129" s="3">
        <f t="shared" si="21"/>
        <v>0.87115014336616181</v>
      </c>
      <c r="Q129" s="3">
        <f t="shared" si="22"/>
        <v>75.960077218443928</v>
      </c>
      <c r="R129" s="3">
        <f t="shared" si="15"/>
        <v>1.029922781556067</v>
      </c>
      <c r="S129" s="3">
        <f t="shared" si="23"/>
        <v>1.0607409359681861</v>
      </c>
    </row>
    <row r="130" spans="1:19" x14ac:dyDescent="0.35">
      <c r="A130" s="1">
        <v>43286</v>
      </c>
      <c r="B130" s="2">
        <v>129</v>
      </c>
      <c r="C130">
        <v>77.09</v>
      </c>
      <c r="E130" s="7">
        <f t="shared" si="16"/>
        <v>76.257714879106643</v>
      </c>
      <c r="F130" s="7">
        <f t="shared" si="12"/>
        <v>0.83228512089335993</v>
      </c>
      <c r="G130" s="7">
        <f t="shared" si="17"/>
        <v>0.69269852246047481</v>
      </c>
      <c r="I130" s="3">
        <f t="shared" si="18"/>
        <v>76.61027596687687</v>
      </c>
      <c r="J130" s="3">
        <f t="shared" si="13"/>
        <v>0.47972403312313361</v>
      </c>
      <c r="K130" s="3">
        <f t="shared" si="19"/>
        <v>0.23013514795592538</v>
      </c>
      <c r="M130" s="3">
        <f t="shared" si="20"/>
        <v>76.803329151352855</v>
      </c>
      <c r="N130" s="3">
        <f t="shared" si="14"/>
        <v>0.28667084864714809</v>
      </c>
      <c r="O130" s="3">
        <f t="shared" si="21"/>
        <v>8.2180175464076091E-2</v>
      </c>
      <c r="Q130" s="3">
        <f t="shared" si="22"/>
        <v>76.887007721844384</v>
      </c>
      <c r="R130" s="3">
        <f t="shared" si="15"/>
        <v>0.20299227815561949</v>
      </c>
      <c r="S130" s="3">
        <f t="shared" si="23"/>
        <v>4.1205864990808395E-2</v>
      </c>
    </row>
    <row r="131" spans="1:19" x14ac:dyDescent="0.35">
      <c r="A131" s="1">
        <v>43287</v>
      </c>
      <c r="B131" s="2">
        <v>130</v>
      </c>
      <c r="C131">
        <v>74.98</v>
      </c>
      <c r="E131" s="7">
        <f t="shared" si="16"/>
        <v>76.507400415374647</v>
      </c>
      <c r="F131" s="7">
        <f t="shared" ref="F131:F194" si="24">C131-E131</f>
        <v>-1.5274004153746432</v>
      </c>
      <c r="G131" s="7">
        <f t="shared" si="17"/>
        <v>2.3329520288866328</v>
      </c>
      <c r="I131" s="3">
        <f t="shared" si="18"/>
        <v>76.85013798343843</v>
      </c>
      <c r="J131" s="3">
        <f t="shared" ref="J131:J194" si="25">C131-I131</f>
        <v>-1.8701379834384255</v>
      </c>
      <c r="K131" s="3">
        <f t="shared" si="19"/>
        <v>3.4974160770991407</v>
      </c>
      <c r="M131" s="3">
        <f t="shared" si="20"/>
        <v>77.032665830270574</v>
      </c>
      <c r="N131" s="3">
        <f t="shared" ref="N131:N194" si="26">C131-M131</f>
        <v>-2.0526658302705698</v>
      </c>
      <c r="O131" s="3">
        <f t="shared" si="21"/>
        <v>4.2134370107603676</v>
      </c>
      <c r="Q131" s="3">
        <f t="shared" si="22"/>
        <v>77.069700772184433</v>
      </c>
      <c r="R131" s="3">
        <f t="shared" ref="R131:R194" si="27">C131-Q131</f>
        <v>-2.089700772184429</v>
      </c>
      <c r="S131" s="3">
        <f t="shared" si="23"/>
        <v>4.3668493172681986</v>
      </c>
    </row>
    <row r="132" spans="1:19" x14ac:dyDescent="0.35">
      <c r="A132" s="1">
        <v>43290</v>
      </c>
      <c r="B132" s="2">
        <v>131</v>
      </c>
      <c r="C132">
        <v>77.08</v>
      </c>
      <c r="E132" s="7">
        <f t="shared" ref="E132:E195" si="28">0.3*C131+0.7*E131</f>
        <v>76.049180290762251</v>
      </c>
      <c r="F132" s="7">
        <f t="shared" si="24"/>
        <v>1.0308197092377469</v>
      </c>
      <c r="G132" s="7">
        <f t="shared" ref="G132:G195" si="29">F132^2</f>
        <v>1.0625892729529931</v>
      </c>
      <c r="I132" s="3">
        <f t="shared" ref="I132:I195" si="30">0.5*C131+0.5*I131</f>
        <v>75.91506899171921</v>
      </c>
      <c r="J132" s="3">
        <f t="shared" si="25"/>
        <v>1.1649310082807887</v>
      </c>
      <c r="K132" s="3">
        <f t="shared" ref="K132:K195" si="31">J132^2</f>
        <v>1.3570642540540949</v>
      </c>
      <c r="M132" s="3">
        <f t="shared" ref="M132:M195" si="32">0.8*C131+0.2*M131</f>
        <v>75.390533166054126</v>
      </c>
      <c r="N132" s="3">
        <f t="shared" si="26"/>
        <v>1.6894668339458718</v>
      </c>
      <c r="O132" s="3">
        <f t="shared" ref="O132:O195" si="33">N132^2</f>
        <v>2.8542981830030882</v>
      </c>
      <c r="Q132" s="3">
        <f t="shared" ref="Q132:Q195" si="34">0.9*C131+0.1*Q131</f>
        <v>75.188970077218443</v>
      </c>
      <c r="R132" s="3">
        <f t="shared" si="27"/>
        <v>1.8910299227815557</v>
      </c>
      <c r="S132" s="3">
        <f t="shared" ref="S132:S195" si="35">R132^2</f>
        <v>3.5759941688552166</v>
      </c>
    </row>
    <row r="133" spans="1:19" x14ac:dyDescent="0.35">
      <c r="A133" s="1">
        <v>43291</v>
      </c>
      <c r="B133" s="2">
        <v>132</v>
      </c>
      <c r="C133">
        <v>77.8</v>
      </c>
      <c r="E133" s="7">
        <f t="shared" si="28"/>
        <v>76.358426203533568</v>
      </c>
      <c r="F133" s="7">
        <f t="shared" si="24"/>
        <v>1.4415737964664288</v>
      </c>
      <c r="G133" s="7">
        <f t="shared" si="29"/>
        <v>2.0781350106586327</v>
      </c>
      <c r="I133" s="3">
        <f t="shared" si="30"/>
        <v>76.497534495859611</v>
      </c>
      <c r="J133" s="3">
        <f t="shared" si="25"/>
        <v>1.3024655041403861</v>
      </c>
      <c r="K133" s="3">
        <f t="shared" si="31"/>
        <v>1.6964163894756701</v>
      </c>
      <c r="M133" s="3">
        <f t="shared" si="32"/>
        <v>76.742106633210824</v>
      </c>
      <c r="N133" s="3">
        <f t="shared" si="26"/>
        <v>1.0578933667891732</v>
      </c>
      <c r="O133" s="3">
        <f t="shared" si="33"/>
        <v>1.1191383754965323</v>
      </c>
      <c r="Q133" s="3">
        <f t="shared" si="34"/>
        <v>76.890897007721847</v>
      </c>
      <c r="R133" s="3">
        <f t="shared" si="27"/>
        <v>0.90910299227815017</v>
      </c>
      <c r="S133" s="3">
        <f t="shared" si="35"/>
        <v>0.82646825056908635</v>
      </c>
    </row>
    <row r="134" spans="1:19" x14ac:dyDescent="0.35">
      <c r="A134" s="1">
        <v>43292</v>
      </c>
      <c r="B134" s="2">
        <v>133</v>
      </c>
      <c r="C134">
        <v>75.349999999999994</v>
      </c>
      <c r="E134" s="7">
        <f t="shared" si="28"/>
        <v>76.790898342473497</v>
      </c>
      <c r="F134" s="7">
        <f t="shared" si="24"/>
        <v>-1.4408983424735027</v>
      </c>
      <c r="G134" s="7">
        <f t="shared" si="29"/>
        <v>2.0761880333428873</v>
      </c>
      <c r="I134" s="3">
        <f t="shared" si="30"/>
        <v>77.148767247929811</v>
      </c>
      <c r="J134" s="3">
        <f t="shared" si="25"/>
        <v>-1.7987672479298169</v>
      </c>
      <c r="K134" s="3">
        <f t="shared" si="31"/>
        <v>3.2355636122250075</v>
      </c>
      <c r="M134" s="3">
        <f t="shared" si="32"/>
        <v>77.588421326642163</v>
      </c>
      <c r="N134" s="3">
        <f t="shared" si="26"/>
        <v>-2.2384213266421682</v>
      </c>
      <c r="O134" s="3">
        <f t="shared" si="33"/>
        <v>5.0105300355664841</v>
      </c>
      <c r="Q134" s="3">
        <f t="shared" si="34"/>
        <v>77.709089700772182</v>
      </c>
      <c r="R134" s="3">
        <f t="shared" si="27"/>
        <v>-2.3590897007721878</v>
      </c>
      <c r="S134" s="3">
        <f t="shared" si="35"/>
        <v>5.5653042162894106</v>
      </c>
    </row>
    <row r="135" spans="1:19" x14ac:dyDescent="0.35">
      <c r="A135" s="1">
        <v>43293</v>
      </c>
      <c r="B135" s="2">
        <v>134</v>
      </c>
      <c r="C135">
        <v>72.11</v>
      </c>
      <c r="E135" s="7">
        <f t="shared" si="28"/>
        <v>76.358628839731438</v>
      </c>
      <c r="F135" s="7">
        <f t="shared" si="24"/>
        <v>-4.2486288397314382</v>
      </c>
      <c r="G135" s="7">
        <f t="shared" si="29"/>
        <v>18.050847017797707</v>
      </c>
      <c r="I135" s="3">
        <f t="shared" si="30"/>
        <v>76.249383623964903</v>
      </c>
      <c r="J135" s="3">
        <f t="shared" si="25"/>
        <v>-4.1393836239649033</v>
      </c>
      <c r="K135" s="3">
        <f t="shared" si="31"/>
        <v>17.134496786348816</v>
      </c>
      <c r="M135" s="3">
        <f t="shared" si="32"/>
        <v>75.797684265328428</v>
      </c>
      <c r="N135" s="3">
        <f t="shared" si="26"/>
        <v>-3.6876842653284285</v>
      </c>
      <c r="O135" s="3">
        <f t="shared" si="33"/>
        <v>13.599015240750871</v>
      </c>
      <c r="Q135" s="3">
        <f t="shared" si="34"/>
        <v>75.585908970077213</v>
      </c>
      <c r="R135" s="3">
        <f t="shared" si="27"/>
        <v>-3.4759089700772137</v>
      </c>
      <c r="S135" s="3">
        <f t="shared" si="35"/>
        <v>12.081943168263237</v>
      </c>
    </row>
    <row r="136" spans="1:19" x14ac:dyDescent="0.35">
      <c r="A136" s="1">
        <v>43294</v>
      </c>
      <c r="B136" s="2">
        <v>135</v>
      </c>
      <c r="C136">
        <v>74.11</v>
      </c>
      <c r="E136" s="7">
        <f t="shared" si="28"/>
        <v>75.084040187812008</v>
      </c>
      <c r="F136" s="7">
        <f t="shared" si="24"/>
        <v>-0.97404018781200818</v>
      </c>
      <c r="G136" s="7">
        <f t="shared" si="29"/>
        <v>0.94875428747285218</v>
      </c>
      <c r="I136" s="3">
        <f t="shared" si="30"/>
        <v>74.179691811982451</v>
      </c>
      <c r="J136" s="3">
        <f t="shared" si="25"/>
        <v>-6.9691811982451668E-2</v>
      </c>
      <c r="K136" s="3">
        <f t="shared" si="31"/>
        <v>4.8569486573973942E-3</v>
      </c>
      <c r="M136" s="3">
        <f t="shared" si="32"/>
        <v>72.847536853065691</v>
      </c>
      <c r="N136" s="3">
        <f t="shared" si="26"/>
        <v>1.2624631469343086</v>
      </c>
      <c r="O136" s="3">
        <f t="shared" si="33"/>
        <v>1.5938131973672778</v>
      </c>
      <c r="Q136" s="3">
        <f t="shared" si="34"/>
        <v>72.457590897007719</v>
      </c>
      <c r="R136" s="3">
        <f t="shared" si="27"/>
        <v>1.6524091029922801</v>
      </c>
      <c r="S136" s="3">
        <f t="shared" si="35"/>
        <v>2.7304558436517516</v>
      </c>
    </row>
    <row r="137" spans="1:19" x14ac:dyDescent="0.35">
      <c r="A137" s="1">
        <v>43297</v>
      </c>
      <c r="B137" s="2">
        <v>136</v>
      </c>
      <c r="C137">
        <v>71.03</v>
      </c>
      <c r="E137" s="7">
        <f t="shared" si="28"/>
        <v>74.791828131468407</v>
      </c>
      <c r="F137" s="7">
        <f t="shared" si="24"/>
        <v>-3.7618281314684054</v>
      </c>
      <c r="G137" s="7">
        <f t="shared" si="29"/>
        <v>14.151350890707075</v>
      </c>
      <c r="I137" s="3">
        <f t="shared" si="30"/>
        <v>74.144845905991218</v>
      </c>
      <c r="J137" s="3">
        <f t="shared" si="25"/>
        <v>-3.114845905991217</v>
      </c>
      <c r="K137" s="3">
        <f t="shared" si="31"/>
        <v>9.7022650180702463</v>
      </c>
      <c r="M137" s="3">
        <f t="shared" si="32"/>
        <v>73.857507370613149</v>
      </c>
      <c r="N137" s="3">
        <f t="shared" si="26"/>
        <v>-2.8275073706131479</v>
      </c>
      <c r="O137" s="3">
        <f t="shared" si="33"/>
        <v>7.9947979308716777</v>
      </c>
      <c r="Q137" s="3">
        <f t="shared" si="34"/>
        <v>73.944759089700767</v>
      </c>
      <c r="R137" s="3">
        <f t="shared" si="27"/>
        <v>-2.914759089700766</v>
      </c>
      <c r="S137" s="3">
        <f t="shared" si="35"/>
        <v>8.4958205509932387</v>
      </c>
    </row>
    <row r="138" spans="1:19" x14ac:dyDescent="0.35">
      <c r="A138" s="1">
        <v>43298</v>
      </c>
      <c r="B138" s="2">
        <v>137</v>
      </c>
      <c r="C138">
        <v>70.87</v>
      </c>
      <c r="E138" s="7">
        <f t="shared" si="28"/>
        <v>73.663279692027885</v>
      </c>
      <c r="F138" s="7">
        <f t="shared" si="24"/>
        <v>-2.7932796920278804</v>
      </c>
      <c r="G138" s="7">
        <f t="shared" si="29"/>
        <v>7.80241143789537</v>
      </c>
      <c r="I138" s="3">
        <f t="shared" si="30"/>
        <v>72.58742295299561</v>
      </c>
      <c r="J138" s="3">
        <f t="shared" si="25"/>
        <v>-1.7174229529956051</v>
      </c>
      <c r="K138" s="3">
        <f t="shared" si="31"/>
        <v>2.9495415994761442</v>
      </c>
      <c r="M138" s="3">
        <f t="shared" si="32"/>
        <v>71.595501474122642</v>
      </c>
      <c r="N138" s="3">
        <f t="shared" si="26"/>
        <v>-0.72550147412263755</v>
      </c>
      <c r="O138" s="3">
        <f t="shared" si="33"/>
        <v>0.52635238895412007</v>
      </c>
      <c r="Q138" s="3">
        <f t="shared" si="34"/>
        <v>71.321475908970072</v>
      </c>
      <c r="R138" s="3">
        <f t="shared" si="27"/>
        <v>-0.45147590897006751</v>
      </c>
      <c r="S138" s="3">
        <f t="shared" si="35"/>
        <v>0.20383049638034867</v>
      </c>
    </row>
    <row r="139" spans="1:19" x14ac:dyDescent="0.35">
      <c r="A139" s="1">
        <v>43299</v>
      </c>
      <c r="B139" s="2">
        <v>138</v>
      </c>
      <c r="C139">
        <v>70.52</v>
      </c>
      <c r="E139" s="7">
        <f t="shared" si="28"/>
        <v>72.825295784419509</v>
      </c>
      <c r="F139" s="7">
        <f t="shared" si="24"/>
        <v>-2.3052957844195134</v>
      </c>
      <c r="G139" s="7">
        <f t="shared" si="29"/>
        <v>5.3143886536623794</v>
      </c>
      <c r="I139" s="3">
        <f t="shared" si="30"/>
        <v>71.728711476497807</v>
      </c>
      <c r="J139" s="3">
        <f t="shared" si="25"/>
        <v>-1.2087114764978111</v>
      </c>
      <c r="K139" s="3">
        <f t="shared" si="31"/>
        <v>1.4609834334175185</v>
      </c>
      <c r="M139" s="3">
        <f t="shared" si="32"/>
        <v>71.015100294824535</v>
      </c>
      <c r="N139" s="3">
        <f t="shared" si="26"/>
        <v>-0.49510029482453888</v>
      </c>
      <c r="O139" s="3">
        <f t="shared" si="33"/>
        <v>0.24512430193534532</v>
      </c>
      <c r="Q139" s="3">
        <f t="shared" si="34"/>
        <v>70.915147590897021</v>
      </c>
      <c r="R139" s="3">
        <f t="shared" si="27"/>
        <v>-0.39514759089702522</v>
      </c>
      <c r="S139" s="3">
        <f t="shared" si="35"/>
        <v>0.15614161859172282</v>
      </c>
    </row>
    <row r="140" spans="1:19" x14ac:dyDescent="0.35">
      <c r="A140" s="1">
        <v>43300</v>
      </c>
      <c r="B140" s="2">
        <v>139</v>
      </c>
      <c r="C140">
        <v>71.94</v>
      </c>
      <c r="E140" s="7">
        <f t="shared" si="28"/>
        <v>72.133707049093658</v>
      </c>
      <c r="F140" s="7">
        <f t="shared" si="24"/>
        <v>-0.19370704909366054</v>
      </c>
      <c r="G140" s="7">
        <f t="shared" si="29"/>
        <v>3.7522420868573818E-2</v>
      </c>
      <c r="I140" s="3">
        <f t="shared" si="30"/>
        <v>71.124355738248909</v>
      </c>
      <c r="J140" s="3">
        <f t="shared" si="25"/>
        <v>0.81564426175108906</v>
      </c>
      <c r="K140" s="3">
        <f t="shared" si="31"/>
        <v>0.66527556172747904</v>
      </c>
      <c r="M140" s="3">
        <f t="shared" si="32"/>
        <v>70.619020058964907</v>
      </c>
      <c r="N140" s="3">
        <f t="shared" si="26"/>
        <v>1.3209799410350911</v>
      </c>
      <c r="O140" s="3">
        <f t="shared" si="33"/>
        <v>1.7449880046170727</v>
      </c>
      <c r="Q140" s="3">
        <f t="shared" si="34"/>
        <v>70.559514759089694</v>
      </c>
      <c r="R140" s="3">
        <f t="shared" si="27"/>
        <v>1.3804852409103034</v>
      </c>
      <c r="S140" s="3">
        <f t="shared" si="35"/>
        <v>1.9057395003711786</v>
      </c>
    </row>
    <row r="141" spans="1:19" x14ac:dyDescent="0.35">
      <c r="A141" s="1">
        <v>43301</v>
      </c>
      <c r="B141" s="2">
        <v>140</v>
      </c>
      <c r="C141">
        <v>71.989999999999995</v>
      </c>
      <c r="E141" s="7">
        <f t="shared" si="28"/>
        <v>72.075594934365554</v>
      </c>
      <c r="F141" s="7">
        <f t="shared" si="24"/>
        <v>-8.5594934365559538E-2</v>
      </c>
      <c r="G141" s="7">
        <f t="shared" si="29"/>
        <v>7.3264927890444457E-3</v>
      </c>
      <c r="I141" s="3">
        <f t="shared" si="30"/>
        <v>71.532177869124453</v>
      </c>
      <c r="J141" s="3">
        <f t="shared" si="25"/>
        <v>0.45782213087554169</v>
      </c>
      <c r="K141" s="3">
        <f t="shared" si="31"/>
        <v>0.20960110351942163</v>
      </c>
      <c r="M141" s="3">
        <f t="shared" si="32"/>
        <v>71.675804011792977</v>
      </c>
      <c r="N141" s="3">
        <f t="shared" si="26"/>
        <v>0.31419598820701822</v>
      </c>
      <c r="O141" s="3">
        <f t="shared" si="33"/>
        <v>9.8719119005384728E-2</v>
      </c>
      <c r="Q141" s="3">
        <f t="shared" si="34"/>
        <v>71.801951475908965</v>
      </c>
      <c r="R141" s="3">
        <f t="shared" si="27"/>
        <v>0.18804852409103034</v>
      </c>
      <c r="S141" s="3">
        <f t="shared" si="35"/>
        <v>3.5362247412814816E-2</v>
      </c>
    </row>
    <row r="142" spans="1:19" x14ac:dyDescent="0.35">
      <c r="A142" s="1">
        <v>43304</v>
      </c>
      <c r="B142" s="2">
        <v>141</v>
      </c>
      <c r="C142">
        <v>73.45</v>
      </c>
      <c r="E142" s="7">
        <f t="shared" si="28"/>
        <v>72.049916454055889</v>
      </c>
      <c r="F142" s="7">
        <f t="shared" si="24"/>
        <v>1.4000835459441134</v>
      </c>
      <c r="G142" s="7">
        <f t="shared" si="29"/>
        <v>1.9602339356234424</v>
      </c>
      <c r="I142" s="3">
        <f t="shared" si="30"/>
        <v>71.761088934562224</v>
      </c>
      <c r="J142" s="3">
        <f t="shared" si="25"/>
        <v>1.6889110654377788</v>
      </c>
      <c r="K142" s="3">
        <f t="shared" si="31"/>
        <v>2.8524205869581731</v>
      </c>
      <c r="M142" s="3">
        <f t="shared" si="32"/>
        <v>71.9271608023586</v>
      </c>
      <c r="N142" s="3">
        <f t="shared" si="26"/>
        <v>1.5228391976414031</v>
      </c>
      <c r="O142" s="3">
        <f t="shared" si="33"/>
        <v>2.3190392218731124</v>
      </c>
      <c r="Q142" s="3">
        <f t="shared" si="34"/>
        <v>71.97119514759089</v>
      </c>
      <c r="R142" s="3">
        <f t="shared" si="27"/>
        <v>1.4788048524091124</v>
      </c>
      <c r="S142" s="3">
        <f t="shared" si="35"/>
        <v>2.1868637915087366</v>
      </c>
    </row>
    <row r="143" spans="1:19" x14ac:dyDescent="0.35">
      <c r="A143" s="1">
        <v>43305</v>
      </c>
      <c r="B143" s="2">
        <v>142</v>
      </c>
      <c r="C143">
        <v>73.53</v>
      </c>
      <c r="E143" s="7">
        <f t="shared" si="28"/>
        <v>72.469941517839118</v>
      </c>
      <c r="F143" s="7">
        <f t="shared" si="24"/>
        <v>1.0600584821608834</v>
      </c>
      <c r="G143" s="7">
        <f t="shared" si="29"/>
        <v>1.123723985601236</v>
      </c>
      <c r="I143" s="3">
        <f t="shared" si="30"/>
        <v>72.605544467281106</v>
      </c>
      <c r="J143" s="3">
        <f t="shared" si="25"/>
        <v>0.9244555327188948</v>
      </c>
      <c r="K143" s="3">
        <f t="shared" si="31"/>
        <v>0.85461803197457553</v>
      </c>
      <c r="M143" s="3">
        <f t="shared" si="32"/>
        <v>73.145432160471728</v>
      </c>
      <c r="N143" s="3">
        <f t="shared" si="26"/>
        <v>0.38456783952827323</v>
      </c>
      <c r="O143" s="3">
        <f t="shared" si="33"/>
        <v>0.14789242319944371</v>
      </c>
      <c r="Q143" s="3">
        <f t="shared" si="34"/>
        <v>73.302119514759099</v>
      </c>
      <c r="R143" s="3">
        <f t="shared" si="27"/>
        <v>0.22788048524090243</v>
      </c>
      <c r="S143" s="3">
        <f t="shared" si="35"/>
        <v>5.1929515553629152E-2</v>
      </c>
    </row>
    <row r="144" spans="1:19" x14ac:dyDescent="0.35">
      <c r="A144" s="1">
        <v>43306</v>
      </c>
      <c r="B144" s="2">
        <v>143</v>
      </c>
      <c r="C144">
        <v>73.67</v>
      </c>
      <c r="E144" s="7">
        <f t="shared" si="28"/>
        <v>72.787959062487374</v>
      </c>
      <c r="F144" s="7">
        <f t="shared" si="24"/>
        <v>0.88204093751262747</v>
      </c>
      <c r="G144" s="7">
        <f t="shared" si="29"/>
        <v>0.77799621544815478</v>
      </c>
      <c r="I144" s="3">
        <f t="shared" si="30"/>
        <v>73.067772233640554</v>
      </c>
      <c r="J144" s="3">
        <f t="shared" si="25"/>
        <v>0.60222776635944797</v>
      </c>
      <c r="K144" s="3">
        <f t="shared" si="31"/>
        <v>0.36267828257428986</v>
      </c>
      <c r="M144" s="3">
        <f t="shared" si="32"/>
        <v>73.453086432094352</v>
      </c>
      <c r="N144" s="3">
        <f t="shared" si="26"/>
        <v>0.21691356790564953</v>
      </c>
      <c r="O144" s="3">
        <f t="shared" si="33"/>
        <v>4.705149594155883E-2</v>
      </c>
      <c r="Q144" s="3">
        <f t="shared" si="34"/>
        <v>73.507211951475909</v>
      </c>
      <c r="R144" s="3">
        <f t="shared" si="27"/>
        <v>0.16278804852409223</v>
      </c>
      <c r="S144" s="3">
        <f t="shared" si="35"/>
        <v>2.6499948742282207E-2</v>
      </c>
    </row>
    <row r="145" spans="1:19" x14ac:dyDescent="0.35">
      <c r="A145" s="1">
        <v>43307</v>
      </c>
      <c r="B145" s="2">
        <v>144</v>
      </c>
      <c r="C145">
        <v>74.510000000000005</v>
      </c>
      <c r="E145" s="7">
        <f t="shared" si="28"/>
        <v>73.052571343741164</v>
      </c>
      <c r="F145" s="7">
        <f t="shared" si="24"/>
        <v>1.4574286562588412</v>
      </c>
      <c r="G145" s="7">
        <f t="shared" si="29"/>
        <v>2.1240982880844514</v>
      </c>
      <c r="I145" s="3">
        <f t="shared" si="30"/>
        <v>73.368886116820278</v>
      </c>
      <c r="J145" s="3">
        <f t="shared" si="25"/>
        <v>1.1411138831797274</v>
      </c>
      <c r="K145" s="3">
        <f t="shared" si="31"/>
        <v>1.3021408943855166</v>
      </c>
      <c r="M145" s="3">
        <f t="shared" si="32"/>
        <v>73.626617286418877</v>
      </c>
      <c r="N145" s="3">
        <f t="shared" si="26"/>
        <v>0.88338271358112763</v>
      </c>
      <c r="O145" s="3">
        <f t="shared" si="33"/>
        <v>0.78036501865395658</v>
      </c>
      <c r="Q145" s="3">
        <f t="shared" si="34"/>
        <v>73.653721195147583</v>
      </c>
      <c r="R145" s="3">
        <f t="shared" si="27"/>
        <v>0.85627880485242258</v>
      </c>
      <c r="S145" s="3">
        <f t="shared" si="35"/>
        <v>0.73321339163949317</v>
      </c>
    </row>
    <row r="146" spans="1:19" x14ac:dyDescent="0.35">
      <c r="A146" s="1">
        <v>43308</v>
      </c>
      <c r="B146" s="2">
        <v>145</v>
      </c>
      <c r="C146">
        <v>74.84</v>
      </c>
      <c r="E146" s="7">
        <f t="shared" si="28"/>
        <v>73.489799940618809</v>
      </c>
      <c r="F146" s="7">
        <f t="shared" si="24"/>
        <v>1.3502000593811943</v>
      </c>
      <c r="G146" s="7">
        <f t="shared" si="29"/>
        <v>1.8230402003529804</v>
      </c>
      <c r="I146" s="3">
        <f t="shared" si="30"/>
        <v>73.939443058410149</v>
      </c>
      <c r="J146" s="3">
        <f t="shared" si="25"/>
        <v>0.90055694158985489</v>
      </c>
      <c r="K146" s="3">
        <f t="shared" si="31"/>
        <v>0.81100280504567335</v>
      </c>
      <c r="M146" s="3">
        <f t="shared" si="32"/>
        <v>74.333323457283782</v>
      </c>
      <c r="N146" s="3">
        <f t="shared" si="26"/>
        <v>0.50667654271622098</v>
      </c>
      <c r="O146" s="3">
        <f t="shared" si="33"/>
        <v>0.25672111893886251</v>
      </c>
      <c r="Q146" s="3">
        <f t="shared" si="34"/>
        <v>74.424372119514771</v>
      </c>
      <c r="R146" s="3">
        <f t="shared" si="27"/>
        <v>0.41562788048523203</v>
      </c>
      <c r="S146" s="3">
        <f t="shared" si="35"/>
        <v>0.1727465350366463</v>
      </c>
    </row>
    <row r="147" spans="1:19" x14ac:dyDescent="0.35">
      <c r="A147" s="1">
        <v>43311</v>
      </c>
      <c r="B147" s="2">
        <v>146</v>
      </c>
      <c r="C147">
        <v>74.989999999999995</v>
      </c>
      <c r="E147" s="7">
        <f t="shared" si="28"/>
        <v>73.894859958433159</v>
      </c>
      <c r="F147" s="7">
        <f t="shared" si="24"/>
        <v>1.095140041566836</v>
      </c>
      <c r="G147" s="7">
        <f t="shared" si="29"/>
        <v>1.1993317106430113</v>
      </c>
      <c r="I147" s="3">
        <f t="shared" si="30"/>
        <v>74.389721529205076</v>
      </c>
      <c r="J147" s="3">
        <f t="shared" si="25"/>
        <v>0.60027847079491892</v>
      </c>
      <c r="K147" s="3">
        <f t="shared" si="31"/>
        <v>0.36033424249988633</v>
      </c>
      <c r="M147" s="3">
        <f t="shared" si="32"/>
        <v>74.738664691456762</v>
      </c>
      <c r="N147" s="3">
        <f t="shared" si="26"/>
        <v>0.25133530854323283</v>
      </c>
      <c r="O147" s="3">
        <f t="shared" si="33"/>
        <v>6.3169437320522048E-2</v>
      </c>
      <c r="Q147" s="3">
        <f t="shared" si="34"/>
        <v>74.79843721195148</v>
      </c>
      <c r="R147" s="3">
        <f t="shared" si="27"/>
        <v>0.19156278804851468</v>
      </c>
      <c r="S147" s="3">
        <f t="shared" si="35"/>
        <v>3.6696301764920156E-2</v>
      </c>
    </row>
    <row r="148" spans="1:19" x14ac:dyDescent="0.35">
      <c r="A148" s="1">
        <v>43312</v>
      </c>
      <c r="B148" s="2">
        <v>147</v>
      </c>
      <c r="C148">
        <v>74.16</v>
      </c>
      <c r="E148" s="7">
        <f t="shared" si="28"/>
        <v>74.223401970903211</v>
      </c>
      <c r="F148" s="7">
        <f t="shared" si="24"/>
        <v>-6.3401970903214533E-2</v>
      </c>
      <c r="G148" s="7">
        <f t="shared" si="29"/>
        <v>4.0198099144120626E-3</v>
      </c>
      <c r="I148" s="3">
        <f t="shared" si="30"/>
        <v>74.689860764602543</v>
      </c>
      <c r="J148" s="3">
        <f t="shared" si="25"/>
        <v>-0.52986076460254594</v>
      </c>
      <c r="K148" s="3">
        <f t="shared" si="31"/>
        <v>0.28075242986519461</v>
      </c>
      <c r="M148" s="3">
        <f t="shared" si="32"/>
        <v>74.939732938291343</v>
      </c>
      <c r="N148" s="3">
        <f t="shared" si="26"/>
        <v>-0.77973293829134604</v>
      </c>
      <c r="O148" s="3">
        <f t="shared" si="33"/>
        <v>0.60798345505645601</v>
      </c>
      <c r="Q148" s="3">
        <f t="shared" si="34"/>
        <v>74.970843721195152</v>
      </c>
      <c r="R148" s="3">
        <f t="shared" si="27"/>
        <v>-0.81084372119515535</v>
      </c>
      <c r="S148" s="3">
        <f t="shared" si="35"/>
        <v>0.6574675402016068</v>
      </c>
    </row>
    <row r="149" spans="1:19" x14ac:dyDescent="0.35">
      <c r="A149" s="1">
        <v>43313</v>
      </c>
      <c r="B149" s="2">
        <v>148</v>
      </c>
      <c r="C149">
        <v>72.28</v>
      </c>
      <c r="E149" s="7">
        <f t="shared" si="28"/>
        <v>74.204381379632252</v>
      </c>
      <c r="F149" s="7">
        <f t="shared" si="24"/>
        <v>-1.9243813796322513</v>
      </c>
      <c r="G149" s="7">
        <f t="shared" si="29"/>
        <v>3.7032436942753271</v>
      </c>
      <c r="I149" s="3">
        <f t="shared" si="30"/>
        <v>74.42493038230127</v>
      </c>
      <c r="J149" s="3">
        <f t="shared" si="25"/>
        <v>-2.1449303823012684</v>
      </c>
      <c r="K149" s="3">
        <f t="shared" si="31"/>
        <v>4.6007263449190656</v>
      </c>
      <c r="M149" s="3">
        <f t="shared" si="32"/>
        <v>74.315946587658274</v>
      </c>
      <c r="N149" s="3">
        <f t="shared" si="26"/>
        <v>-2.0359465876582732</v>
      </c>
      <c r="O149" s="3">
        <f t="shared" si="33"/>
        <v>4.1450785077973666</v>
      </c>
      <c r="Q149" s="3">
        <f t="shared" si="34"/>
        <v>74.241084372119516</v>
      </c>
      <c r="R149" s="3">
        <f t="shared" si="27"/>
        <v>-1.9610843721195153</v>
      </c>
      <c r="S149" s="3">
        <f t="shared" si="35"/>
        <v>3.8458519145713934</v>
      </c>
    </row>
    <row r="150" spans="1:19" x14ac:dyDescent="0.35">
      <c r="A150" s="1">
        <v>43314</v>
      </c>
      <c r="B150" s="2">
        <v>149</v>
      </c>
      <c r="C150">
        <v>72.95</v>
      </c>
      <c r="E150" s="7">
        <f t="shared" si="28"/>
        <v>73.627066965742571</v>
      </c>
      <c r="F150" s="7">
        <f t="shared" si="24"/>
        <v>-0.67706696574256853</v>
      </c>
      <c r="G150" s="7">
        <f t="shared" si="29"/>
        <v>0.45841967609984846</v>
      </c>
      <c r="I150" s="3">
        <f t="shared" si="30"/>
        <v>73.352465191150628</v>
      </c>
      <c r="J150" s="3">
        <f t="shared" si="25"/>
        <v>-0.4024651911506254</v>
      </c>
      <c r="K150" s="3">
        <f t="shared" si="31"/>
        <v>0.16197823008790943</v>
      </c>
      <c r="M150" s="3">
        <f t="shared" si="32"/>
        <v>72.687189317531661</v>
      </c>
      <c r="N150" s="3">
        <f t="shared" si="26"/>
        <v>0.26281068246834138</v>
      </c>
      <c r="O150" s="3">
        <f t="shared" si="33"/>
        <v>6.9069454819475365E-2</v>
      </c>
      <c r="Q150" s="3">
        <f t="shared" si="34"/>
        <v>72.476108437211963</v>
      </c>
      <c r="R150" s="3">
        <f t="shared" si="27"/>
        <v>0.47389156278804023</v>
      </c>
      <c r="S150" s="3">
        <f t="shared" si="35"/>
        <v>0.22457321328169108</v>
      </c>
    </row>
    <row r="151" spans="1:19" x14ac:dyDescent="0.35">
      <c r="A151" s="1">
        <v>43315</v>
      </c>
      <c r="B151" s="2">
        <v>150</v>
      </c>
      <c r="C151">
        <v>72.48</v>
      </c>
      <c r="E151" s="7">
        <f t="shared" si="28"/>
        <v>73.423946876019798</v>
      </c>
      <c r="F151" s="7">
        <f t="shared" si="24"/>
        <v>-0.94394687601979399</v>
      </c>
      <c r="G151" s="7">
        <f t="shared" si="29"/>
        <v>0.89103570474752836</v>
      </c>
      <c r="I151" s="3">
        <f t="shared" si="30"/>
        <v>73.151232595575323</v>
      </c>
      <c r="J151" s="3">
        <f t="shared" si="25"/>
        <v>-0.67123259557531867</v>
      </c>
      <c r="K151" s="3">
        <f t="shared" si="31"/>
        <v>0.45055319736277932</v>
      </c>
      <c r="M151" s="3">
        <f t="shared" si="32"/>
        <v>72.89743786350634</v>
      </c>
      <c r="N151" s="3">
        <f t="shared" si="26"/>
        <v>-0.41743786350633627</v>
      </c>
      <c r="O151" s="3">
        <f t="shared" si="33"/>
        <v>0.17425436988873463</v>
      </c>
      <c r="Q151" s="3">
        <f t="shared" si="34"/>
        <v>72.902610843721192</v>
      </c>
      <c r="R151" s="3">
        <f t="shared" si="27"/>
        <v>-0.42261084372118773</v>
      </c>
      <c r="S151" s="3">
        <f t="shared" si="35"/>
        <v>0.17859992523073417</v>
      </c>
    </row>
    <row r="152" spans="1:19" x14ac:dyDescent="0.35">
      <c r="A152" s="1">
        <v>43318</v>
      </c>
      <c r="B152" s="2">
        <v>151</v>
      </c>
      <c r="C152">
        <v>72.510000000000005</v>
      </c>
      <c r="E152" s="7">
        <f t="shared" si="28"/>
        <v>73.140762813213854</v>
      </c>
      <c r="F152" s="7">
        <f t="shared" si="24"/>
        <v>-0.63076281321384897</v>
      </c>
      <c r="G152" s="7">
        <f t="shared" si="29"/>
        <v>0.39786172653344892</v>
      </c>
      <c r="I152" s="3">
        <f t="shared" si="30"/>
        <v>72.81561629778767</v>
      </c>
      <c r="J152" s="3">
        <f t="shared" si="25"/>
        <v>-0.3056162977876653</v>
      </c>
      <c r="K152" s="3">
        <f t="shared" si="31"/>
        <v>9.3401321473438922E-2</v>
      </c>
      <c r="M152" s="3">
        <f t="shared" si="32"/>
        <v>72.563487572701277</v>
      </c>
      <c r="N152" s="3">
        <f t="shared" si="26"/>
        <v>-5.3487572701271802E-2</v>
      </c>
      <c r="O152" s="3">
        <f t="shared" si="33"/>
        <v>2.8609204334738366E-3</v>
      </c>
      <c r="Q152" s="3">
        <f t="shared" si="34"/>
        <v>72.522261084372118</v>
      </c>
      <c r="R152" s="3">
        <f t="shared" si="27"/>
        <v>-1.2261084372113373E-2</v>
      </c>
      <c r="S152" s="3">
        <f t="shared" si="35"/>
        <v>1.5033418998008279E-4</v>
      </c>
    </row>
    <row r="153" spans="1:19" x14ac:dyDescent="0.35">
      <c r="A153" s="1">
        <v>43319</v>
      </c>
      <c r="B153" s="2">
        <v>152</v>
      </c>
      <c r="C153">
        <v>72.31</v>
      </c>
      <c r="E153" s="7">
        <f t="shared" si="28"/>
        <v>72.951533969249695</v>
      </c>
      <c r="F153" s="7">
        <f t="shared" si="24"/>
        <v>-0.64153396924969286</v>
      </c>
      <c r="G153" s="7">
        <f t="shared" si="29"/>
        <v>0.41156583370126587</v>
      </c>
      <c r="I153" s="3">
        <f t="shared" si="30"/>
        <v>72.662808148893845</v>
      </c>
      <c r="J153" s="3">
        <f t="shared" si="25"/>
        <v>-0.3528081488938426</v>
      </c>
      <c r="K153" s="3">
        <f t="shared" si="31"/>
        <v>0.12447358992589981</v>
      </c>
      <c r="M153" s="3">
        <f t="shared" si="32"/>
        <v>72.520697514540274</v>
      </c>
      <c r="N153" s="3">
        <f t="shared" si="26"/>
        <v>-0.21069751454027141</v>
      </c>
      <c r="O153" s="3">
        <f t="shared" si="33"/>
        <v>4.4393442633447883E-2</v>
      </c>
      <c r="Q153" s="3">
        <f t="shared" si="34"/>
        <v>72.511226108437214</v>
      </c>
      <c r="R153" s="3">
        <f t="shared" si="27"/>
        <v>-0.20122610843721134</v>
      </c>
      <c r="S153" s="3">
        <f t="shared" si="35"/>
        <v>4.0491946716784334E-2</v>
      </c>
    </row>
    <row r="154" spans="1:19" x14ac:dyDescent="0.35">
      <c r="A154" s="1">
        <v>43320</v>
      </c>
      <c r="B154" s="2">
        <v>153</v>
      </c>
      <c r="C154">
        <v>70.709999999999994</v>
      </c>
      <c r="E154" s="7">
        <f t="shared" si="28"/>
        <v>72.759073778474786</v>
      </c>
      <c r="F154" s="7">
        <f t="shared" si="24"/>
        <v>-2.0490737784747921</v>
      </c>
      <c r="G154" s="7">
        <f t="shared" si="29"/>
        <v>4.1987033496329618</v>
      </c>
      <c r="I154" s="3">
        <f t="shared" si="30"/>
        <v>72.486404074446924</v>
      </c>
      <c r="J154" s="3">
        <f t="shared" si="25"/>
        <v>-1.7764040744469298</v>
      </c>
      <c r="K154" s="3">
        <f t="shared" si="31"/>
        <v>3.1556114357116534</v>
      </c>
      <c r="M154" s="3">
        <f t="shared" si="32"/>
        <v>72.352139502908059</v>
      </c>
      <c r="N154" s="3">
        <f t="shared" si="26"/>
        <v>-1.6421395029080657</v>
      </c>
      <c r="O154" s="3">
        <f t="shared" si="33"/>
        <v>2.6966221470111491</v>
      </c>
      <c r="Q154" s="3">
        <f t="shared" si="34"/>
        <v>72.330122610843731</v>
      </c>
      <c r="R154" s="3">
        <f t="shared" si="27"/>
        <v>-1.6201226108437368</v>
      </c>
      <c r="S154" s="3">
        <f t="shared" si="35"/>
        <v>2.6247972741671259</v>
      </c>
    </row>
    <row r="155" spans="1:19" x14ac:dyDescent="0.35">
      <c r="A155" s="1">
        <v>43321</v>
      </c>
      <c r="B155" s="2">
        <v>154</v>
      </c>
      <c r="C155">
        <v>70.55</v>
      </c>
      <c r="E155" s="7">
        <f t="shared" si="28"/>
        <v>72.144351644932343</v>
      </c>
      <c r="F155" s="7">
        <f t="shared" si="24"/>
        <v>-1.5943516449323454</v>
      </c>
      <c r="G155" s="7">
        <f t="shared" si="29"/>
        <v>2.5419571676984756</v>
      </c>
      <c r="I155" s="3">
        <f t="shared" si="30"/>
        <v>71.598202037223459</v>
      </c>
      <c r="J155" s="3">
        <f t="shared" si="25"/>
        <v>-1.0482020372234615</v>
      </c>
      <c r="K155" s="3">
        <f t="shared" si="31"/>
        <v>1.098727510839415</v>
      </c>
      <c r="M155" s="3">
        <f t="shared" si="32"/>
        <v>71.03842790058161</v>
      </c>
      <c r="N155" s="3">
        <f t="shared" si="26"/>
        <v>-0.48842790058161256</v>
      </c>
      <c r="O155" s="3">
        <f t="shared" si="33"/>
        <v>0.2385618140665616</v>
      </c>
      <c r="Q155" s="3">
        <f t="shared" si="34"/>
        <v>70.872012261084365</v>
      </c>
      <c r="R155" s="3">
        <f t="shared" si="27"/>
        <v>-0.32201226108436742</v>
      </c>
      <c r="S155" s="3">
        <f t="shared" si="35"/>
        <v>0.1036918962886668</v>
      </c>
    </row>
    <row r="156" spans="1:19" x14ac:dyDescent="0.35">
      <c r="A156" s="1">
        <v>43322</v>
      </c>
      <c r="B156" s="2">
        <v>155</v>
      </c>
      <c r="C156">
        <v>71</v>
      </c>
      <c r="E156" s="7">
        <f t="shared" si="28"/>
        <v>71.666046151452633</v>
      </c>
      <c r="F156" s="7">
        <f t="shared" si="24"/>
        <v>-0.66604615145263324</v>
      </c>
      <c r="G156" s="7">
        <f t="shared" si="29"/>
        <v>0.44361747586486405</v>
      </c>
      <c r="I156" s="3">
        <f t="shared" si="30"/>
        <v>71.074101018611728</v>
      </c>
      <c r="J156" s="3">
        <f t="shared" si="25"/>
        <v>-7.4101018611727909E-2</v>
      </c>
      <c r="K156" s="3">
        <f t="shared" si="31"/>
        <v>5.490960959295646E-3</v>
      </c>
      <c r="M156" s="3">
        <f t="shared" si="32"/>
        <v>70.647685580116317</v>
      </c>
      <c r="N156" s="3">
        <f t="shared" si="26"/>
        <v>0.35231441988368317</v>
      </c>
      <c r="O156" s="3">
        <f t="shared" si="33"/>
        <v>0.12412545045797621</v>
      </c>
      <c r="Q156" s="3">
        <f t="shared" si="34"/>
        <v>70.582201226108438</v>
      </c>
      <c r="R156" s="3">
        <f t="shared" si="27"/>
        <v>0.41779877389156184</v>
      </c>
      <c r="S156" s="3">
        <f t="shared" si="35"/>
        <v>0.17455581546529242</v>
      </c>
    </row>
    <row r="157" spans="1:19" x14ac:dyDescent="0.35">
      <c r="A157" s="1">
        <v>43325</v>
      </c>
      <c r="B157" s="2">
        <v>156</v>
      </c>
      <c r="C157">
        <v>70.62</v>
      </c>
      <c r="E157" s="7">
        <f t="shared" si="28"/>
        <v>71.466232306016835</v>
      </c>
      <c r="F157" s="7">
        <f t="shared" si="24"/>
        <v>-0.84623230601683019</v>
      </c>
      <c r="G157" s="7">
        <f t="shared" si="29"/>
        <v>0.71610911574656211</v>
      </c>
      <c r="I157" s="3">
        <f t="shared" si="30"/>
        <v>71.037050509305857</v>
      </c>
      <c r="J157" s="3">
        <f t="shared" si="25"/>
        <v>-0.4170505093058523</v>
      </c>
      <c r="K157" s="3">
        <f t="shared" si="31"/>
        <v>0.17393112731227078</v>
      </c>
      <c r="M157" s="3">
        <f t="shared" si="32"/>
        <v>70.929537116023269</v>
      </c>
      <c r="N157" s="3">
        <f t="shared" si="26"/>
        <v>-0.3095371160232645</v>
      </c>
      <c r="O157" s="3">
        <f t="shared" si="33"/>
        <v>9.5813226195999912E-2</v>
      </c>
      <c r="Q157" s="3">
        <f t="shared" si="34"/>
        <v>70.95822012261084</v>
      </c>
      <c r="R157" s="3">
        <f t="shared" si="27"/>
        <v>-0.33822012261083501</v>
      </c>
      <c r="S157" s="3">
        <f t="shared" si="35"/>
        <v>0.11439285133888827</v>
      </c>
    </row>
    <row r="158" spans="1:19" x14ac:dyDescent="0.35">
      <c r="A158" s="1">
        <v>43326</v>
      </c>
      <c r="B158" s="2">
        <v>157</v>
      </c>
      <c r="C158">
        <v>70.77</v>
      </c>
      <c r="E158" s="7">
        <f t="shared" si="28"/>
        <v>71.212362614211784</v>
      </c>
      <c r="F158" s="7">
        <f t="shared" si="24"/>
        <v>-0.44236261421178824</v>
      </c>
      <c r="G158" s="7">
        <f t="shared" si="29"/>
        <v>0.1956846824522874</v>
      </c>
      <c r="I158" s="3">
        <f t="shared" si="30"/>
        <v>70.828525254652931</v>
      </c>
      <c r="J158" s="3">
        <f t="shared" si="25"/>
        <v>-5.8525254652934677E-2</v>
      </c>
      <c r="K158" s="3">
        <f t="shared" si="31"/>
        <v>3.4252054321908523E-3</v>
      </c>
      <c r="M158" s="3">
        <f t="shared" si="32"/>
        <v>70.681907423204663</v>
      </c>
      <c r="N158" s="3">
        <f t="shared" si="26"/>
        <v>8.8092576795332889E-2</v>
      </c>
      <c r="O158" s="3">
        <f t="shared" si="33"/>
        <v>7.7603020864416223E-3</v>
      </c>
      <c r="Q158" s="3">
        <f t="shared" si="34"/>
        <v>70.653822012261088</v>
      </c>
      <c r="R158" s="3">
        <f t="shared" si="27"/>
        <v>0.11617798773890797</v>
      </c>
      <c r="S158" s="3">
        <f t="shared" si="35"/>
        <v>1.3497324835061851E-2</v>
      </c>
    </row>
    <row r="159" spans="1:19" x14ac:dyDescent="0.35">
      <c r="A159" s="1">
        <v>43327</v>
      </c>
      <c r="B159" s="2">
        <v>158</v>
      </c>
      <c r="C159">
        <v>68.38</v>
      </c>
      <c r="E159" s="7">
        <f t="shared" si="28"/>
        <v>71.079653829948242</v>
      </c>
      <c r="F159" s="7">
        <f t="shared" si="24"/>
        <v>-2.6996538299482467</v>
      </c>
      <c r="G159" s="7">
        <f t="shared" si="29"/>
        <v>7.288130801554237</v>
      </c>
      <c r="I159" s="3">
        <f t="shared" si="30"/>
        <v>70.79926262732647</v>
      </c>
      <c r="J159" s="3">
        <f t="shared" si="25"/>
        <v>-2.419262627326475</v>
      </c>
      <c r="K159" s="3">
        <f t="shared" si="31"/>
        <v>5.852831659978599</v>
      </c>
      <c r="M159" s="3">
        <f t="shared" si="32"/>
        <v>70.752381484640935</v>
      </c>
      <c r="N159" s="3">
        <f t="shared" si="26"/>
        <v>-2.3723814846409397</v>
      </c>
      <c r="O159" s="3">
        <f t="shared" si="33"/>
        <v>5.6281939086671491</v>
      </c>
      <c r="Q159" s="3">
        <f t="shared" si="34"/>
        <v>70.758382201226112</v>
      </c>
      <c r="R159" s="3">
        <f t="shared" si="27"/>
        <v>-2.3783822012261169</v>
      </c>
      <c r="S159" s="3">
        <f t="shared" si="35"/>
        <v>5.6567018951091894</v>
      </c>
    </row>
    <row r="160" spans="1:19" x14ac:dyDescent="0.35">
      <c r="A160" s="1">
        <v>43328</v>
      </c>
      <c r="B160" s="2">
        <v>159</v>
      </c>
      <c r="C160">
        <v>69.209999999999994</v>
      </c>
      <c r="E160" s="7">
        <f t="shared" si="28"/>
        <v>70.269757680963764</v>
      </c>
      <c r="F160" s="7">
        <f t="shared" si="24"/>
        <v>-1.0597576809637701</v>
      </c>
      <c r="G160" s="7">
        <f t="shared" si="29"/>
        <v>1.1230863423617079</v>
      </c>
      <c r="I160" s="3">
        <f t="shared" si="30"/>
        <v>69.589631313663233</v>
      </c>
      <c r="J160" s="3">
        <f t="shared" si="25"/>
        <v>-0.37963131366323921</v>
      </c>
      <c r="K160" s="3">
        <f t="shared" si="31"/>
        <v>0.14411993431367673</v>
      </c>
      <c r="M160" s="3">
        <f t="shared" si="32"/>
        <v>68.854476296928183</v>
      </c>
      <c r="N160" s="3">
        <f t="shared" si="26"/>
        <v>0.35552370307181036</v>
      </c>
      <c r="O160" s="3">
        <f t="shared" si="33"/>
        <v>0.12639710344589278</v>
      </c>
      <c r="Q160" s="3">
        <f t="shared" si="34"/>
        <v>68.617838220122607</v>
      </c>
      <c r="R160" s="3">
        <f t="shared" si="27"/>
        <v>0.59216177987738661</v>
      </c>
      <c r="S160" s="3">
        <f t="shared" si="35"/>
        <v>0.35065557354755444</v>
      </c>
    </row>
    <row r="161" spans="1:19" x14ac:dyDescent="0.35">
      <c r="A161" s="1">
        <v>43329</v>
      </c>
      <c r="B161" s="2">
        <v>160</v>
      </c>
      <c r="C161">
        <v>70.14</v>
      </c>
      <c r="E161" s="7">
        <f t="shared" si="28"/>
        <v>69.951830376674621</v>
      </c>
      <c r="F161" s="7">
        <f t="shared" si="24"/>
        <v>0.18816962332537912</v>
      </c>
      <c r="G161" s="7">
        <f t="shared" si="29"/>
        <v>3.5407807142415065E-2</v>
      </c>
      <c r="I161" s="3">
        <f t="shared" si="30"/>
        <v>69.399815656831606</v>
      </c>
      <c r="J161" s="3">
        <f t="shared" si="25"/>
        <v>0.74018434316839432</v>
      </c>
      <c r="K161" s="3">
        <f t="shared" si="31"/>
        <v>0.54787286187162731</v>
      </c>
      <c r="M161" s="3">
        <f t="shared" si="32"/>
        <v>69.138895259385635</v>
      </c>
      <c r="N161" s="3">
        <f t="shared" si="26"/>
        <v>1.0011047406143661</v>
      </c>
      <c r="O161" s="3">
        <f t="shared" si="33"/>
        <v>1.002210701680557</v>
      </c>
      <c r="Q161" s="3">
        <f t="shared" si="34"/>
        <v>69.150783822012258</v>
      </c>
      <c r="R161" s="3">
        <f t="shared" si="27"/>
        <v>0.98921617798774264</v>
      </c>
      <c r="S161" s="3">
        <f t="shared" si="35"/>
        <v>0.97854864679267728</v>
      </c>
    </row>
    <row r="162" spans="1:19" x14ac:dyDescent="0.35">
      <c r="A162" s="1">
        <v>43332</v>
      </c>
      <c r="B162" s="2">
        <v>161</v>
      </c>
      <c r="C162">
        <v>71.11</v>
      </c>
      <c r="E162" s="7">
        <f t="shared" si="28"/>
        <v>70.008281263672231</v>
      </c>
      <c r="F162" s="7">
        <f t="shared" si="24"/>
        <v>1.1017187363277685</v>
      </c>
      <c r="G162" s="7">
        <f t="shared" si="29"/>
        <v>1.2137841739756552</v>
      </c>
      <c r="I162" s="3">
        <f t="shared" si="30"/>
        <v>69.769907828415796</v>
      </c>
      <c r="J162" s="3">
        <f t="shared" si="25"/>
        <v>1.3400921715842031</v>
      </c>
      <c r="K162" s="3">
        <f t="shared" si="31"/>
        <v>1.7958470283412653</v>
      </c>
      <c r="M162" s="3">
        <f t="shared" si="32"/>
        <v>69.939779051877125</v>
      </c>
      <c r="N162" s="3">
        <f t="shared" si="26"/>
        <v>1.1702209481228749</v>
      </c>
      <c r="O162" s="3">
        <f t="shared" si="33"/>
        <v>1.3694170674256003</v>
      </c>
      <c r="Q162" s="3">
        <f t="shared" si="34"/>
        <v>70.041078382201235</v>
      </c>
      <c r="R162" s="3">
        <f t="shared" si="27"/>
        <v>1.0689216177987646</v>
      </c>
      <c r="S162" s="3">
        <f t="shared" si="35"/>
        <v>1.1425934249975283</v>
      </c>
    </row>
    <row r="163" spans="1:19" x14ac:dyDescent="0.35">
      <c r="A163" s="1">
        <v>43333</v>
      </c>
      <c r="B163" s="2">
        <v>162</v>
      </c>
      <c r="C163">
        <v>71.650000000000006</v>
      </c>
      <c r="E163" s="7">
        <f t="shared" si="28"/>
        <v>70.338796884570556</v>
      </c>
      <c r="F163" s="7">
        <f t="shared" si="24"/>
        <v>1.3112031154294499</v>
      </c>
      <c r="G163" s="7">
        <f t="shared" si="29"/>
        <v>1.7192536099118954</v>
      </c>
      <c r="I163" s="3">
        <f t="shared" si="30"/>
        <v>70.439953914207905</v>
      </c>
      <c r="J163" s="3">
        <f t="shared" si="25"/>
        <v>1.2100460857921007</v>
      </c>
      <c r="K163" s="3">
        <f t="shared" si="31"/>
        <v>1.4642115297407841</v>
      </c>
      <c r="M163" s="3">
        <f t="shared" si="32"/>
        <v>70.87595581037543</v>
      </c>
      <c r="N163" s="3">
        <f t="shared" si="26"/>
        <v>0.77404418962457555</v>
      </c>
      <c r="O163" s="3">
        <f t="shared" si="33"/>
        <v>0.59914440749156583</v>
      </c>
      <c r="Q163" s="3">
        <f t="shared" si="34"/>
        <v>71.003107838220131</v>
      </c>
      <c r="R163" s="3">
        <f t="shared" si="27"/>
        <v>0.64689216177987419</v>
      </c>
      <c r="S163" s="3">
        <f t="shared" si="35"/>
        <v>0.41846946897223891</v>
      </c>
    </row>
    <row r="164" spans="1:19" x14ac:dyDescent="0.35">
      <c r="A164" s="1">
        <v>43334</v>
      </c>
      <c r="B164" s="2">
        <v>163</v>
      </c>
      <c r="C164">
        <v>72.959999999999994</v>
      </c>
      <c r="E164" s="7">
        <f t="shared" si="28"/>
        <v>70.732157819199386</v>
      </c>
      <c r="F164" s="7">
        <f t="shared" si="24"/>
        <v>2.2278421808006073</v>
      </c>
      <c r="G164" s="7">
        <f t="shared" si="29"/>
        <v>4.9632807825544054</v>
      </c>
      <c r="I164" s="3">
        <f t="shared" si="30"/>
        <v>71.044976957103955</v>
      </c>
      <c r="J164" s="3">
        <f t="shared" si="25"/>
        <v>1.9150230428960384</v>
      </c>
      <c r="K164" s="3">
        <f t="shared" si="31"/>
        <v>3.667313254822802</v>
      </c>
      <c r="M164" s="3">
        <f t="shared" si="32"/>
        <v>71.495191162075088</v>
      </c>
      <c r="N164" s="3">
        <f t="shared" si="26"/>
        <v>1.464808837924906</v>
      </c>
      <c r="O164" s="3">
        <f t="shared" si="33"/>
        <v>2.1456649316629135</v>
      </c>
      <c r="Q164" s="3">
        <f t="shared" si="34"/>
        <v>71.585310783822024</v>
      </c>
      <c r="R164" s="3">
        <f t="shared" si="27"/>
        <v>1.3746892161779698</v>
      </c>
      <c r="S164" s="3">
        <f t="shared" si="35"/>
        <v>1.889770441076001</v>
      </c>
    </row>
    <row r="165" spans="1:19" x14ac:dyDescent="0.35">
      <c r="A165" s="1">
        <v>43335</v>
      </c>
      <c r="B165" s="2">
        <v>164</v>
      </c>
      <c r="C165">
        <v>73.73</v>
      </c>
      <c r="E165" s="7">
        <f t="shared" si="28"/>
        <v>71.400510473439567</v>
      </c>
      <c r="F165" s="7">
        <f t="shared" si="24"/>
        <v>2.3294895265604367</v>
      </c>
      <c r="G165" s="7">
        <f t="shared" si="29"/>
        <v>5.4265214543547673</v>
      </c>
      <c r="I165" s="3">
        <f t="shared" si="30"/>
        <v>72.002488478551982</v>
      </c>
      <c r="J165" s="3">
        <f t="shared" si="25"/>
        <v>1.7275115214480223</v>
      </c>
      <c r="K165" s="3">
        <f t="shared" si="31"/>
        <v>2.9842960567356611</v>
      </c>
      <c r="M165" s="3">
        <f t="shared" si="32"/>
        <v>72.66703823241501</v>
      </c>
      <c r="N165" s="3">
        <f t="shared" si="26"/>
        <v>1.0629617675849943</v>
      </c>
      <c r="O165" s="3">
        <f t="shared" si="33"/>
        <v>1.1298877193474155</v>
      </c>
      <c r="Q165" s="3">
        <f t="shared" si="34"/>
        <v>72.822531078382198</v>
      </c>
      <c r="R165" s="3">
        <f t="shared" si="27"/>
        <v>0.90746892161780579</v>
      </c>
      <c r="S165" s="3">
        <f t="shared" si="35"/>
        <v>0.82349984370218332</v>
      </c>
    </row>
    <row r="166" spans="1:19" x14ac:dyDescent="0.35">
      <c r="A166" s="1">
        <v>43336</v>
      </c>
      <c r="B166" s="2">
        <v>165</v>
      </c>
      <c r="C166">
        <v>74.41</v>
      </c>
      <c r="E166" s="7">
        <f t="shared" si="28"/>
        <v>72.099357331407703</v>
      </c>
      <c r="F166" s="7">
        <f t="shared" si="24"/>
        <v>2.3106426685922941</v>
      </c>
      <c r="G166" s="7">
        <f t="shared" si="29"/>
        <v>5.3390695419193177</v>
      </c>
      <c r="I166" s="3">
        <f t="shared" si="30"/>
        <v>72.866244239276</v>
      </c>
      <c r="J166" s="3">
        <f t="shared" si="25"/>
        <v>1.5437557607239967</v>
      </c>
      <c r="K166" s="3">
        <f t="shared" si="31"/>
        <v>2.3831818487685257</v>
      </c>
      <c r="M166" s="3">
        <f t="shared" si="32"/>
        <v>73.517407646483008</v>
      </c>
      <c r="N166" s="3">
        <f t="shared" si="26"/>
        <v>0.89259235351698862</v>
      </c>
      <c r="O166" s="3">
        <f t="shared" si="33"/>
        <v>0.79672110955699682</v>
      </c>
      <c r="Q166" s="3">
        <f t="shared" si="34"/>
        <v>73.639253107838215</v>
      </c>
      <c r="R166" s="3">
        <f t="shared" si="27"/>
        <v>0.77074689216178172</v>
      </c>
      <c r="S166" s="3">
        <f t="shared" si="35"/>
        <v>0.59405077177704513</v>
      </c>
    </row>
    <row r="167" spans="1:19" x14ac:dyDescent="0.35">
      <c r="A167" s="1">
        <v>43339</v>
      </c>
      <c r="B167" s="2">
        <v>166</v>
      </c>
      <c r="C167">
        <v>74.41</v>
      </c>
      <c r="E167" s="7">
        <f t="shared" si="28"/>
        <v>72.792550131985379</v>
      </c>
      <c r="F167" s="7">
        <f t="shared" si="24"/>
        <v>1.6174498680146172</v>
      </c>
      <c r="G167" s="7">
        <f t="shared" si="29"/>
        <v>2.6161440755405025</v>
      </c>
      <c r="I167" s="3">
        <f t="shared" si="30"/>
        <v>73.638122119637998</v>
      </c>
      <c r="J167" s="3">
        <f t="shared" si="25"/>
        <v>0.77187788036199834</v>
      </c>
      <c r="K167" s="3">
        <f t="shared" si="31"/>
        <v>0.59579546219213142</v>
      </c>
      <c r="M167" s="3">
        <f t="shared" si="32"/>
        <v>74.231481529296602</v>
      </c>
      <c r="N167" s="3">
        <f t="shared" si="26"/>
        <v>0.17851847070339488</v>
      </c>
      <c r="O167" s="3">
        <f t="shared" si="33"/>
        <v>3.1868844382278855E-2</v>
      </c>
      <c r="Q167" s="3">
        <f t="shared" si="34"/>
        <v>74.332925310783821</v>
      </c>
      <c r="R167" s="3">
        <f t="shared" si="27"/>
        <v>7.7074689216175329E-2</v>
      </c>
      <c r="S167" s="3">
        <f t="shared" si="35"/>
        <v>5.9405077177700138E-3</v>
      </c>
    </row>
    <row r="168" spans="1:19" x14ac:dyDescent="0.35">
      <c r="A168" s="1">
        <v>43340</v>
      </c>
      <c r="B168" s="2">
        <v>167</v>
      </c>
      <c r="C168">
        <v>75.91</v>
      </c>
      <c r="E168" s="7">
        <f t="shared" si="28"/>
        <v>73.277785092389763</v>
      </c>
      <c r="F168" s="7">
        <f t="shared" si="24"/>
        <v>2.6322149076102335</v>
      </c>
      <c r="G168" s="7">
        <f t="shared" si="29"/>
        <v>6.9285553198455503</v>
      </c>
      <c r="I168" s="3">
        <f t="shared" si="30"/>
        <v>74.02406105981899</v>
      </c>
      <c r="J168" s="3">
        <f t="shared" si="25"/>
        <v>1.8859389401810063</v>
      </c>
      <c r="K168" s="3">
        <f t="shared" si="31"/>
        <v>3.5567656860910573</v>
      </c>
      <c r="M168" s="3">
        <f t="shared" si="32"/>
        <v>74.374296305859318</v>
      </c>
      <c r="N168" s="3">
        <f t="shared" si="26"/>
        <v>1.535703694140679</v>
      </c>
      <c r="O168" s="3">
        <f t="shared" si="33"/>
        <v>2.358385836197328</v>
      </c>
      <c r="Q168" s="3">
        <f t="shared" si="34"/>
        <v>74.402292531078373</v>
      </c>
      <c r="R168" s="3">
        <f t="shared" si="27"/>
        <v>1.5077074689216232</v>
      </c>
      <c r="S168" s="3">
        <f t="shared" si="35"/>
        <v>2.2731818118420475</v>
      </c>
    </row>
    <row r="169" spans="1:19" x14ac:dyDescent="0.35">
      <c r="A169" s="1">
        <v>43341</v>
      </c>
      <c r="B169" s="2">
        <v>168</v>
      </c>
      <c r="C169">
        <v>76.069999999999993</v>
      </c>
      <c r="E169" s="7">
        <f t="shared" si="28"/>
        <v>74.067449564672827</v>
      </c>
      <c r="F169" s="7">
        <f t="shared" si="24"/>
        <v>2.0025504353271657</v>
      </c>
      <c r="G169" s="7">
        <f t="shared" si="29"/>
        <v>4.0102082460290207</v>
      </c>
      <c r="I169" s="3">
        <f t="shared" si="30"/>
        <v>74.967030529909493</v>
      </c>
      <c r="J169" s="3">
        <f t="shared" si="25"/>
        <v>1.1029694700904997</v>
      </c>
      <c r="K169" s="3">
        <f t="shared" si="31"/>
        <v>1.2165416519517178</v>
      </c>
      <c r="M169" s="3">
        <f t="shared" si="32"/>
        <v>75.602859261171858</v>
      </c>
      <c r="N169" s="3">
        <f t="shared" si="26"/>
        <v>0.46714073882813523</v>
      </c>
      <c r="O169" s="3">
        <f t="shared" si="33"/>
        <v>0.21822046987289603</v>
      </c>
      <c r="Q169" s="3">
        <f t="shared" si="34"/>
        <v>75.759229253107833</v>
      </c>
      <c r="R169" s="3">
        <f t="shared" si="27"/>
        <v>0.31077074689216033</v>
      </c>
      <c r="S169" s="3">
        <f t="shared" si="35"/>
        <v>9.6578457123911179E-2</v>
      </c>
    </row>
    <row r="170" spans="1:19" x14ac:dyDescent="0.35">
      <c r="A170" s="1">
        <v>43342</v>
      </c>
      <c r="B170" s="2">
        <v>169</v>
      </c>
      <c r="C170">
        <v>77.05</v>
      </c>
      <c r="E170" s="7">
        <f t="shared" si="28"/>
        <v>74.668214695270976</v>
      </c>
      <c r="F170" s="7">
        <f t="shared" si="24"/>
        <v>2.3817853047290214</v>
      </c>
      <c r="G170" s="7">
        <f t="shared" si="29"/>
        <v>5.6729012378231172</v>
      </c>
      <c r="I170" s="3">
        <f t="shared" si="30"/>
        <v>75.518515264954743</v>
      </c>
      <c r="J170" s="3">
        <f t="shared" si="25"/>
        <v>1.5314847350452538</v>
      </c>
      <c r="K170" s="3">
        <f t="shared" si="31"/>
        <v>2.3454454936766314</v>
      </c>
      <c r="M170" s="3">
        <f t="shared" si="32"/>
        <v>75.976571852234372</v>
      </c>
      <c r="N170" s="3">
        <f t="shared" si="26"/>
        <v>1.0734281477656253</v>
      </c>
      <c r="O170" s="3">
        <f t="shared" si="33"/>
        <v>1.1522479884155412</v>
      </c>
      <c r="Q170" s="3">
        <f t="shared" si="34"/>
        <v>76.038922925310771</v>
      </c>
      <c r="R170" s="3">
        <f t="shared" si="27"/>
        <v>1.0110770746892257</v>
      </c>
      <c r="S170" s="3">
        <f t="shared" si="35"/>
        <v>1.0222768509621221</v>
      </c>
    </row>
    <row r="171" spans="1:19" x14ac:dyDescent="0.35">
      <c r="A171" s="1">
        <v>43343</v>
      </c>
      <c r="B171" s="2">
        <v>170</v>
      </c>
      <c r="C171">
        <v>76.94</v>
      </c>
      <c r="E171" s="7">
        <f t="shared" si="28"/>
        <v>75.382750286689685</v>
      </c>
      <c r="F171" s="7">
        <f t="shared" si="24"/>
        <v>1.5572497133103127</v>
      </c>
      <c r="G171" s="7">
        <f t="shared" si="29"/>
        <v>2.4250266696050513</v>
      </c>
      <c r="I171" s="3">
        <f t="shared" si="30"/>
        <v>76.284257632477363</v>
      </c>
      <c r="J171" s="3">
        <f t="shared" si="25"/>
        <v>0.65574236752263459</v>
      </c>
      <c r="K171" s="3">
        <f t="shared" si="31"/>
        <v>0.42999805256418999</v>
      </c>
      <c r="M171" s="3">
        <f t="shared" si="32"/>
        <v>76.835314370446881</v>
      </c>
      <c r="N171" s="3">
        <f t="shared" si="26"/>
        <v>0.10468562955311711</v>
      </c>
      <c r="O171" s="3">
        <f t="shared" si="33"/>
        <v>1.0959081034932466E-2</v>
      </c>
      <c r="Q171" s="3">
        <f t="shared" si="34"/>
        <v>76.94889229253107</v>
      </c>
      <c r="R171" s="3">
        <f t="shared" si="27"/>
        <v>-8.8922925310725986E-3</v>
      </c>
      <c r="S171" s="3">
        <f t="shared" si="35"/>
        <v>7.9072866458169527E-5</v>
      </c>
    </row>
    <row r="172" spans="1:19" x14ac:dyDescent="0.35">
      <c r="A172" s="1">
        <v>43346</v>
      </c>
      <c r="B172" s="2">
        <v>171</v>
      </c>
      <c r="C172">
        <v>77.81</v>
      </c>
      <c r="E172" s="7">
        <f t="shared" si="28"/>
        <v>75.849925200682776</v>
      </c>
      <c r="F172" s="7">
        <f t="shared" si="24"/>
        <v>1.9600747993172263</v>
      </c>
      <c r="G172" s="7">
        <f t="shared" si="29"/>
        <v>3.8418932189184649</v>
      </c>
      <c r="I172" s="3">
        <f t="shared" si="30"/>
        <v>76.61212881623868</v>
      </c>
      <c r="J172" s="3">
        <f t="shared" si="25"/>
        <v>1.1978711837613218</v>
      </c>
      <c r="K172" s="3">
        <f t="shared" si="31"/>
        <v>1.4348953728857505</v>
      </c>
      <c r="M172" s="3">
        <f t="shared" si="32"/>
        <v>76.919062874089377</v>
      </c>
      <c r="N172" s="3">
        <f t="shared" si="26"/>
        <v>0.89093712591062513</v>
      </c>
      <c r="O172" s="3">
        <f t="shared" si="33"/>
        <v>0.79376896232588512</v>
      </c>
      <c r="Q172" s="3">
        <f t="shared" si="34"/>
        <v>76.940889229253102</v>
      </c>
      <c r="R172" s="3">
        <f t="shared" si="27"/>
        <v>0.86911077074690013</v>
      </c>
      <c r="S172" s="3">
        <f t="shared" si="35"/>
        <v>0.75535353182827081</v>
      </c>
    </row>
    <row r="173" spans="1:19" x14ac:dyDescent="0.35">
      <c r="A173" s="1">
        <v>43347</v>
      </c>
      <c r="B173" s="2">
        <v>172</v>
      </c>
      <c r="C173">
        <v>77.510000000000005</v>
      </c>
      <c r="E173" s="7">
        <f t="shared" si="28"/>
        <v>76.437947640477944</v>
      </c>
      <c r="F173" s="7">
        <f t="shared" si="24"/>
        <v>1.0720523595220612</v>
      </c>
      <c r="G173" s="7">
        <f t="shared" si="29"/>
        <v>1.1492962615568187</v>
      </c>
      <c r="I173" s="3">
        <f t="shared" si="30"/>
        <v>77.211064408119341</v>
      </c>
      <c r="J173" s="3">
        <f t="shared" si="25"/>
        <v>0.29893559188066376</v>
      </c>
      <c r="K173" s="3">
        <f t="shared" si="31"/>
        <v>8.9362488093042772E-2</v>
      </c>
      <c r="M173" s="3">
        <f t="shared" si="32"/>
        <v>77.631812574817886</v>
      </c>
      <c r="N173" s="3">
        <f t="shared" si="26"/>
        <v>-0.12181257481788066</v>
      </c>
      <c r="O173" s="3">
        <f t="shared" si="33"/>
        <v>1.4838303383761773E-2</v>
      </c>
      <c r="Q173" s="3">
        <f t="shared" si="34"/>
        <v>77.723088922925314</v>
      </c>
      <c r="R173" s="3">
        <f t="shared" si="27"/>
        <v>-0.21308892292530857</v>
      </c>
      <c r="S173" s="3">
        <f t="shared" si="35"/>
        <v>4.5406889073468092E-2</v>
      </c>
    </row>
    <row r="174" spans="1:19" x14ac:dyDescent="0.35">
      <c r="A174" s="1">
        <v>43348</v>
      </c>
      <c r="B174" s="2">
        <v>173</v>
      </c>
      <c r="C174">
        <v>76.680000000000007</v>
      </c>
      <c r="E174" s="7">
        <f t="shared" si="28"/>
        <v>76.759563348334552</v>
      </c>
      <c r="F174" s="7">
        <f t="shared" si="24"/>
        <v>-7.9563348334545481E-2</v>
      </c>
      <c r="G174" s="7">
        <f t="shared" si="29"/>
        <v>6.3303263982042212E-3</v>
      </c>
      <c r="I174" s="3">
        <f t="shared" si="30"/>
        <v>77.360532204059666</v>
      </c>
      <c r="J174" s="3">
        <f t="shared" si="25"/>
        <v>-0.68053220405965931</v>
      </c>
      <c r="K174" s="3">
        <f t="shared" si="31"/>
        <v>0.46312408076229777</v>
      </c>
      <c r="M174" s="3">
        <f t="shared" si="32"/>
        <v>77.53436251496359</v>
      </c>
      <c r="N174" s="3">
        <f t="shared" si="26"/>
        <v>-0.85436251496358295</v>
      </c>
      <c r="O174" s="3">
        <f t="shared" si="33"/>
        <v>0.7299353069748985</v>
      </c>
      <c r="Q174" s="3">
        <f t="shared" si="34"/>
        <v>77.531308892292529</v>
      </c>
      <c r="R174" s="3">
        <f t="shared" si="27"/>
        <v>-0.85130889229252205</v>
      </c>
      <c r="S174" s="3">
        <f t="shared" si="35"/>
        <v>0.72472683009632088</v>
      </c>
    </row>
    <row r="175" spans="1:19" x14ac:dyDescent="0.35">
      <c r="A175" s="1">
        <v>43349</v>
      </c>
      <c r="B175" s="2">
        <v>174</v>
      </c>
      <c r="C175">
        <v>75.67</v>
      </c>
      <c r="E175" s="7">
        <f t="shared" si="28"/>
        <v>76.735694343834183</v>
      </c>
      <c r="F175" s="7">
        <f t="shared" si="24"/>
        <v>-1.0656943438341813</v>
      </c>
      <c r="G175" s="7">
        <f t="shared" si="29"/>
        <v>1.1357044344801661</v>
      </c>
      <c r="I175" s="3">
        <f t="shared" si="30"/>
        <v>77.020266102029836</v>
      </c>
      <c r="J175" s="3">
        <f t="shared" si="25"/>
        <v>-1.3502661020298348</v>
      </c>
      <c r="K175" s="3">
        <f t="shared" si="31"/>
        <v>1.8232185462908441</v>
      </c>
      <c r="M175" s="3">
        <f t="shared" si="32"/>
        <v>76.850872502992729</v>
      </c>
      <c r="N175" s="3">
        <f t="shared" si="26"/>
        <v>-1.1808725029927274</v>
      </c>
      <c r="O175" s="3">
        <f t="shared" si="33"/>
        <v>1.394459868324309</v>
      </c>
      <c r="Q175" s="3">
        <f t="shared" si="34"/>
        <v>76.765130889229269</v>
      </c>
      <c r="R175" s="3">
        <f t="shared" si="27"/>
        <v>-1.0951308892292673</v>
      </c>
      <c r="S175" s="3">
        <f t="shared" si="35"/>
        <v>1.1993116645440856</v>
      </c>
    </row>
    <row r="176" spans="1:19" x14ac:dyDescent="0.35">
      <c r="A176" s="1">
        <v>43350</v>
      </c>
      <c r="B176" s="2">
        <v>175</v>
      </c>
      <c r="C176">
        <v>75.55</v>
      </c>
      <c r="E176" s="7">
        <f t="shared" si="28"/>
        <v>76.415986040683919</v>
      </c>
      <c r="F176" s="7">
        <f t="shared" si="24"/>
        <v>-0.86598604068392149</v>
      </c>
      <c r="G176" s="7">
        <f t="shared" si="29"/>
        <v>0.74993182265941449</v>
      </c>
      <c r="I176" s="3">
        <f t="shared" si="30"/>
        <v>76.345133051014926</v>
      </c>
      <c r="J176" s="3">
        <f t="shared" si="25"/>
        <v>-0.79513305101492904</v>
      </c>
      <c r="K176" s="3">
        <f t="shared" si="31"/>
        <v>0.63223656881630974</v>
      </c>
      <c r="M176" s="3">
        <f t="shared" si="32"/>
        <v>75.906174500598553</v>
      </c>
      <c r="N176" s="3">
        <f t="shared" si="26"/>
        <v>-0.35617450059855571</v>
      </c>
      <c r="O176" s="3">
        <f t="shared" si="33"/>
        <v>0.12686027487663057</v>
      </c>
      <c r="Q176" s="3">
        <f t="shared" si="34"/>
        <v>75.77951308892294</v>
      </c>
      <c r="R176" s="3">
        <f t="shared" si="27"/>
        <v>-0.22951308892294264</v>
      </c>
      <c r="S176" s="3">
        <f t="shared" si="35"/>
        <v>5.2676257986950574E-2</v>
      </c>
    </row>
    <row r="177" spans="1:19" x14ac:dyDescent="0.35">
      <c r="A177" s="1">
        <v>43353</v>
      </c>
      <c r="B177" s="2">
        <v>176</v>
      </c>
      <c r="C177">
        <v>76.77</v>
      </c>
      <c r="E177" s="7">
        <f t="shared" si="28"/>
        <v>76.156190228478749</v>
      </c>
      <c r="F177" s="7">
        <f t="shared" si="24"/>
        <v>0.61380977152124672</v>
      </c>
      <c r="G177" s="7">
        <f t="shared" si="29"/>
        <v>0.37676243561496509</v>
      </c>
      <c r="I177" s="3">
        <f t="shared" si="30"/>
        <v>75.947566525507455</v>
      </c>
      <c r="J177" s="3">
        <f t="shared" si="25"/>
        <v>0.82243347449254145</v>
      </c>
      <c r="K177" s="3">
        <f t="shared" si="31"/>
        <v>0.67639681996587386</v>
      </c>
      <c r="M177" s="3">
        <f t="shared" si="32"/>
        <v>75.621234900119703</v>
      </c>
      <c r="N177" s="3">
        <f t="shared" si="26"/>
        <v>1.1487650998802934</v>
      </c>
      <c r="O177" s="3">
        <f t="shared" si="33"/>
        <v>1.3196612547029805</v>
      </c>
      <c r="Q177" s="3">
        <f t="shared" si="34"/>
        <v>75.5729513088923</v>
      </c>
      <c r="R177" s="3">
        <f t="shared" si="27"/>
        <v>1.1970486911076961</v>
      </c>
      <c r="S177" s="3">
        <f t="shared" si="35"/>
        <v>1.4329255688826483</v>
      </c>
    </row>
    <row r="178" spans="1:19" x14ac:dyDescent="0.35">
      <c r="A178" s="1">
        <v>43354</v>
      </c>
      <c r="B178" s="2">
        <v>177</v>
      </c>
      <c r="C178">
        <v>78.22</v>
      </c>
      <c r="E178" s="7">
        <f t="shared" si="28"/>
        <v>76.340333159935113</v>
      </c>
      <c r="F178" s="7">
        <f t="shared" si="24"/>
        <v>1.8796668400648855</v>
      </c>
      <c r="G178" s="7">
        <f t="shared" si="29"/>
        <v>3.533147429639512</v>
      </c>
      <c r="I178" s="3">
        <f t="shared" si="30"/>
        <v>76.358783262753718</v>
      </c>
      <c r="J178" s="3">
        <f t="shared" si="25"/>
        <v>1.8612167372462807</v>
      </c>
      <c r="K178" s="3">
        <f t="shared" si="31"/>
        <v>3.4641277430056907</v>
      </c>
      <c r="M178" s="3">
        <f t="shared" si="32"/>
        <v>76.540246980023937</v>
      </c>
      <c r="N178" s="3">
        <f t="shared" si="26"/>
        <v>1.6797530199760615</v>
      </c>
      <c r="O178" s="3">
        <f t="shared" si="33"/>
        <v>2.8215702081186991</v>
      </c>
      <c r="Q178" s="3">
        <f t="shared" si="34"/>
        <v>76.650295130889234</v>
      </c>
      <c r="R178" s="3">
        <f t="shared" si="27"/>
        <v>1.5697048691107653</v>
      </c>
      <c r="S178" s="3">
        <f t="shared" si="35"/>
        <v>2.4639733761100451</v>
      </c>
    </row>
    <row r="179" spans="1:19" x14ac:dyDescent="0.35">
      <c r="A179" s="1">
        <v>43355</v>
      </c>
      <c r="B179" s="2">
        <v>178</v>
      </c>
      <c r="C179">
        <v>80.02</v>
      </c>
      <c r="E179" s="7">
        <f t="shared" si="28"/>
        <v>76.904233211954576</v>
      </c>
      <c r="F179" s="7">
        <f t="shared" si="24"/>
        <v>3.1157667880454198</v>
      </c>
      <c r="G179" s="7">
        <f t="shared" si="29"/>
        <v>9.7080026774868724</v>
      </c>
      <c r="I179" s="3">
        <f t="shared" si="30"/>
        <v>77.289391631376859</v>
      </c>
      <c r="J179" s="3">
        <f t="shared" si="25"/>
        <v>2.7306083686231375</v>
      </c>
      <c r="K179" s="3">
        <f t="shared" si="31"/>
        <v>7.456222062794712</v>
      </c>
      <c r="M179" s="3">
        <f t="shared" si="32"/>
        <v>77.884049396004784</v>
      </c>
      <c r="N179" s="3">
        <f t="shared" si="26"/>
        <v>2.1359506039952123</v>
      </c>
      <c r="O179" s="3">
        <f t="shared" si="33"/>
        <v>4.5622849827075118</v>
      </c>
      <c r="Q179" s="3">
        <f t="shared" si="34"/>
        <v>78.063029513088921</v>
      </c>
      <c r="R179" s="3">
        <f t="shared" si="27"/>
        <v>1.9569704869110751</v>
      </c>
      <c r="S179" s="3">
        <f t="shared" si="35"/>
        <v>3.8297334866409702</v>
      </c>
    </row>
    <row r="180" spans="1:19" x14ac:dyDescent="0.35">
      <c r="A180" s="1">
        <v>43356</v>
      </c>
      <c r="B180" s="2">
        <v>179</v>
      </c>
      <c r="C180">
        <v>77.66</v>
      </c>
      <c r="E180" s="7">
        <f t="shared" si="28"/>
        <v>77.838963248368202</v>
      </c>
      <c r="F180" s="7">
        <f t="shared" si="24"/>
        <v>-0.17896324836820554</v>
      </c>
      <c r="G180" s="7">
        <f t="shared" si="29"/>
        <v>3.2027844266500023E-2</v>
      </c>
      <c r="I180" s="3">
        <f t="shared" si="30"/>
        <v>78.654695815688427</v>
      </c>
      <c r="J180" s="3">
        <f t="shared" si="25"/>
        <v>-0.99469581568843068</v>
      </c>
      <c r="K180" s="3">
        <f t="shared" si="31"/>
        <v>0.98941976574807244</v>
      </c>
      <c r="M180" s="3">
        <f t="shared" si="32"/>
        <v>79.592809879200956</v>
      </c>
      <c r="N180" s="3">
        <f t="shared" si="26"/>
        <v>-1.9328098792009598</v>
      </c>
      <c r="O180" s="3">
        <f t="shared" si="33"/>
        <v>3.735754029136829</v>
      </c>
      <c r="Q180" s="3">
        <f t="shared" si="34"/>
        <v>79.824302951308894</v>
      </c>
      <c r="R180" s="3">
        <f t="shared" si="27"/>
        <v>-2.1643029513088976</v>
      </c>
      <c r="S180" s="3">
        <f t="shared" si="35"/>
        <v>4.684207265044404</v>
      </c>
    </row>
    <row r="181" spans="1:19" x14ac:dyDescent="0.35">
      <c r="A181" s="1">
        <v>43357</v>
      </c>
      <c r="B181" s="2">
        <v>180</v>
      </c>
      <c r="C181">
        <v>77.87</v>
      </c>
      <c r="E181" s="7">
        <f t="shared" si="28"/>
        <v>77.785274273857738</v>
      </c>
      <c r="F181" s="7">
        <f t="shared" si="24"/>
        <v>8.4725726142266922E-2</v>
      </c>
      <c r="G181" s="7">
        <f t="shared" si="29"/>
        <v>7.1784486703344126E-3</v>
      </c>
      <c r="I181" s="3">
        <f t="shared" si="30"/>
        <v>78.157347907844212</v>
      </c>
      <c r="J181" s="3">
        <f t="shared" si="25"/>
        <v>-0.28734790784420738</v>
      </c>
      <c r="K181" s="3">
        <f t="shared" si="31"/>
        <v>8.25688201424431E-2</v>
      </c>
      <c r="M181" s="3">
        <f t="shared" si="32"/>
        <v>78.046561975840191</v>
      </c>
      <c r="N181" s="3">
        <f t="shared" si="26"/>
        <v>-0.17656197584018685</v>
      </c>
      <c r="O181" s="3">
        <f t="shared" si="33"/>
        <v>3.1174131312590725E-2</v>
      </c>
      <c r="Q181" s="3">
        <f t="shared" si="34"/>
        <v>77.876430295130888</v>
      </c>
      <c r="R181" s="3">
        <f t="shared" si="27"/>
        <v>-6.4302951308832235E-3</v>
      </c>
      <c r="S181" s="3">
        <f t="shared" si="35"/>
        <v>4.1348695470260494E-5</v>
      </c>
    </row>
    <row r="182" spans="1:19" x14ac:dyDescent="0.35">
      <c r="A182" s="1">
        <v>43360</v>
      </c>
      <c r="B182" s="2">
        <v>181</v>
      </c>
      <c r="C182">
        <v>78.22</v>
      </c>
      <c r="E182" s="7">
        <f t="shared" si="28"/>
        <v>77.810691991700409</v>
      </c>
      <c r="F182" s="7">
        <f t="shared" si="24"/>
        <v>0.40930800829958969</v>
      </c>
      <c r="G182" s="7">
        <f t="shared" si="29"/>
        <v>0.16753304565817698</v>
      </c>
      <c r="I182" s="3">
        <f t="shared" si="30"/>
        <v>78.013673953922108</v>
      </c>
      <c r="J182" s="3">
        <f t="shared" si="25"/>
        <v>0.20632604607789062</v>
      </c>
      <c r="K182" s="3">
        <f t="shared" si="31"/>
        <v>4.2570437290135842E-2</v>
      </c>
      <c r="M182" s="3">
        <f t="shared" si="32"/>
        <v>77.905312395168039</v>
      </c>
      <c r="N182" s="3">
        <f t="shared" si="26"/>
        <v>0.31468760483195979</v>
      </c>
      <c r="O182" s="3">
        <f t="shared" si="33"/>
        <v>9.9028288634875686E-2</v>
      </c>
      <c r="Q182" s="3">
        <f t="shared" si="34"/>
        <v>77.870643029513104</v>
      </c>
      <c r="R182" s="3">
        <f t="shared" si="27"/>
        <v>0.34935697048689462</v>
      </c>
      <c r="S182" s="3">
        <f t="shared" si="35"/>
        <v>0.12205029282778096</v>
      </c>
    </row>
    <row r="183" spans="1:19" x14ac:dyDescent="0.35">
      <c r="A183" s="1">
        <v>43361</v>
      </c>
      <c r="B183" s="2">
        <v>182</v>
      </c>
      <c r="C183">
        <v>79.25</v>
      </c>
      <c r="E183" s="7">
        <f t="shared" si="28"/>
        <v>77.933484394190288</v>
      </c>
      <c r="F183" s="7">
        <f t="shared" si="24"/>
        <v>1.3165156058097125</v>
      </c>
      <c r="G183" s="7">
        <f t="shared" si="29"/>
        <v>1.7332133403405143</v>
      </c>
      <c r="I183" s="3">
        <f t="shared" si="30"/>
        <v>78.116836976961054</v>
      </c>
      <c r="J183" s="3">
        <f t="shared" si="25"/>
        <v>1.1331630230389464</v>
      </c>
      <c r="K183" s="3">
        <f t="shared" si="31"/>
        <v>1.2840584367827639</v>
      </c>
      <c r="M183" s="3">
        <f t="shared" si="32"/>
        <v>78.157062479033613</v>
      </c>
      <c r="N183" s="3">
        <f t="shared" si="26"/>
        <v>1.0929375209663874</v>
      </c>
      <c r="O183" s="3">
        <f t="shared" si="33"/>
        <v>1.1945124247361525</v>
      </c>
      <c r="Q183" s="3">
        <f t="shared" si="34"/>
        <v>78.185064302951304</v>
      </c>
      <c r="R183" s="3">
        <f t="shared" si="27"/>
        <v>1.0649356970486963</v>
      </c>
      <c r="S183" s="3">
        <f t="shared" si="35"/>
        <v>1.1340880388485926</v>
      </c>
    </row>
    <row r="184" spans="1:19" x14ac:dyDescent="0.35">
      <c r="A184" s="1">
        <v>43362</v>
      </c>
      <c r="B184" s="2">
        <v>183</v>
      </c>
      <c r="C184">
        <v>79.430000000000007</v>
      </c>
      <c r="E184" s="7">
        <f t="shared" si="28"/>
        <v>78.328439075933204</v>
      </c>
      <c r="F184" s="7">
        <f t="shared" si="24"/>
        <v>1.1015609240668027</v>
      </c>
      <c r="G184" s="7">
        <f t="shared" si="29"/>
        <v>1.2134364694309083</v>
      </c>
      <c r="I184" s="3">
        <f t="shared" si="30"/>
        <v>78.683418488480527</v>
      </c>
      <c r="J184" s="3">
        <f t="shared" si="25"/>
        <v>0.74658151151948005</v>
      </c>
      <c r="K184" s="3">
        <f t="shared" si="31"/>
        <v>0.55738395334271151</v>
      </c>
      <c r="M184" s="3">
        <f t="shared" si="32"/>
        <v>79.031412495806734</v>
      </c>
      <c r="N184" s="3">
        <f t="shared" si="26"/>
        <v>0.39858750419327293</v>
      </c>
      <c r="O184" s="3">
        <f t="shared" si="33"/>
        <v>0.15887199849902237</v>
      </c>
      <c r="Q184" s="3">
        <f t="shared" si="34"/>
        <v>79.143506430295133</v>
      </c>
      <c r="R184" s="3">
        <f t="shared" si="27"/>
        <v>0.28649356970487361</v>
      </c>
      <c r="S184" s="3">
        <f t="shared" si="35"/>
        <v>8.2078565482241267E-2</v>
      </c>
    </row>
    <row r="185" spans="1:19" x14ac:dyDescent="0.35">
      <c r="A185" s="1">
        <v>43363</v>
      </c>
      <c r="B185" s="2">
        <v>184</v>
      </c>
      <c r="C185">
        <v>79.03</v>
      </c>
      <c r="E185" s="7">
        <f t="shared" si="28"/>
        <v>78.658907353153239</v>
      </c>
      <c r="F185" s="7">
        <f t="shared" si="24"/>
        <v>0.37109264684676191</v>
      </c>
      <c r="G185" s="7">
        <f t="shared" si="29"/>
        <v>0.13770975254373555</v>
      </c>
      <c r="I185" s="3">
        <f t="shared" si="30"/>
        <v>79.056709244240267</v>
      </c>
      <c r="J185" s="3">
        <f t="shared" si="25"/>
        <v>-2.6709244240265662E-2</v>
      </c>
      <c r="K185" s="3">
        <f t="shared" si="31"/>
        <v>7.1338372788616437E-4</v>
      </c>
      <c r="M185" s="3">
        <f t="shared" si="32"/>
        <v>79.350282499161352</v>
      </c>
      <c r="N185" s="3">
        <f t="shared" si="26"/>
        <v>-0.3202824991613511</v>
      </c>
      <c r="O185" s="3">
        <f t="shared" si="33"/>
        <v>0.10258087926904087</v>
      </c>
      <c r="Q185" s="3">
        <f t="shared" si="34"/>
        <v>79.401350643029517</v>
      </c>
      <c r="R185" s="3">
        <f t="shared" si="27"/>
        <v>-0.37135064302951548</v>
      </c>
      <c r="S185" s="3">
        <f t="shared" si="35"/>
        <v>0.13790130007843462</v>
      </c>
    </row>
    <row r="186" spans="1:19" x14ac:dyDescent="0.35">
      <c r="A186" s="1">
        <v>43364</v>
      </c>
      <c r="B186" s="2">
        <v>185</v>
      </c>
      <c r="C186">
        <v>78.900000000000006</v>
      </c>
      <c r="E186" s="7">
        <f t="shared" si="28"/>
        <v>78.770235147207259</v>
      </c>
      <c r="F186" s="7">
        <f t="shared" si="24"/>
        <v>0.12976485279274641</v>
      </c>
      <c r="G186" s="7">
        <f t="shared" si="29"/>
        <v>1.6838917020323144E-2</v>
      </c>
      <c r="I186" s="3">
        <f t="shared" si="30"/>
        <v>79.043354622120134</v>
      </c>
      <c r="J186" s="3">
        <f t="shared" si="25"/>
        <v>-0.14335462212012828</v>
      </c>
      <c r="K186" s="3">
        <f t="shared" si="31"/>
        <v>2.0550547683204773E-2</v>
      </c>
      <c r="M186" s="3">
        <f t="shared" si="32"/>
        <v>79.094056499832277</v>
      </c>
      <c r="N186" s="3">
        <f t="shared" si="26"/>
        <v>-0.19405649983227136</v>
      </c>
      <c r="O186" s="3">
        <f t="shared" si="33"/>
        <v>3.7657925127152332E-2</v>
      </c>
      <c r="Q186" s="3">
        <f t="shared" si="34"/>
        <v>79.06713506430296</v>
      </c>
      <c r="R186" s="3">
        <f t="shared" si="27"/>
        <v>-0.16713506430295411</v>
      </c>
      <c r="S186" s="3">
        <f t="shared" si="35"/>
        <v>2.7934129719552604E-2</v>
      </c>
    </row>
    <row r="187" spans="1:19" x14ac:dyDescent="0.35">
      <c r="A187" s="1">
        <v>43367</v>
      </c>
      <c r="B187" s="2">
        <v>186</v>
      </c>
      <c r="C187">
        <v>80.89</v>
      </c>
      <c r="E187" s="7">
        <f t="shared" si="28"/>
        <v>78.809164603045076</v>
      </c>
      <c r="F187" s="7">
        <f t="shared" si="24"/>
        <v>2.0808353969549245</v>
      </c>
      <c r="G187" s="7">
        <f t="shared" si="29"/>
        <v>4.3298759492205585</v>
      </c>
      <c r="I187" s="3">
        <f t="shared" si="30"/>
        <v>78.971677311060063</v>
      </c>
      <c r="J187" s="3">
        <f t="shared" si="25"/>
        <v>1.9183226889399378</v>
      </c>
      <c r="K187" s="3">
        <f t="shared" si="31"/>
        <v>3.6799619389017537</v>
      </c>
      <c r="M187" s="3">
        <f t="shared" si="32"/>
        <v>78.93881129996646</v>
      </c>
      <c r="N187" s="3">
        <f t="shared" si="26"/>
        <v>1.9511887000335406</v>
      </c>
      <c r="O187" s="3">
        <f t="shared" si="33"/>
        <v>3.807137343138578</v>
      </c>
      <c r="Q187" s="3">
        <f t="shared" si="34"/>
        <v>78.916713506430298</v>
      </c>
      <c r="R187" s="3">
        <f t="shared" si="27"/>
        <v>1.9732864935697023</v>
      </c>
      <c r="S187" s="3">
        <f t="shared" si="35"/>
        <v>3.893859585704611</v>
      </c>
    </row>
    <row r="188" spans="1:19" x14ac:dyDescent="0.35">
      <c r="A188" s="1">
        <v>43368</v>
      </c>
      <c r="B188" s="2">
        <v>187</v>
      </c>
      <c r="C188">
        <v>82.21</v>
      </c>
      <c r="E188" s="7">
        <f t="shared" si="28"/>
        <v>79.433415222131543</v>
      </c>
      <c r="F188" s="7">
        <f t="shared" si="24"/>
        <v>2.7765847778684503</v>
      </c>
      <c r="G188" s="7">
        <f t="shared" si="29"/>
        <v>7.7094230286907912</v>
      </c>
      <c r="I188" s="3">
        <f t="shared" si="30"/>
        <v>79.930838655530039</v>
      </c>
      <c r="J188" s="3">
        <f t="shared" si="25"/>
        <v>2.279161344469955</v>
      </c>
      <c r="K188" s="3">
        <f t="shared" si="31"/>
        <v>5.1945764341260929</v>
      </c>
      <c r="M188" s="3">
        <f t="shared" si="32"/>
        <v>80.499762259993304</v>
      </c>
      <c r="N188" s="3">
        <f t="shared" si="26"/>
        <v>1.7102377400066899</v>
      </c>
      <c r="O188" s="3">
        <f t="shared" si="33"/>
        <v>2.9249131273431903</v>
      </c>
      <c r="Q188" s="3">
        <f t="shared" si="34"/>
        <v>80.692671350643025</v>
      </c>
      <c r="R188" s="3">
        <f t="shared" si="27"/>
        <v>1.5173286493569691</v>
      </c>
      <c r="S188" s="3">
        <f t="shared" si="35"/>
        <v>2.302286230159444</v>
      </c>
    </row>
    <row r="189" spans="1:19" x14ac:dyDescent="0.35">
      <c r="A189" s="1">
        <v>43369</v>
      </c>
      <c r="B189" s="2">
        <v>188</v>
      </c>
      <c r="C189">
        <v>81.87</v>
      </c>
      <c r="E189" s="7">
        <f t="shared" si="28"/>
        <v>80.266390655492074</v>
      </c>
      <c r="F189" s="7">
        <f t="shared" si="24"/>
        <v>1.6036093445079302</v>
      </c>
      <c r="G189" s="7">
        <f t="shared" si="29"/>
        <v>2.5715629297931537</v>
      </c>
      <c r="I189" s="3">
        <f t="shared" si="30"/>
        <v>81.070419327765023</v>
      </c>
      <c r="J189" s="3">
        <f t="shared" si="25"/>
        <v>0.79958067223498119</v>
      </c>
      <c r="K189" s="3">
        <f t="shared" si="31"/>
        <v>0.63932925141174446</v>
      </c>
      <c r="M189" s="3">
        <f t="shared" si="32"/>
        <v>81.867952451998661</v>
      </c>
      <c r="N189" s="3">
        <f t="shared" si="26"/>
        <v>2.0475480013431024E-3</v>
      </c>
      <c r="O189" s="3">
        <f t="shared" si="33"/>
        <v>4.1924528178041336E-6</v>
      </c>
      <c r="Q189" s="3">
        <f t="shared" si="34"/>
        <v>82.058267135064298</v>
      </c>
      <c r="R189" s="3">
        <f t="shared" si="27"/>
        <v>-0.18826713506429371</v>
      </c>
      <c r="S189" s="3">
        <f t="shared" si="35"/>
        <v>3.5444514145317012E-2</v>
      </c>
    </row>
    <row r="190" spans="1:19" x14ac:dyDescent="0.35">
      <c r="A190" s="1">
        <v>43370</v>
      </c>
      <c r="B190" s="2">
        <v>189</v>
      </c>
      <c r="C190">
        <v>81.540000000000006</v>
      </c>
      <c r="E190" s="7">
        <f t="shared" si="28"/>
        <v>80.747473458844439</v>
      </c>
      <c r="F190" s="7">
        <f t="shared" si="24"/>
        <v>0.79252654115556709</v>
      </c>
      <c r="G190" s="7">
        <f t="shared" si="29"/>
        <v>0.62809831843600672</v>
      </c>
      <c r="I190" s="3">
        <f t="shared" si="30"/>
        <v>81.470209663882514</v>
      </c>
      <c r="J190" s="3">
        <f t="shared" si="25"/>
        <v>6.9790336117492302E-2</v>
      </c>
      <c r="K190" s="3">
        <f t="shared" si="31"/>
        <v>4.8706910153925509E-3</v>
      </c>
      <c r="M190" s="3">
        <f t="shared" si="32"/>
        <v>81.869590490399744</v>
      </c>
      <c r="N190" s="3">
        <f t="shared" si="26"/>
        <v>-0.3295904903997382</v>
      </c>
      <c r="O190" s="3">
        <f t="shared" si="33"/>
        <v>0.10862989136193991</v>
      </c>
      <c r="Q190" s="3">
        <f t="shared" si="34"/>
        <v>81.888826713506432</v>
      </c>
      <c r="R190" s="3">
        <f t="shared" si="27"/>
        <v>-0.34882671350642624</v>
      </c>
      <c r="S190" s="3">
        <f t="shared" si="35"/>
        <v>0.12168007605569438</v>
      </c>
    </row>
    <row r="191" spans="1:19" x14ac:dyDescent="0.35">
      <c r="A191" s="1">
        <v>43371</v>
      </c>
      <c r="B191" s="2">
        <v>190</v>
      </c>
      <c r="C191">
        <v>82.72</v>
      </c>
      <c r="E191" s="7">
        <f t="shared" si="28"/>
        <v>80.985231421191102</v>
      </c>
      <c r="F191" s="7">
        <f t="shared" si="24"/>
        <v>1.7347685788088967</v>
      </c>
      <c r="G191" s="7">
        <f t="shared" si="29"/>
        <v>3.0094220220226391</v>
      </c>
      <c r="I191" s="3">
        <f t="shared" si="30"/>
        <v>81.505104831941253</v>
      </c>
      <c r="J191" s="3">
        <f t="shared" si="25"/>
        <v>1.2148951680587459</v>
      </c>
      <c r="K191" s="3">
        <f t="shared" si="31"/>
        <v>1.4759702693724883</v>
      </c>
      <c r="M191" s="3">
        <f t="shared" si="32"/>
        <v>81.605918098079968</v>
      </c>
      <c r="N191" s="3">
        <f t="shared" si="26"/>
        <v>1.1140819019200308</v>
      </c>
      <c r="O191" s="3">
        <f t="shared" si="33"/>
        <v>1.2411784841857529</v>
      </c>
      <c r="Q191" s="3">
        <f t="shared" si="34"/>
        <v>81.57488267135065</v>
      </c>
      <c r="R191" s="3">
        <f t="shared" si="27"/>
        <v>1.1451173286493486</v>
      </c>
      <c r="S191" s="3">
        <f t="shared" si="35"/>
        <v>1.3112936963730202</v>
      </c>
    </row>
    <row r="192" spans="1:19" x14ac:dyDescent="0.35">
      <c r="A192" s="1">
        <v>43374</v>
      </c>
      <c r="B192" s="2">
        <v>191</v>
      </c>
      <c r="C192">
        <v>84.94</v>
      </c>
      <c r="E192" s="7">
        <f t="shared" si="28"/>
        <v>81.505661994833773</v>
      </c>
      <c r="F192" s="7">
        <f t="shared" si="24"/>
        <v>3.4343380051662251</v>
      </c>
      <c r="G192" s="7">
        <f t="shared" si="29"/>
        <v>11.794677533729127</v>
      </c>
      <c r="I192" s="3">
        <f t="shared" si="30"/>
        <v>82.112552415970626</v>
      </c>
      <c r="J192" s="3">
        <f t="shared" si="25"/>
        <v>2.8274475840293718</v>
      </c>
      <c r="K192" s="3">
        <f t="shared" si="31"/>
        <v>7.9944598404335316</v>
      </c>
      <c r="M192" s="3">
        <f t="shared" si="32"/>
        <v>82.497183619615996</v>
      </c>
      <c r="N192" s="3">
        <f t="shared" si="26"/>
        <v>2.4428163803840022</v>
      </c>
      <c r="O192" s="3">
        <f t="shared" si="33"/>
        <v>5.9673518682723978</v>
      </c>
      <c r="Q192" s="3">
        <f t="shared" si="34"/>
        <v>82.605488267135073</v>
      </c>
      <c r="R192" s="3">
        <f t="shared" si="27"/>
        <v>2.3345117328649252</v>
      </c>
      <c r="S192" s="3">
        <f t="shared" si="35"/>
        <v>5.4499450308839963</v>
      </c>
    </row>
    <row r="193" spans="1:19" x14ac:dyDescent="0.35">
      <c r="A193" s="1">
        <v>43375</v>
      </c>
      <c r="B193" s="2">
        <v>192</v>
      </c>
      <c r="C193">
        <v>85.63</v>
      </c>
      <c r="E193" s="7">
        <f t="shared" si="28"/>
        <v>82.535963396383636</v>
      </c>
      <c r="F193" s="7">
        <f t="shared" si="24"/>
        <v>3.0940366036163596</v>
      </c>
      <c r="G193" s="7">
        <f t="shared" si="29"/>
        <v>9.573062504517857</v>
      </c>
      <c r="I193" s="3">
        <f t="shared" si="30"/>
        <v>83.526276207985319</v>
      </c>
      <c r="J193" s="3">
        <f t="shared" si="25"/>
        <v>2.1037237920146765</v>
      </c>
      <c r="K193" s="3">
        <f t="shared" si="31"/>
        <v>4.4256537930886095</v>
      </c>
      <c r="M193" s="3">
        <f t="shared" si="32"/>
        <v>84.451436723923194</v>
      </c>
      <c r="N193" s="3">
        <f t="shared" si="26"/>
        <v>1.178563276076801</v>
      </c>
      <c r="O193" s="3">
        <f t="shared" si="33"/>
        <v>1.3890113957168819</v>
      </c>
      <c r="Q193" s="3">
        <f t="shared" si="34"/>
        <v>84.706548826713501</v>
      </c>
      <c r="R193" s="3">
        <f t="shared" si="27"/>
        <v>0.92345117328649451</v>
      </c>
      <c r="S193" s="3">
        <f t="shared" si="35"/>
        <v>0.8527620694442033</v>
      </c>
    </row>
    <row r="194" spans="1:19" x14ac:dyDescent="0.35">
      <c r="A194" s="1">
        <v>43376</v>
      </c>
      <c r="B194" s="2">
        <v>193</v>
      </c>
      <c r="C194">
        <v>85.45</v>
      </c>
      <c r="E194" s="7">
        <f t="shared" si="28"/>
        <v>83.464174377468538</v>
      </c>
      <c r="F194" s="7">
        <f t="shared" si="24"/>
        <v>1.9858256225314648</v>
      </c>
      <c r="G194" s="7">
        <f t="shared" si="29"/>
        <v>3.9435034031024796</v>
      </c>
      <c r="I194" s="3">
        <f t="shared" si="30"/>
        <v>84.578138103992657</v>
      </c>
      <c r="J194" s="3">
        <f t="shared" si="25"/>
        <v>0.87186189600734565</v>
      </c>
      <c r="K194" s="3">
        <f t="shared" si="31"/>
        <v>0.76014316570952356</v>
      </c>
      <c r="M194" s="3">
        <f t="shared" si="32"/>
        <v>85.394287344784644</v>
      </c>
      <c r="N194" s="3">
        <f t="shared" si="26"/>
        <v>5.5712655215359064E-2</v>
      </c>
      <c r="O194" s="3">
        <f t="shared" si="33"/>
        <v>3.1038999511454756E-3</v>
      </c>
      <c r="Q194" s="3">
        <f t="shared" si="34"/>
        <v>85.537654882671347</v>
      </c>
      <c r="R194" s="3">
        <f t="shared" si="27"/>
        <v>-8.7654882671344581E-2</v>
      </c>
      <c r="S194" s="3">
        <f t="shared" si="35"/>
        <v>7.683378456127184E-3</v>
      </c>
    </row>
    <row r="195" spans="1:19" x14ac:dyDescent="0.35">
      <c r="A195" s="1">
        <v>43377</v>
      </c>
      <c r="B195" s="2">
        <v>194</v>
      </c>
      <c r="C195">
        <v>86.07</v>
      </c>
      <c r="E195" s="7">
        <f t="shared" si="28"/>
        <v>84.059922064227976</v>
      </c>
      <c r="F195" s="7">
        <f t="shared" ref="F195:F258" si="36">C195-E195</f>
        <v>2.0100779357720171</v>
      </c>
      <c r="G195" s="7">
        <f t="shared" si="29"/>
        <v>4.0404133078774933</v>
      </c>
      <c r="I195" s="3">
        <f t="shared" si="30"/>
        <v>85.01406905199633</v>
      </c>
      <c r="J195" s="3">
        <f t="shared" ref="J195:J258" si="37">C195-I195</f>
        <v>1.0559309480036632</v>
      </c>
      <c r="K195" s="3">
        <f t="shared" si="31"/>
        <v>1.1149901669519149</v>
      </c>
      <c r="M195" s="3">
        <f t="shared" si="32"/>
        <v>85.438857468956925</v>
      </c>
      <c r="N195" s="3">
        <f t="shared" ref="N195:N258" si="38">C195-M195</f>
        <v>0.63114253104306783</v>
      </c>
      <c r="O195" s="3">
        <f t="shared" si="33"/>
        <v>0.39834089449144983</v>
      </c>
      <c r="Q195" s="3">
        <f t="shared" si="34"/>
        <v>85.458765488267133</v>
      </c>
      <c r="R195" s="3">
        <f t="shared" ref="R195:R258" si="39">C195-Q195</f>
        <v>0.61123451173286014</v>
      </c>
      <c r="S195" s="3">
        <f t="shared" si="35"/>
        <v>0.37360762833330796</v>
      </c>
    </row>
    <row r="196" spans="1:19" x14ac:dyDescent="0.35">
      <c r="A196" s="1">
        <v>43378</v>
      </c>
      <c r="B196" s="2">
        <v>195</v>
      </c>
      <c r="C196">
        <v>85.12</v>
      </c>
      <c r="E196" s="7">
        <f t="shared" ref="E196:E259" si="40">0.3*C195+0.7*E195</f>
        <v>84.662945444959576</v>
      </c>
      <c r="F196" s="7">
        <f t="shared" si="36"/>
        <v>0.45705455504042902</v>
      </c>
      <c r="G196" s="7">
        <f t="shared" ref="G196:G259" si="41">F196^2</f>
        <v>0.20889886628320456</v>
      </c>
      <c r="I196" s="3">
        <f t="shared" ref="I196:I259" si="42">0.5*C195+0.5*I195</f>
        <v>85.542034525998162</v>
      </c>
      <c r="J196" s="3">
        <f t="shared" si="37"/>
        <v>-0.42203452599815705</v>
      </c>
      <c r="K196" s="3">
        <f t="shared" ref="K196:K259" si="43">J196^2</f>
        <v>0.17811314113448909</v>
      </c>
      <c r="M196" s="3">
        <f t="shared" ref="M196:M259" si="44">0.8*C195+0.2*M195</f>
        <v>85.943771493791388</v>
      </c>
      <c r="N196" s="3">
        <f t="shared" si="38"/>
        <v>-0.82377149379138359</v>
      </c>
      <c r="O196" s="3">
        <f t="shared" ref="O196:O259" si="45">N196^2</f>
        <v>0.67859947398328757</v>
      </c>
      <c r="Q196" s="3">
        <f t="shared" ref="Q196:Q259" si="46">0.9*C195+0.1*Q195</f>
        <v>86.008876548826706</v>
      </c>
      <c r="R196" s="3">
        <f t="shared" si="39"/>
        <v>-0.8888765488267012</v>
      </c>
      <c r="S196" s="3">
        <f t="shared" ref="S196:S259" si="47">R196^2</f>
        <v>0.79010151905406689</v>
      </c>
    </row>
    <row r="197" spans="1:19" x14ac:dyDescent="0.35">
      <c r="A197" s="1">
        <v>43381</v>
      </c>
      <c r="B197" s="2">
        <v>196</v>
      </c>
      <c r="C197">
        <v>84.22</v>
      </c>
      <c r="E197" s="7">
        <f t="shared" si="40"/>
        <v>84.800061811471693</v>
      </c>
      <c r="F197" s="7">
        <f t="shared" si="36"/>
        <v>-0.580061811471694</v>
      </c>
      <c r="G197" s="7">
        <f t="shared" si="41"/>
        <v>0.3364717051278231</v>
      </c>
      <c r="I197" s="3">
        <f t="shared" si="42"/>
        <v>85.331017262999083</v>
      </c>
      <c r="J197" s="3">
        <f t="shared" si="37"/>
        <v>-1.1110172629990842</v>
      </c>
      <c r="K197" s="3">
        <f t="shared" si="43"/>
        <v>1.2343593586819763</v>
      </c>
      <c r="M197" s="3">
        <f t="shared" si="44"/>
        <v>85.284754298758287</v>
      </c>
      <c r="N197" s="3">
        <f t="shared" si="38"/>
        <v>-1.0647542987582881</v>
      </c>
      <c r="O197" s="3">
        <f t="shared" si="45"/>
        <v>1.1337017167242538</v>
      </c>
      <c r="Q197" s="3">
        <f t="shared" si="46"/>
        <v>85.208887654882673</v>
      </c>
      <c r="R197" s="3">
        <f t="shared" si="39"/>
        <v>-0.98888765488267438</v>
      </c>
      <c r="S197" s="3">
        <f t="shared" si="47"/>
        <v>0.97789879397935531</v>
      </c>
    </row>
    <row r="198" spans="1:19" x14ac:dyDescent="0.35">
      <c r="A198" s="1">
        <v>43382</v>
      </c>
      <c r="B198" s="2">
        <v>197</v>
      </c>
      <c r="C198">
        <v>85.16</v>
      </c>
      <c r="E198" s="7">
        <f t="shared" si="40"/>
        <v>84.626043268030173</v>
      </c>
      <c r="F198" s="7">
        <f t="shared" si="36"/>
        <v>0.5339567319698233</v>
      </c>
      <c r="G198" s="7">
        <f t="shared" si="41"/>
        <v>0.28510979161589373</v>
      </c>
      <c r="I198" s="3">
        <f t="shared" si="42"/>
        <v>84.775508631499548</v>
      </c>
      <c r="J198" s="3">
        <f t="shared" si="37"/>
        <v>0.38449136850044852</v>
      </c>
      <c r="K198" s="3">
        <f t="shared" si="43"/>
        <v>0.14783361245134768</v>
      </c>
      <c r="M198" s="3">
        <f t="shared" si="44"/>
        <v>84.432950859751656</v>
      </c>
      <c r="N198" s="3">
        <f t="shared" si="38"/>
        <v>0.72704914024834011</v>
      </c>
      <c r="O198" s="3">
        <f t="shared" si="45"/>
        <v>0.52860045233585051</v>
      </c>
      <c r="Q198" s="3">
        <f t="shared" si="46"/>
        <v>84.318888765488268</v>
      </c>
      <c r="R198" s="3">
        <f t="shared" si="39"/>
        <v>0.84111123451172887</v>
      </c>
      <c r="S198" s="3">
        <f t="shared" si="47"/>
        <v>0.70746810882184452</v>
      </c>
    </row>
    <row r="199" spans="1:19" x14ac:dyDescent="0.35">
      <c r="A199" s="1">
        <v>43383</v>
      </c>
      <c r="B199" s="2">
        <v>198</v>
      </c>
      <c r="C199">
        <v>83.82</v>
      </c>
      <c r="E199" s="7">
        <f t="shared" si="40"/>
        <v>84.786230287621109</v>
      </c>
      <c r="F199" s="7">
        <f t="shared" si="36"/>
        <v>-0.96623028762111574</v>
      </c>
      <c r="G199" s="7">
        <f t="shared" si="41"/>
        <v>0.93360096871638409</v>
      </c>
      <c r="I199" s="3">
        <f t="shared" si="42"/>
        <v>84.967754315749772</v>
      </c>
      <c r="J199" s="3">
        <f t="shared" si="37"/>
        <v>-1.1477543157497792</v>
      </c>
      <c r="K199" s="3">
        <f t="shared" si="43"/>
        <v>1.3173399693222438</v>
      </c>
      <c r="M199" s="3">
        <f t="shared" si="44"/>
        <v>85.014590171950331</v>
      </c>
      <c r="N199" s="3">
        <f t="shared" si="38"/>
        <v>-1.1945901719503382</v>
      </c>
      <c r="O199" s="3">
        <f t="shared" si="45"/>
        <v>1.4270456789203387</v>
      </c>
      <c r="Q199" s="3">
        <f t="shared" si="46"/>
        <v>85.075888876548831</v>
      </c>
      <c r="R199" s="3">
        <f t="shared" si="39"/>
        <v>-1.2558888765488376</v>
      </c>
      <c r="S199" s="3">
        <f t="shared" si="47"/>
        <v>1.5772568702391014</v>
      </c>
    </row>
    <row r="200" spans="1:19" x14ac:dyDescent="0.35">
      <c r="A200" s="1">
        <v>43384</v>
      </c>
      <c r="B200" s="2">
        <v>199</v>
      </c>
      <c r="C200">
        <v>81.349999999999994</v>
      </c>
      <c r="E200" s="7">
        <f t="shared" si="40"/>
        <v>84.496361201334764</v>
      </c>
      <c r="F200" s="7">
        <f t="shared" si="36"/>
        <v>-3.1463612013347699</v>
      </c>
      <c r="G200" s="7">
        <f t="shared" si="41"/>
        <v>9.8995888092647775</v>
      </c>
      <c r="I200" s="3">
        <f t="shared" si="42"/>
        <v>84.393877157874883</v>
      </c>
      <c r="J200" s="3">
        <f t="shared" si="37"/>
        <v>-3.0438771578748884</v>
      </c>
      <c r="K200" s="3">
        <f t="shared" si="43"/>
        <v>9.2651881522325077</v>
      </c>
      <c r="M200" s="3">
        <f t="shared" si="44"/>
        <v>84.058918034390061</v>
      </c>
      <c r="N200" s="3">
        <f t="shared" si="38"/>
        <v>-2.7089180343900665</v>
      </c>
      <c r="O200" s="3">
        <f t="shared" si="45"/>
        <v>7.3382369170437416</v>
      </c>
      <c r="Q200" s="3">
        <f t="shared" si="46"/>
        <v>83.945588887654878</v>
      </c>
      <c r="R200" s="3">
        <f t="shared" si="39"/>
        <v>-2.595588887654884</v>
      </c>
      <c r="S200" s="3">
        <f t="shared" si="47"/>
        <v>6.7370816737175181</v>
      </c>
    </row>
    <row r="201" spans="1:19" x14ac:dyDescent="0.35">
      <c r="A201" s="1">
        <v>43385</v>
      </c>
      <c r="B201" s="2">
        <v>200</v>
      </c>
      <c r="C201">
        <v>80.709999999999994</v>
      </c>
      <c r="E201" s="7">
        <f t="shared" si="40"/>
        <v>83.552452840934322</v>
      </c>
      <c r="F201" s="7">
        <f t="shared" si="36"/>
        <v>-2.8424528409343282</v>
      </c>
      <c r="G201" s="7">
        <f t="shared" si="41"/>
        <v>8.0795381529356334</v>
      </c>
      <c r="I201" s="3">
        <f t="shared" si="42"/>
        <v>82.871938578937431</v>
      </c>
      <c r="J201" s="3">
        <f t="shared" si="37"/>
        <v>-2.1619385789374377</v>
      </c>
      <c r="K201" s="3">
        <f t="shared" si="43"/>
        <v>4.6739784190980274</v>
      </c>
      <c r="M201" s="3">
        <f t="shared" si="44"/>
        <v>81.891783606878008</v>
      </c>
      <c r="N201" s="3">
        <f t="shared" si="38"/>
        <v>-1.1817836068780139</v>
      </c>
      <c r="O201" s="3">
        <f t="shared" si="45"/>
        <v>1.3966124934856081</v>
      </c>
      <c r="Q201" s="3">
        <f t="shared" si="46"/>
        <v>81.609558888765491</v>
      </c>
      <c r="R201" s="3">
        <f t="shared" si="39"/>
        <v>-0.8995588887654975</v>
      </c>
      <c r="S201" s="3">
        <f t="shared" si="47"/>
        <v>0.80920619435701668</v>
      </c>
    </row>
    <row r="202" spans="1:19" x14ac:dyDescent="0.35">
      <c r="A202" s="1">
        <v>43388</v>
      </c>
      <c r="B202" s="2">
        <v>201</v>
      </c>
      <c r="C202">
        <v>80.91</v>
      </c>
      <c r="E202" s="7">
        <f t="shared" si="40"/>
        <v>82.699716988654018</v>
      </c>
      <c r="F202" s="7">
        <f t="shared" si="36"/>
        <v>-1.7897169886540212</v>
      </c>
      <c r="G202" s="7">
        <f t="shared" si="41"/>
        <v>3.2030868994768178</v>
      </c>
      <c r="I202" s="3">
        <f t="shared" si="42"/>
        <v>81.790969289468705</v>
      </c>
      <c r="J202" s="3">
        <f t="shared" si="37"/>
        <v>-0.88096928946870889</v>
      </c>
      <c r="K202" s="3">
        <f t="shared" si="43"/>
        <v>0.77610688898700175</v>
      </c>
      <c r="M202" s="3">
        <f t="shared" si="44"/>
        <v>80.946356721375594</v>
      </c>
      <c r="N202" s="3">
        <f t="shared" si="38"/>
        <v>-3.635672137559709E-2</v>
      </c>
      <c r="O202" s="3">
        <f t="shared" si="45"/>
        <v>1.3218111891827983E-3</v>
      </c>
      <c r="Q202" s="3">
        <f t="shared" si="46"/>
        <v>80.799955888876539</v>
      </c>
      <c r="R202" s="3">
        <f t="shared" si="39"/>
        <v>0.11004411112345736</v>
      </c>
      <c r="S202" s="3">
        <f t="shared" si="47"/>
        <v>1.210970639295183E-2</v>
      </c>
    </row>
    <row r="203" spans="1:19" x14ac:dyDescent="0.35">
      <c r="A203" s="1">
        <v>43389</v>
      </c>
      <c r="B203" s="2">
        <v>202</v>
      </c>
      <c r="C203">
        <v>80.53</v>
      </c>
      <c r="E203" s="7">
        <f t="shared" si="40"/>
        <v>82.162801892057814</v>
      </c>
      <c r="F203" s="7">
        <f t="shared" si="36"/>
        <v>-1.6328018920578131</v>
      </c>
      <c r="G203" s="7">
        <f t="shared" si="41"/>
        <v>2.6660420187075746</v>
      </c>
      <c r="I203" s="3">
        <f t="shared" si="42"/>
        <v>81.350484644734351</v>
      </c>
      <c r="J203" s="3">
        <f t="shared" si="37"/>
        <v>-0.8204846447343499</v>
      </c>
      <c r="K203" s="3">
        <f t="shared" si="43"/>
        <v>0.67319505224485232</v>
      </c>
      <c r="M203" s="3">
        <f t="shared" si="44"/>
        <v>80.917271344275122</v>
      </c>
      <c r="N203" s="3">
        <f t="shared" si="38"/>
        <v>-0.38727134427512055</v>
      </c>
      <c r="O203" s="3">
        <f t="shared" si="45"/>
        <v>0.14997909409665894</v>
      </c>
      <c r="Q203" s="3">
        <f t="shared" si="46"/>
        <v>80.898995588887658</v>
      </c>
      <c r="R203" s="3">
        <f t="shared" si="39"/>
        <v>-0.36899558888765682</v>
      </c>
      <c r="S203" s="3">
        <f t="shared" si="47"/>
        <v>0.13615774461854865</v>
      </c>
    </row>
    <row r="204" spans="1:19" x14ac:dyDescent="0.35">
      <c r="A204" s="1">
        <v>43390</v>
      </c>
      <c r="B204" s="2">
        <v>203</v>
      </c>
      <c r="C204">
        <v>79.91</v>
      </c>
      <c r="E204" s="7">
        <f t="shared" si="40"/>
        <v>81.672961324440465</v>
      </c>
      <c r="F204" s="7">
        <f t="shared" si="36"/>
        <v>-1.762961324440468</v>
      </c>
      <c r="G204" s="7">
        <f t="shared" si="41"/>
        <v>3.1080326314728892</v>
      </c>
      <c r="I204" s="3">
        <f t="shared" si="42"/>
        <v>80.940242322367169</v>
      </c>
      <c r="J204" s="3">
        <f t="shared" si="37"/>
        <v>-1.0302423223671724</v>
      </c>
      <c r="K204" s="3">
        <f t="shared" si="43"/>
        <v>1.0613992427965047</v>
      </c>
      <c r="M204" s="3">
        <f t="shared" si="44"/>
        <v>80.607454268855037</v>
      </c>
      <c r="N204" s="3">
        <f t="shared" si="38"/>
        <v>-0.69745426885504003</v>
      </c>
      <c r="O204" s="3">
        <f t="shared" si="45"/>
        <v>0.48644245714411843</v>
      </c>
      <c r="Q204" s="3">
        <f t="shared" si="46"/>
        <v>80.566899558888764</v>
      </c>
      <c r="R204" s="3">
        <f t="shared" si="39"/>
        <v>-0.65689955888876739</v>
      </c>
      <c r="S204" s="3">
        <f t="shared" si="47"/>
        <v>0.43151703046825718</v>
      </c>
    </row>
    <row r="205" spans="1:19" x14ac:dyDescent="0.35">
      <c r="A205" s="1">
        <v>43391</v>
      </c>
      <c r="B205" s="2">
        <v>204</v>
      </c>
      <c r="C205">
        <v>80.3</v>
      </c>
      <c r="E205" s="7">
        <f t="shared" si="40"/>
        <v>81.144072927108311</v>
      </c>
      <c r="F205" s="7">
        <f t="shared" si="36"/>
        <v>-0.84407292710831427</v>
      </c>
      <c r="G205" s="7">
        <f t="shared" si="41"/>
        <v>0.71245910627719766</v>
      </c>
      <c r="I205" s="3">
        <f t="shared" si="42"/>
        <v>80.425121161183583</v>
      </c>
      <c r="J205" s="3">
        <f t="shared" si="37"/>
        <v>-0.12512116118358563</v>
      </c>
      <c r="K205" s="3">
        <f t="shared" si="43"/>
        <v>1.5655304975928815E-2</v>
      </c>
      <c r="M205" s="3">
        <f t="shared" si="44"/>
        <v>80.049490853771005</v>
      </c>
      <c r="N205" s="3">
        <f t="shared" si="38"/>
        <v>0.25050914622899256</v>
      </c>
      <c r="O205" s="3">
        <f t="shared" si="45"/>
        <v>6.2754832344378772E-2</v>
      </c>
      <c r="Q205" s="3">
        <f t="shared" si="46"/>
        <v>79.975689955888868</v>
      </c>
      <c r="R205" s="3">
        <f t="shared" si="39"/>
        <v>0.32431004411112951</v>
      </c>
      <c r="S205" s="3">
        <f t="shared" si="47"/>
        <v>0.10517700471136276</v>
      </c>
    </row>
    <row r="206" spans="1:19" x14ac:dyDescent="0.35">
      <c r="A206" s="1">
        <v>43392</v>
      </c>
      <c r="B206" s="2">
        <v>205</v>
      </c>
      <c r="C206">
        <v>80.38</v>
      </c>
      <c r="E206" s="7">
        <f t="shared" si="40"/>
        <v>80.890851048975819</v>
      </c>
      <c r="F206" s="7">
        <f t="shared" si="36"/>
        <v>-0.51085104897582312</v>
      </c>
      <c r="G206" s="7">
        <f t="shared" si="41"/>
        <v>0.26096879423969882</v>
      </c>
      <c r="I206" s="3">
        <f t="shared" si="42"/>
        <v>80.36256058059179</v>
      </c>
      <c r="J206" s="3">
        <f t="shared" si="37"/>
        <v>1.7439419408205481E-2</v>
      </c>
      <c r="K206" s="3">
        <f t="shared" si="43"/>
        <v>3.0413334929529402E-4</v>
      </c>
      <c r="M206" s="3">
        <f t="shared" si="44"/>
        <v>80.249898170754193</v>
      </c>
      <c r="N206" s="3">
        <f t="shared" si="38"/>
        <v>0.13010182924580249</v>
      </c>
      <c r="O206" s="3">
        <f t="shared" si="45"/>
        <v>1.692648597310395E-2</v>
      </c>
      <c r="Q206" s="3">
        <f t="shared" si="46"/>
        <v>80.267568995588888</v>
      </c>
      <c r="R206" s="3">
        <f t="shared" si="39"/>
        <v>0.11243100441110698</v>
      </c>
      <c r="S206" s="3">
        <f t="shared" si="47"/>
        <v>1.2640730752890357E-2</v>
      </c>
    </row>
    <row r="207" spans="1:19" x14ac:dyDescent="0.35">
      <c r="A207" s="1">
        <v>43395</v>
      </c>
      <c r="B207" s="2">
        <v>206</v>
      </c>
      <c r="C207">
        <v>80.45</v>
      </c>
      <c r="E207" s="7">
        <f t="shared" si="40"/>
        <v>80.737595734283076</v>
      </c>
      <c r="F207" s="7">
        <f t="shared" si="36"/>
        <v>-0.28759573428307306</v>
      </c>
      <c r="G207" s="7">
        <f t="shared" si="41"/>
        <v>8.2711306377819968E-2</v>
      </c>
      <c r="I207" s="3">
        <f t="shared" si="42"/>
        <v>80.371280290295886</v>
      </c>
      <c r="J207" s="3">
        <f t="shared" si="37"/>
        <v>7.8719709704117236E-2</v>
      </c>
      <c r="K207" s="3">
        <f t="shared" si="43"/>
        <v>6.1967926959004896E-3</v>
      </c>
      <c r="M207" s="3">
        <f t="shared" si="44"/>
        <v>80.353979634150846</v>
      </c>
      <c r="N207" s="3">
        <f t="shared" si="38"/>
        <v>9.6020365849156519E-2</v>
      </c>
      <c r="O207" s="3">
        <f t="shared" si="45"/>
        <v>9.2199106578058632E-3</v>
      </c>
      <c r="Q207" s="3">
        <f t="shared" si="46"/>
        <v>80.368756899558889</v>
      </c>
      <c r="R207" s="3">
        <f t="shared" si="39"/>
        <v>8.1243100441113825E-2</v>
      </c>
      <c r="S207" s="3">
        <f t="shared" si="47"/>
        <v>6.6004413692849094E-3</v>
      </c>
    </row>
    <row r="208" spans="1:19" x14ac:dyDescent="0.35">
      <c r="A208" s="1">
        <v>43396</v>
      </c>
      <c r="B208" s="2">
        <v>207</v>
      </c>
      <c r="C208">
        <v>78.67</v>
      </c>
      <c r="E208" s="7">
        <f t="shared" si="40"/>
        <v>80.651317013998153</v>
      </c>
      <c r="F208" s="7">
        <f t="shared" si="36"/>
        <v>-1.9813170139981509</v>
      </c>
      <c r="G208" s="7">
        <f t="shared" si="41"/>
        <v>3.9256171099585488</v>
      </c>
      <c r="I208" s="3">
        <f t="shared" si="42"/>
        <v>80.410640145147937</v>
      </c>
      <c r="J208" s="3">
        <f t="shared" si="37"/>
        <v>-1.7406401451479354</v>
      </c>
      <c r="K208" s="3">
        <f t="shared" si="43"/>
        <v>3.0298281149006256</v>
      </c>
      <c r="M208" s="3">
        <f t="shared" si="44"/>
        <v>80.430795926830172</v>
      </c>
      <c r="N208" s="3">
        <f t="shared" si="38"/>
        <v>-1.7607959268301698</v>
      </c>
      <c r="O208" s="3">
        <f t="shared" si="45"/>
        <v>3.1004022959417168</v>
      </c>
      <c r="Q208" s="3">
        <f t="shared" si="46"/>
        <v>80.441875689955893</v>
      </c>
      <c r="R208" s="3">
        <f t="shared" si="39"/>
        <v>-1.7718756899558912</v>
      </c>
      <c r="S208" s="3">
        <f t="shared" si="47"/>
        <v>3.1395434606566655</v>
      </c>
    </row>
    <row r="209" spans="1:19" x14ac:dyDescent="0.35">
      <c r="A209" s="1">
        <v>43397</v>
      </c>
      <c r="B209" s="2">
        <v>208</v>
      </c>
      <c r="C209">
        <v>77.34</v>
      </c>
      <c r="E209" s="7">
        <f t="shared" si="40"/>
        <v>80.056921909798703</v>
      </c>
      <c r="F209" s="7">
        <f t="shared" si="36"/>
        <v>-2.7169219097986996</v>
      </c>
      <c r="G209" s="7">
        <f t="shared" si="41"/>
        <v>7.3816646639442132</v>
      </c>
      <c r="I209" s="3">
        <f t="shared" si="42"/>
        <v>79.540320072573962</v>
      </c>
      <c r="J209" s="3">
        <f t="shared" si="37"/>
        <v>-2.2003200725739589</v>
      </c>
      <c r="K209" s="3">
        <f t="shared" si="43"/>
        <v>4.841408421771872</v>
      </c>
      <c r="M209" s="3">
        <f t="shared" si="44"/>
        <v>79.022159185366036</v>
      </c>
      <c r="N209" s="3">
        <f t="shared" si="38"/>
        <v>-1.6821591853660323</v>
      </c>
      <c r="O209" s="3">
        <f t="shared" si="45"/>
        <v>2.8296595249113135</v>
      </c>
      <c r="Q209" s="3">
        <f t="shared" si="46"/>
        <v>78.847187568995594</v>
      </c>
      <c r="R209" s="3">
        <f t="shared" si="39"/>
        <v>-1.5071875689955903</v>
      </c>
      <c r="S209" s="3">
        <f t="shared" si="47"/>
        <v>2.2716143681348373</v>
      </c>
    </row>
    <row r="210" spans="1:19" x14ac:dyDescent="0.35">
      <c r="A210" s="1">
        <v>43398</v>
      </c>
      <c r="B210" s="2">
        <v>209</v>
      </c>
      <c r="C210">
        <v>77.3</v>
      </c>
      <c r="E210" s="7">
        <f t="shared" si="40"/>
        <v>79.241845336859086</v>
      </c>
      <c r="F210" s="7">
        <f t="shared" si="36"/>
        <v>-1.9418453368590889</v>
      </c>
      <c r="G210" s="7">
        <f t="shared" si="41"/>
        <v>3.7707633122813884</v>
      </c>
      <c r="I210" s="3">
        <f t="shared" si="42"/>
        <v>78.440160036286983</v>
      </c>
      <c r="J210" s="3">
        <f t="shared" si="37"/>
        <v>-1.1401600362869857</v>
      </c>
      <c r="K210" s="3">
        <f t="shared" si="43"/>
        <v>1.2999649083459406</v>
      </c>
      <c r="M210" s="3">
        <f t="shared" si="44"/>
        <v>77.67643183707321</v>
      </c>
      <c r="N210" s="3">
        <f t="shared" si="38"/>
        <v>-0.37643183707321271</v>
      </c>
      <c r="O210" s="3">
        <f t="shared" si="45"/>
        <v>0.14170092796231376</v>
      </c>
      <c r="Q210" s="3">
        <f t="shared" si="46"/>
        <v>77.490718756899568</v>
      </c>
      <c r="R210" s="3">
        <f t="shared" si="39"/>
        <v>-0.19071875689957096</v>
      </c>
      <c r="S210" s="3">
        <f t="shared" si="47"/>
        <v>3.6373644233317647E-2</v>
      </c>
    </row>
    <row r="211" spans="1:19" x14ac:dyDescent="0.35">
      <c r="A211" s="1">
        <v>43399</v>
      </c>
      <c r="B211" s="2">
        <v>210</v>
      </c>
      <c r="C211">
        <v>77.400000000000006</v>
      </c>
      <c r="E211" s="7">
        <f t="shared" si="40"/>
        <v>78.659291735801361</v>
      </c>
      <c r="F211" s="7">
        <f t="shared" si="36"/>
        <v>-1.2592917358013551</v>
      </c>
      <c r="G211" s="7">
        <f t="shared" si="41"/>
        <v>1.5858156758575899</v>
      </c>
      <c r="I211" s="3">
        <f t="shared" si="42"/>
        <v>77.870080018143483</v>
      </c>
      <c r="J211" s="3">
        <f t="shared" si="37"/>
        <v>-0.47008001814347722</v>
      </c>
      <c r="K211" s="3">
        <f t="shared" si="43"/>
        <v>0.22097522345777187</v>
      </c>
      <c r="M211" s="3">
        <f t="shared" si="44"/>
        <v>77.375286367414645</v>
      </c>
      <c r="N211" s="3">
        <f t="shared" si="38"/>
        <v>2.4713632585360301E-2</v>
      </c>
      <c r="O211" s="3">
        <f t="shared" si="45"/>
        <v>6.1076363556418251E-4</v>
      </c>
      <c r="Q211" s="3">
        <f t="shared" si="46"/>
        <v>77.319071875689957</v>
      </c>
      <c r="R211" s="3">
        <f t="shared" si="39"/>
        <v>8.0928124310048588E-2</v>
      </c>
      <c r="S211" s="3">
        <f t="shared" si="47"/>
        <v>6.549361304342677E-3</v>
      </c>
    </row>
    <row r="212" spans="1:19" x14ac:dyDescent="0.35">
      <c r="A212" s="1">
        <v>43402</v>
      </c>
      <c r="B212" s="2">
        <v>211</v>
      </c>
      <c r="C212">
        <v>77.56</v>
      </c>
      <c r="E212" s="7">
        <f t="shared" si="40"/>
        <v>78.281504215060949</v>
      </c>
      <c r="F212" s="7">
        <f t="shared" si="36"/>
        <v>-0.72150421506094631</v>
      </c>
      <c r="G212" s="7">
        <f t="shared" si="41"/>
        <v>0.52056833235071232</v>
      </c>
      <c r="I212" s="3">
        <f t="shared" si="42"/>
        <v>77.635040009071744</v>
      </c>
      <c r="J212" s="3">
        <f t="shared" si="37"/>
        <v>-7.504000907174202E-2</v>
      </c>
      <c r="K212" s="3">
        <f t="shared" si="43"/>
        <v>5.6310029614871247E-3</v>
      </c>
      <c r="M212" s="3">
        <f t="shared" si="44"/>
        <v>77.395057273482934</v>
      </c>
      <c r="N212" s="3">
        <f t="shared" si="38"/>
        <v>0.16494272651706865</v>
      </c>
      <c r="O212" s="3">
        <f t="shared" si="45"/>
        <v>2.7206103030884502E-2</v>
      </c>
      <c r="Q212" s="3">
        <f t="shared" si="46"/>
        <v>77.391907187569004</v>
      </c>
      <c r="R212" s="3">
        <f t="shared" si="39"/>
        <v>0.16809281243099861</v>
      </c>
      <c r="S212" s="3">
        <f t="shared" si="47"/>
        <v>2.8255193590962881E-2</v>
      </c>
    </row>
    <row r="213" spans="1:19" x14ac:dyDescent="0.35">
      <c r="A213" s="1">
        <v>43403</v>
      </c>
      <c r="B213" s="2">
        <v>212</v>
      </c>
      <c r="C213">
        <v>75.680000000000007</v>
      </c>
      <c r="E213" s="7">
        <f t="shared" si="40"/>
        <v>78.065052950542665</v>
      </c>
      <c r="F213" s="7">
        <f t="shared" si="36"/>
        <v>-2.3850529505426579</v>
      </c>
      <c r="G213" s="7">
        <f t="shared" si="41"/>
        <v>5.6884775768922378</v>
      </c>
      <c r="I213" s="3">
        <f t="shared" si="42"/>
        <v>77.59752000453588</v>
      </c>
      <c r="J213" s="3">
        <f t="shared" si="37"/>
        <v>-1.9175200045358736</v>
      </c>
      <c r="K213" s="3">
        <f t="shared" si="43"/>
        <v>3.6768829677952568</v>
      </c>
      <c r="M213" s="3">
        <f t="shared" si="44"/>
        <v>77.527011454696591</v>
      </c>
      <c r="N213" s="3">
        <f t="shared" si="38"/>
        <v>-1.8470114546965846</v>
      </c>
      <c r="O213" s="3">
        <f t="shared" si="45"/>
        <v>3.4114513137803932</v>
      </c>
      <c r="Q213" s="3">
        <f t="shared" si="46"/>
        <v>77.543190718756904</v>
      </c>
      <c r="R213" s="3">
        <f t="shared" si="39"/>
        <v>-1.863190718756897</v>
      </c>
      <c r="S213" s="3">
        <f t="shared" si="47"/>
        <v>3.4714796544618425</v>
      </c>
    </row>
    <row r="214" spans="1:19" x14ac:dyDescent="0.35">
      <c r="A214" s="1">
        <v>43404</v>
      </c>
      <c r="B214" s="2">
        <v>213</v>
      </c>
      <c r="C214">
        <v>74.84</v>
      </c>
      <c r="E214" s="7">
        <f t="shared" si="40"/>
        <v>77.349537065379863</v>
      </c>
      <c r="F214" s="7">
        <f t="shared" si="36"/>
        <v>-2.5095370653798597</v>
      </c>
      <c r="G214" s="7">
        <f t="shared" si="41"/>
        <v>6.2977762825153576</v>
      </c>
      <c r="I214" s="3">
        <f t="shared" si="42"/>
        <v>76.638760002267944</v>
      </c>
      <c r="J214" s="3">
        <f t="shared" si="37"/>
        <v>-1.7987600022679402</v>
      </c>
      <c r="K214" s="3">
        <f t="shared" si="43"/>
        <v>3.2355375457589601</v>
      </c>
      <c r="M214" s="3">
        <f t="shared" si="44"/>
        <v>76.049402290939327</v>
      </c>
      <c r="N214" s="3">
        <f t="shared" si="38"/>
        <v>-1.2094022909393232</v>
      </c>
      <c r="O214" s="3">
        <f t="shared" si="45"/>
        <v>1.4626539013292832</v>
      </c>
      <c r="Q214" s="3">
        <f t="shared" si="46"/>
        <v>75.866319071875694</v>
      </c>
      <c r="R214" s="3">
        <f t="shared" si="39"/>
        <v>-1.0263190718756903</v>
      </c>
      <c r="S214" s="3">
        <f t="shared" si="47"/>
        <v>1.0533308372957784</v>
      </c>
    </row>
    <row r="215" spans="1:19" x14ac:dyDescent="0.35">
      <c r="A215" s="1">
        <v>43405</v>
      </c>
      <c r="B215" s="2">
        <v>214</v>
      </c>
      <c r="C215">
        <v>71.25</v>
      </c>
      <c r="E215" s="7">
        <f t="shared" si="40"/>
        <v>76.596675945765909</v>
      </c>
      <c r="F215" s="7">
        <f t="shared" si="36"/>
        <v>-5.3466759457659094</v>
      </c>
      <c r="G215" s="7">
        <f t="shared" si="41"/>
        <v>28.586943669031783</v>
      </c>
      <c r="I215" s="3">
        <f t="shared" si="42"/>
        <v>75.739380001133981</v>
      </c>
      <c r="J215" s="3">
        <f t="shared" si="37"/>
        <v>-4.4893800011339806</v>
      </c>
      <c r="K215" s="3">
        <f t="shared" si="43"/>
        <v>20.154532794581741</v>
      </c>
      <c r="M215" s="3">
        <f t="shared" si="44"/>
        <v>75.081880458187868</v>
      </c>
      <c r="N215" s="3">
        <f t="shared" si="38"/>
        <v>-3.831880458187868</v>
      </c>
      <c r="O215" s="3">
        <f t="shared" si="45"/>
        <v>14.683307845842066</v>
      </c>
      <c r="Q215" s="3">
        <f t="shared" si="46"/>
        <v>74.942631907187575</v>
      </c>
      <c r="R215" s="3">
        <f t="shared" si="39"/>
        <v>-3.6926319071875753</v>
      </c>
      <c r="S215" s="3">
        <f t="shared" si="47"/>
        <v>13.63553040197975</v>
      </c>
    </row>
    <row r="216" spans="1:19" x14ac:dyDescent="0.35">
      <c r="A216" s="1">
        <v>43406</v>
      </c>
      <c r="B216" s="2">
        <v>215</v>
      </c>
      <c r="C216">
        <v>71.11</v>
      </c>
      <c r="E216" s="7">
        <f t="shared" si="40"/>
        <v>74.992673162036141</v>
      </c>
      <c r="F216" s="7">
        <f t="shared" si="36"/>
        <v>-3.8826731620361414</v>
      </c>
      <c r="G216" s="7">
        <f t="shared" si="41"/>
        <v>15.075150883195729</v>
      </c>
      <c r="I216" s="3">
        <f t="shared" si="42"/>
        <v>73.49469000056699</v>
      </c>
      <c r="J216" s="3">
        <f t="shared" si="37"/>
        <v>-2.3846900005669909</v>
      </c>
      <c r="K216" s="3">
        <f t="shared" si="43"/>
        <v>5.6867463988041953</v>
      </c>
      <c r="M216" s="3">
        <f t="shared" si="44"/>
        <v>72.016376091637568</v>
      </c>
      <c r="N216" s="3">
        <f t="shared" si="38"/>
        <v>-0.90637609163756849</v>
      </c>
      <c r="O216" s="3">
        <f t="shared" si="45"/>
        <v>0.82151761949219393</v>
      </c>
      <c r="Q216" s="3">
        <f t="shared" si="46"/>
        <v>71.619263190718755</v>
      </c>
      <c r="R216" s="3">
        <f t="shared" si="39"/>
        <v>-0.50926319071875525</v>
      </c>
      <c r="S216" s="3">
        <f t="shared" si="47"/>
        <v>0.25934899742104728</v>
      </c>
    </row>
    <row r="217" spans="1:19" x14ac:dyDescent="0.35">
      <c r="A217" s="1">
        <v>43409</v>
      </c>
      <c r="B217" s="2">
        <v>216</v>
      </c>
      <c r="C217">
        <v>72.680000000000007</v>
      </c>
      <c r="E217" s="7">
        <f t="shared" si="40"/>
        <v>73.827871213425297</v>
      </c>
      <c r="F217" s="7">
        <f t="shared" si="36"/>
        <v>-1.1478712134252902</v>
      </c>
      <c r="G217" s="7">
        <f t="shared" si="41"/>
        <v>1.317608322610448</v>
      </c>
      <c r="I217" s="3">
        <f t="shared" si="42"/>
        <v>72.302345000283495</v>
      </c>
      <c r="J217" s="3">
        <f t="shared" si="37"/>
        <v>0.37765499971651195</v>
      </c>
      <c r="K217" s="3">
        <f t="shared" si="43"/>
        <v>0.14262329881087865</v>
      </c>
      <c r="M217" s="3">
        <f t="shared" si="44"/>
        <v>71.291275218327513</v>
      </c>
      <c r="N217" s="3">
        <f t="shared" si="38"/>
        <v>1.3887247816724937</v>
      </c>
      <c r="O217" s="3">
        <f t="shared" si="45"/>
        <v>1.9285565192313152</v>
      </c>
      <c r="Q217" s="3">
        <f t="shared" si="46"/>
        <v>71.160926319071876</v>
      </c>
      <c r="R217" s="3">
        <f t="shared" si="39"/>
        <v>1.5190736809281304</v>
      </c>
      <c r="S217" s="3">
        <f t="shared" si="47"/>
        <v>2.3075848480885393</v>
      </c>
    </row>
    <row r="218" spans="1:19" x14ac:dyDescent="0.35">
      <c r="A218" s="1">
        <v>43410</v>
      </c>
      <c r="B218" s="2">
        <v>217</v>
      </c>
      <c r="C218">
        <v>70.64</v>
      </c>
      <c r="E218" s="7">
        <f t="shared" si="40"/>
        <v>73.483509849397706</v>
      </c>
      <c r="F218" s="7">
        <f t="shared" si="36"/>
        <v>-2.8435098493977051</v>
      </c>
      <c r="G218" s="7">
        <f t="shared" si="41"/>
        <v>8.0855482636217602</v>
      </c>
      <c r="I218" s="3">
        <f t="shared" si="42"/>
        <v>72.491172500141744</v>
      </c>
      <c r="J218" s="3">
        <f t="shared" si="37"/>
        <v>-1.8511725001417432</v>
      </c>
      <c r="K218" s="3">
        <f t="shared" si="43"/>
        <v>3.426839625281032</v>
      </c>
      <c r="M218" s="3">
        <f t="shared" si="44"/>
        <v>72.402255043665505</v>
      </c>
      <c r="N218" s="3">
        <f t="shared" si="38"/>
        <v>-1.7622550436655047</v>
      </c>
      <c r="O218" s="3">
        <f t="shared" si="45"/>
        <v>3.1055428389245097</v>
      </c>
      <c r="Q218" s="3">
        <f t="shared" si="46"/>
        <v>72.528092631907199</v>
      </c>
      <c r="R218" s="3">
        <f t="shared" si="39"/>
        <v>-1.8880926319071989</v>
      </c>
      <c r="S218" s="3">
        <f t="shared" si="47"/>
        <v>3.5648937866622532</v>
      </c>
    </row>
    <row r="219" spans="1:19" x14ac:dyDescent="0.35">
      <c r="A219" s="1">
        <v>43411</v>
      </c>
      <c r="B219" s="2">
        <v>218</v>
      </c>
      <c r="C219">
        <v>70.099999999999994</v>
      </c>
      <c r="E219" s="7">
        <f t="shared" si="40"/>
        <v>72.630456894578401</v>
      </c>
      <c r="F219" s="7">
        <f t="shared" si="36"/>
        <v>-2.5304568945784069</v>
      </c>
      <c r="G219" s="7">
        <f t="shared" si="41"/>
        <v>6.4032120953193949</v>
      </c>
      <c r="I219" s="3">
        <f t="shared" si="42"/>
        <v>71.565586250070879</v>
      </c>
      <c r="J219" s="3">
        <f t="shared" si="37"/>
        <v>-1.4655862500708849</v>
      </c>
      <c r="K219" s="3">
        <f t="shared" si="43"/>
        <v>2.1479430563968385</v>
      </c>
      <c r="M219" s="3">
        <f t="shared" si="44"/>
        <v>70.992451008733099</v>
      </c>
      <c r="N219" s="3">
        <f t="shared" si="38"/>
        <v>-0.89245100873310435</v>
      </c>
      <c r="O219" s="3">
        <f t="shared" si="45"/>
        <v>0.79646880298873546</v>
      </c>
      <c r="Q219" s="3">
        <f t="shared" si="46"/>
        <v>70.82880926319072</v>
      </c>
      <c r="R219" s="3">
        <f t="shared" si="39"/>
        <v>-0.72880926319072614</v>
      </c>
      <c r="S219" s="3">
        <f t="shared" si="47"/>
        <v>0.53116294211260917</v>
      </c>
    </row>
    <row r="220" spans="1:19" x14ac:dyDescent="0.35">
      <c r="A220" s="1">
        <v>43412</v>
      </c>
      <c r="B220" s="2">
        <v>219</v>
      </c>
      <c r="C220">
        <v>69.290000000000006</v>
      </c>
      <c r="E220" s="7">
        <f t="shared" si="40"/>
        <v>71.871319826204882</v>
      </c>
      <c r="F220" s="7">
        <f t="shared" si="36"/>
        <v>-2.5813198262048758</v>
      </c>
      <c r="G220" s="7">
        <f t="shared" si="41"/>
        <v>6.6632120451583701</v>
      </c>
      <c r="I220" s="3">
        <f t="shared" si="42"/>
        <v>70.832793125035437</v>
      </c>
      <c r="J220" s="3">
        <f t="shared" si="37"/>
        <v>-1.5427931250354305</v>
      </c>
      <c r="K220" s="3">
        <f t="shared" si="43"/>
        <v>2.3802106266565897</v>
      </c>
      <c r="M220" s="3">
        <f t="shared" si="44"/>
        <v>70.278490201746621</v>
      </c>
      <c r="N220" s="3">
        <f t="shared" si="38"/>
        <v>-0.98849020174661462</v>
      </c>
      <c r="O220" s="3">
        <f t="shared" si="45"/>
        <v>0.97711287894906285</v>
      </c>
      <c r="Q220" s="3">
        <f t="shared" si="46"/>
        <v>70.172880926319067</v>
      </c>
      <c r="R220" s="3">
        <f t="shared" si="39"/>
        <v>-0.88288092631906068</v>
      </c>
      <c r="S220" s="3">
        <f t="shared" si="47"/>
        <v>0.77947873005800261</v>
      </c>
    </row>
    <row r="221" spans="1:19" x14ac:dyDescent="0.35">
      <c r="A221" s="1">
        <v>43413</v>
      </c>
      <c r="B221" s="2">
        <v>220</v>
      </c>
      <c r="C221">
        <v>69.010000000000005</v>
      </c>
      <c r="E221" s="7">
        <f t="shared" si="40"/>
        <v>71.096923878343418</v>
      </c>
      <c r="F221" s="7">
        <f t="shared" si="36"/>
        <v>-2.0869238783434128</v>
      </c>
      <c r="G221" s="7">
        <f t="shared" si="41"/>
        <v>4.3552512739999116</v>
      </c>
      <c r="I221" s="3">
        <f t="shared" si="42"/>
        <v>70.061396562517729</v>
      </c>
      <c r="J221" s="3">
        <f t="shared" si="37"/>
        <v>-1.0513965625177235</v>
      </c>
      <c r="K221" s="3">
        <f t="shared" si="43"/>
        <v>1.1054347316740853</v>
      </c>
      <c r="M221" s="3">
        <f t="shared" si="44"/>
        <v>69.487698040349329</v>
      </c>
      <c r="N221" s="3">
        <f t="shared" si="38"/>
        <v>-0.47769804034932406</v>
      </c>
      <c r="O221" s="3">
        <f t="shared" si="45"/>
        <v>0.22819541775358443</v>
      </c>
      <c r="Q221" s="3">
        <f t="shared" si="46"/>
        <v>69.378288092631905</v>
      </c>
      <c r="R221" s="3">
        <f t="shared" si="39"/>
        <v>-0.3682880926319001</v>
      </c>
      <c r="S221" s="3">
        <f t="shared" si="47"/>
        <v>0.13563611917444302</v>
      </c>
    </row>
    <row r="222" spans="1:19" x14ac:dyDescent="0.35">
      <c r="A222" s="1">
        <v>43416</v>
      </c>
      <c r="B222" s="2">
        <v>221</v>
      </c>
      <c r="C222">
        <v>69.81</v>
      </c>
      <c r="E222" s="7">
        <f t="shared" si="40"/>
        <v>70.470846714840391</v>
      </c>
      <c r="F222" s="7">
        <f t="shared" si="36"/>
        <v>-0.66084671484038893</v>
      </c>
      <c r="G222" s="7">
        <f t="shared" si="41"/>
        <v>0.43671838051533429</v>
      </c>
      <c r="I222" s="3">
        <f t="shared" si="42"/>
        <v>69.535698281258874</v>
      </c>
      <c r="J222" s="3">
        <f t="shared" si="37"/>
        <v>0.2743017187411283</v>
      </c>
      <c r="K222" s="3">
        <f t="shared" si="43"/>
        <v>7.5241432904337061E-2</v>
      </c>
      <c r="M222" s="3">
        <f t="shared" si="44"/>
        <v>69.105539608069876</v>
      </c>
      <c r="N222" s="3">
        <f t="shared" si="38"/>
        <v>0.70446039193012666</v>
      </c>
      <c r="O222" s="3">
        <f t="shared" si="45"/>
        <v>0.49626444379834767</v>
      </c>
      <c r="Q222" s="3">
        <f t="shared" si="46"/>
        <v>69.046828809263204</v>
      </c>
      <c r="R222" s="3">
        <f t="shared" si="39"/>
        <v>0.76317119073679862</v>
      </c>
      <c r="S222" s="3">
        <f t="shared" si="47"/>
        <v>0.58243026637062301</v>
      </c>
    </row>
    <row r="223" spans="1:19" x14ac:dyDescent="0.35">
      <c r="A223" s="1">
        <v>43417</v>
      </c>
      <c r="B223" s="2">
        <v>222</v>
      </c>
      <c r="C223">
        <v>65.45</v>
      </c>
      <c r="E223" s="7">
        <f t="shared" si="40"/>
        <v>70.272592700388273</v>
      </c>
      <c r="F223" s="7">
        <f t="shared" si="36"/>
        <v>-4.8225927003882703</v>
      </c>
      <c r="G223" s="7">
        <f t="shared" si="41"/>
        <v>23.257400353838229</v>
      </c>
      <c r="I223" s="3">
        <f t="shared" si="42"/>
        <v>69.672849140629438</v>
      </c>
      <c r="J223" s="3">
        <f t="shared" si="37"/>
        <v>-4.2228491406294353</v>
      </c>
      <c r="K223" s="3">
        <f t="shared" si="43"/>
        <v>17.832454864514759</v>
      </c>
      <c r="M223" s="3">
        <f t="shared" si="44"/>
        <v>69.669107921613985</v>
      </c>
      <c r="N223" s="3">
        <f t="shared" si="38"/>
        <v>-4.2191079216139826</v>
      </c>
      <c r="O223" s="3">
        <f t="shared" si="45"/>
        <v>17.800871654225862</v>
      </c>
      <c r="Q223" s="3">
        <f t="shared" si="46"/>
        <v>69.733682880926324</v>
      </c>
      <c r="R223" s="3">
        <f t="shared" si="39"/>
        <v>-4.283682880926321</v>
      </c>
      <c r="S223" s="3">
        <f t="shared" si="47"/>
        <v>18.349939024341225</v>
      </c>
    </row>
    <row r="224" spans="1:19" x14ac:dyDescent="0.35">
      <c r="A224" s="1">
        <v>43418</v>
      </c>
      <c r="B224" s="2">
        <v>223</v>
      </c>
      <c r="C224">
        <v>64.88</v>
      </c>
      <c r="E224" s="7">
        <f t="shared" si="40"/>
        <v>68.825814890271786</v>
      </c>
      <c r="F224" s="7">
        <f t="shared" si="36"/>
        <v>-3.9458148902717909</v>
      </c>
      <c r="G224" s="7">
        <f t="shared" si="41"/>
        <v>15.569455148290585</v>
      </c>
      <c r="I224" s="3">
        <f t="shared" si="42"/>
        <v>67.561424570314728</v>
      </c>
      <c r="J224" s="3">
        <f t="shared" si="37"/>
        <v>-2.6814245703147321</v>
      </c>
      <c r="K224" s="3">
        <f t="shared" si="43"/>
        <v>7.1900377262875459</v>
      </c>
      <c r="M224" s="3">
        <f t="shared" si="44"/>
        <v>66.293821584322799</v>
      </c>
      <c r="N224" s="3">
        <f t="shared" si="38"/>
        <v>-1.4138215843228039</v>
      </c>
      <c r="O224" s="3">
        <f t="shared" si="45"/>
        <v>1.9988914722970434</v>
      </c>
      <c r="Q224" s="3">
        <f t="shared" si="46"/>
        <v>65.878368288092631</v>
      </c>
      <c r="R224" s="3">
        <f t="shared" si="39"/>
        <v>-0.99836828809263523</v>
      </c>
      <c r="S224" s="3">
        <f t="shared" si="47"/>
        <v>0.99673923866901903</v>
      </c>
    </row>
    <row r="225" spans="1:19" x14ac:dyDescent="0.35">
      <c r="A225" s="1">
        <v>43419</v>
      </c>
      <c r="B225" s="2">
        <v>224</v>
      </c>
      <c r="C225">
        <v>65.61</v>
      </c>
      <c r="E225" s="7">
        <f t="shared" si="40"/>
        <v>67.642070423190248</v>
      </c>
      <c r="F225" s="7">
        <f t="shared" si="36"/>
        <v>-2.0320704231902482</v>
      </c>
      <c r="G225" s="7">
        <f t="shared" si="41"/>
        <v>4.1293102048045949</v>
      </c>
      <c r="I225" s="3">
        <f t="shared" si="42"/>
        <v>66.220712285157362</v>
      </c>
      <c r="J225" s="3">
        <f t="shared" si="37"/>
        <v>-0.61071228515736209</v>
      </c>
      <c r="K225" s="3">
        <f t="shared" si="43"/>
        <v>0.37296949524212714</v>
      </c>
      <c r="M225" s="3">
        <f t="shared" si="44"/>
        <v>65.162764316864553</v>
      </c>
      <c r="N225" s="3">
        <f t="shared" si="38"/>
        <v>0.44723568313544604</v>
      </c>
      <c r="O225" s="3">
        <f t="shared" si="45"/>
        <v>0.20001975626962909</v>
      </c>
      <c r="Q225" s="3">
        <f t="shared" si="46"/>
        <v>64.979836828809255</v>
      </c>
      <c r="R225" s="3">
        <f t="shared" si="39"/>
        <v>0.63016317119074472</v>
      </c>
      <c r="S225" s="3">
        <f t="shared" si="47"/>
        <v>0.39710562232517582</v>
      </c>
    </row>
    <row r="226" spans="1:19" x14ac:dyDescent="0.35">
      <c r="A226" s="1">
        <v>43420</v>
      </c>
      <c r="B226" s="2">
        <v>225</v>
      </c>
      <c r="C226">
        <v>65.290000000000006</v>
      </c>
      <c r="E226" s="7">
        <f t="shared" si="40"/>
        <v>67.032449296233168</v>
      </c>
      <c r="F226" s="7">
        <f t="shared" si="36"/>
        <v>-1.7424492962331612</v>
      </c>
      <c r="G226" s="7">
        <f t="shared" si="41"/>
        <v>3.0361295499434391</v>
      </c>
      <c r="I226" s="3">
        <f t="shared" si="42"/>
        <v>65.915356142578673</v>
      </c>
      <c r="J226" s="3">
        <f t="shared" si="37"/>
        <v>-0.62535614257866712</v>
      </c>
      <c r="K226" s="3">
        <f t="shared" si="43"/>
        <v>0.39107030506087026</v>
      </c>
      <c r="M226" s="3">
        <f t="shared" si="44"/>
        <v>65.520552863372913</v>
      </c>
      <c r="N226" s="3">
        <f t="shared" si="38"/>
        <v>-0.23055286337290681</v>
      </c>
      <c r="O226" s="3">
        <f t="shared" si="45"/>
        <v>5.3154622809446238E-2</v>
      </c>
      <c r="Q226" s="3">
        <f t="shared" si="46"/>
        <v>65.546983682880921</v>
      </c>
      <c r="R226" s="3">
        <f t="shared" si="39"/>
        <v>-0.25698368288091444</v>
      </c>
      <c r="S226" s="3">
        <f t="shared" si="47"/>
        <v>6.6040613267038403E-2</v>
      </c>
    </row>
    <row r="227" spans="1:19" x14ac:dyDescent="0.35">
      <c r="A227" s="1">
        <v>43423</v>
      </c>
      <c r="B227" s="2">
        <v>226</v>
      </c>
      <c r="C227">
        <v>64.14</v>
      </c>
      <c r="E227" s="7">
        <f t="shared" si="40"/>
        <v>66.509714507363213</v>
      </c>
      <c r="F227" s="7">
        <f t="shared" si="36"/>
        <v>-2.3697145073632129</v>
      </c>
      <c r="G227" s="7">
        <f t="shared" si="41"/>
        <v>5.6155468464076748</v>
      </c>
      <c r="I227" s="3">
        <f t="shared" si="42"/>
        <v>65.602678071289347</v>
      </c>
      <c r="J227" s="3">
        <f t="shared" si="37"/>
        <v>-1.4626780712893463</v>
      </c>
      <c r="K227" s="3">
        <f t="shared" si="43"/>
        <v>2.1394271402307221</v>
      </c>
      <c r="M227" s="3">
        <f t="shared" si="44"/>
        <v>65.336110572674585</v>
      </c>
      <c r="N227" s="3">
        <f t="shared" si="38"/>
        <v>-1.1961105726745842</v>
      </c>
      <c r="O227" s="3">
        <f t="shared" si="45"/>
        <v>1.4306805020639217</v>
      </c>
      <c r="Q227" s="3">
        <f t="shared" si="46"/>
        <v>65.315698368288096</v>
      </c>
      <c r="R227" s="3">
        <f t="shared" si="39"/>
        <v>-1.1756983682880957</v>
      </c>
      <c r="S227" s="3">
        <f t="shared" si="47"/>
        <v>1.3822666531952907</v>
      </c>
    </row>
    <row r="228" spans="1:19" x14ac:dyDescent="0.35">
      <c r="A228" s="1">
        <v>43424</v>
      </c>
      <c r="B228" s="2">
        <v>227</v>
      </c>
      <c r="C228">
        <v>61.5</v>
      </c>
      <c r="E228" s="7">
        <f t="shared" si="40"/>
        <v>65.798800155154254</v>
      </c>
      <c r="F228" s="7">
        <f t="shared" si="36"/>
        <v>-4.2988001551542538</v>
      </c>
      <c r="G228" s="7">
        <f t="shared" si="41"/>
        <v>18.479682773954238</v>
      </c>
      <c r="I228" s="3">
        <f t="shared" si="42"/>
        <v>64.871339035644667</v>
      </c>
      <c r="J228" s="3">
        <f t="shared" si="37"/>
        <v>-3.3713390356446666</v>
      </c>
      <c r="K228" s="3">
        <f t="shared" si="43"/>
        <v>11.365926893261511</v>
      </c>
      <c r="M228" s="3">
        <f t="shared" si="44"/>
        <v>64.379222114534926</v>
      </c>
      <c r="N228" s="3">
        <f t="shared" si="38"/>
        <v>-2.8792221145349259</v>
      </c>
      <c r="O228" s="3">
        <f t="shared" si="45"/>
        <v>8.2899199848269696</v>
      </c>
      <c r="Q228" s="3">
        <f t="shared" si="46"/>
        <v>64.257569836828807</v>
      </c>
      <c r="R228" s="3">
        <f t="shared" si="39"/>
        <v>-2.7575698368288073</v>
      </c>
      <c r="S228" s="3">
        <f t="shared" si="47"/>
        <v>7.6041914049880548</v>
      </c>
    </row>
    <row r="229" spans="1:19" x14ac:dyDescent="0.35">
      <c r="A229" s="1">
        <v>43425</v>
      </c>
      <c r="B229" s="2">
        <v>228</v>
      </c>
      <c r="C229">
        <v>61.65</v>
      </c>
      <c r="E229" s="7">
        <f t="shared" si="40"/>
        <v>64.509160108607972</v>
      </c>
      <c r="F229" s="7">
        <f t="shared" si="36"/>
        <v>-2.8591601086079734</v>
      </c>
      <c r="G229" s="7">
        <f t="shared" si="41"/>
        <v>8.1747965266551592</v>
      </c>
      <c r="I229" s="3">
        <f t="shared" si="42"/>
        <v>63.185669517822333</v>
      </c>
      <c r="J229" s="3">
        <f t="shared" si="37"/>
        <v>-1.5356695178223347</v>
      </c>
      <c r="K229" s="3">
        <f t="shared" si="43"/>
        <v>2.358280867968682</v>
      </c>
      <c r="M229" s="3">
        <f t="shared" si="44"/>
        <v>62.075844422906989</v>
      </c>
      <c r="N229" s="3">
        <f t="shared" si="38"/>
        <v>-0.42584442290699087</v>
      </c>
      <c r="O229" s="3">
        <f t="shared" si="45"/>
        <v>0.18134347252098809</v>
      </c>
      <c r="Q229" s="3">
        <f t="shared" si="46"/>
        <v>61.775756983682882</v>
      </c>
      <c r="R229" s="3">
        <f t="shared" si="39"/>
        <v>-0.12575698368288357</v>
      </c>
      <c r="S229" s="3">
        <f t="shared" si="47"/>
        <v>1.5814818945017045E-2</v>
      </c>
    </row>
    <row r="230" spans="1:19" x14ac:dyDescent="0.35">
      <c r="A230" s="1">
        <v>43426</v>
      </c>
      <c r="B230" s="2">
        <v>229</v>
      </c>
      <c r="C230">
        <v>61.11</v>
      </c>
      <c r="E230" s="7">
        <f t="shared" si="40"/>
        <v>63.651412076025572</v>
      </c>
      <c r="F230" s="7">
        <f t="shared" si="36"/>
        <v>-2.5414120760255727</v>
      </c>
      <c r="G230" s="7">
        <f t="shared" si="41"/>
        <v>6.4587753401686117</v>
      </c>
      <c r="I230" s="3">
        <f t="shared" si="42"/>
        <v>62.41783475891117</v>
      </c>
      <c r="J230" s="3">
        <f t="shared" si="37"/>
        <v>-1.3078347589111701</v>
      </c>
      <c r="K230" s="3">
        <f t="shared" si="43"/>
        <v>1.7104317566162384</v>
      </c>
      <c r="M230" s="3">
        <f t="shared" si="44"/>
        <v>61.735168884581398</v>
      </c>
      <c r="N230" s="3">
        <f t="shared" si="38"/>
        <v>-0.62516888458139874</v>
      </c>
      <c r="O230" s="3">
        <f t="shared" si="45"/>
        <v>0.39083613424875024</v>
      </c>
      <c r="Q230" s="3">
        <f t="shared" si="46"/>
        <v>61.662575698368286</v>
      </c>
      <c r="R230" s="3">
        <f t="shared" si="39"/>
        <v>-0.55257569836828679</v>
      </c>
      <c r="S230" s="3">
        <f t="shared" si="47"/>
        <v>0.30533990242719988</v>
      </c>
    </row>
    <row r="231" spans="1:19" x14ac:dyDescent="0.35">
      <c r="A231" s="1">
        <v>43427</v>
      </c>
      <c r="B231" s="2">
        <v>230</v>
      </c>
      <c r="C231">
        <v>57.69</v>
      </c>
      <c r="E231" s="7">
        <f t="shared" si="40"/>
        <v>62.888988453217898</v>
      </c>
      <c r="F231" s="7">
        <f t="shared" si="36"/>
        <v>-5.1989884532179005</v>
      </c>
      <c r="G231" s="7">
        <f t="shared" si="41"/>
        <v>27.029480936693059</v>
      </c>
      <c r="I231" s="3">
        <f t="shared" si="42"/>
        <v>61.763917379455584</v>
      </c>
      <c r="J231" s="3">
        <f t="shared" si="37"/>
        <v>-4.0739173794555867</v>
      </c>
      <c r="K231" s="3">
        <f t="shared" si="43"/>
        <v>16.596802814630276</v>
      </c>
      <c r="M231" s="3">
        <f t="shared" si="44"/>
        <v>61.235033776916282</v>
      </c>
      <c r="N231" s="3">
        <f t="shared" si="38"/>
        <v>-3.5450337769162843</v>
      </c>
      <c r="O231" s="3">
        <f t="shared" si="45"/>
        <v>12.567264479477336</v>
      </c>
      <c r="Q231" s="3">
        <f t="shared" si="46"/>
        <v>61.165257569836832</v>
      </c>
      <c r="R231" s="3">
        <f t="shared" si="39"/>
        <v>-3.4752575698368346</v>
      </c>
      <c r="S231" s="3">
        <f t="shared" si="47"/>
        <v>12.077415176708222</v>
      </c>
    </row>
    <row r="232" spans="1:19" x14ac:dyDescent="0.35">
      <c r="A232" s="1">
        <v>43430</v>
      </c>
      <c r="B232" s="2">
        <v>231</v>
      </c>
      <c r="C232">
        <v>59.7</v>
      </c>
      <c r="E232" s="7">
        <f t="shared" si="40"/>
        <v>61.329291917252519</v>
      </c>
      <c r="F232" s="7">
        <f t="shared" si="36"/>
        <v>-1.629291917252516</v>
      </c>
      <c r="G232" s="7">
        <f t="shared" si="41"/>
        <v>2.6545921516243793</v>
      </c>
      <c r="I232" s="3">
        <f t="shared" si="42"/>
        <v>59.726958689727795</v>
      </c>
      <c r="J232" s="3">
        <f t="shared" si="37"/>
        <v>-2.6958689727791807E-2</v>
      </c>
      <c r="K232" s="3">
        <f t="shared" si="43"/>
        <v>7.2677095183934753E-4</v>
      </c>
      <c r="M232" s="3">
        <f t="shared" si="44"/>
        <v>58.399006755383255</v>
      </c>
      <c r="N232" s="3">
        <f t="shared" si="38"/>
        <v>1.3009932446167483</v>
      </c>
      <c r="O232" s="3">
        <f t="shared" si="45"/>
        <v>1.6925834225384142</v>
      </c>
      <c r="Q232" s="3">
        <f t="shared" si="46"/>
        <v>58.037525756983683</v>
      </c>
      <c r="R232" s="3">
        <f t="shared" si="39"/>
        <v>1.6624742430163195</v>
      </c>
      <c r="S232" s="3">
        <f t="shared" si="47"/>
        <v>2.7638206086926846</v>
      </c>
    </row>
    <row r="233" spans="1:19" x14ac:dyDescent="0.35">
      <c r="A233" s="1">
        <v>43431</v>
      </c>
      <c r="B233" s="2">
        <v>232</v>
      </c>
      <c r="C233">
        <v>59.58</v>
      </c>
      <c r="E233" s="7">
        <f t="shared" si="40"/>
        <v>60.840504342076756</v>
      </c>
      <c r="F233" s="7">
        <f t="shared" si="36"/>
        <v>-1.2605043420767572</v>
      </c>
      <c r="G233" s="7">
        <f t="shared" si="41"/>
        <v>1.5888711963943585</v>
      </c>
      <c r="I233" s="3">
        <f t="shared" si="42"/>
        <v>59.713479344863899</v>
      </c>
      <c r="J233" s="3">
        <f t="shared" si="37"/>
        <v>-0.13347934486390045</v>
      </c>
      <c r="K233" s="3">
        <f t="shared" si="43"/>
        <v>1.7816735505296069E-2</v>
      </c>
      <c r="M233" s="3">
        <f t="shared" si="44"/>
        <v>59.439801351076653</v>
      </c>
      <c r="N233" s="3">
        <f t="shared" si="38"/>
        <v>0.1401986489233451</v>
      </c>
      <c r="O233" s="3">
        <f t="shared" si="45"/>
        <v>1.9655661159931375E-2</v>
      </c>
      <c r="Q233" s="3">
        <f t="shared" si="46"/>
        <v>59.533752575698372</v>
      </c>
      <c r="R233" s="3">
        <f t="shared" si="39"/>
        <v>4.6247424301625983E-2</v>
      </c>
      <c r="S233" s="3">
        <f t="shared" si="47"/>
        <v>2.1388242545346257E-3</v>
      </c>
    </row>
    <row r="234" spans="1:19" x14ac:dyDescent="0.35">
      <c r="A234" s="1">
        <v>43432</v>
      </c>
      <c r="B234" s="2">
        <v>233</v>
      </c>
      <c r="C234">
        <v>57.97</v>
      </c>
      <c r="E234" s="7">
        <f t="shared" si="40"/>
        <v>60.462353039453731</v>
      </c>
      <c r="F234" s="7">
        <f t="shared" si="36"/>
        <v>-2.4923530394537323</v>
      </c>
      <c r="G234" s="7">
        <f t="shared" si="41"/>
        <v>6.2118236732742576</v>
      </c>
      <c r="I234" s="3">
        <f t="shared" si="42"/>
        <v>59.646739672431949</v>
      </c>
      <c r="J234" s="3">
        <f t="shared" si="37"/>
        <v>-1.6767396724319497</v>
      </c>
      <c r="K234" s="3">
        <f t="shared" si="43"/>
        <v>2.8114559291072019</v>
      </c>
      <c r="M234" s="3">
        <f t="shared" si="44"/>
        <v>59.551960270215332</v>
      </c>
      <c r="N234" s="3">
        <f t="shared" si="38"/>
        <v>-1.5819602702153333</v>
      </c>
      <c r="O234" s="3">
        <f t="shared" si="45"/>
        <v>2.5025982965397704</v>
      </c>
      <c r="Q234" s="3">
        <f t="shared" si="46"/>
        <v>59.575375257569839</v>
      </c>
      <c r="R234" s="3">
        <f t="shared" si="39"/>
        <v>-1.6053752575698397</v>
      </c>
      <c r="S234" s="3">
        <f t="shared" si="47"/>
        <v>2.577229717617429</v>
      </c>
    </row>
    <row r="235" spans="1:19" x14ac:dyDescent="0.35">
      <c r="A235" s="1">
        <v>43433</v>
      </c>
      <c r="B235" s="2">
        <v>234</v>
      </c>
      <c r="C235">
        <v>58.29</v>
      </c>
      <c r="E235" s="7">
        <f t="shared" si="40"/>
        <v>59.71464712761761</v>
      </c>
      <c r="F235" s="7">
        <f t="shared" si="36"/>
        <v>-1.4246471276176109</v>
      </c>
      <c r="G235" s="7">
        <f t="shared" si="41"/>
        <v>2.0296194382291093</v>
      </c>
      <c r="I235" s="3">
        <f t="shared" si="42"/>
        <v>58.808369836215974</v>
      </c>
      <c r="J235" s="3">
        <f t="shared" si="37"/>
        <v>-0.51836983621597454</v>
      </c>
      <c r="K235" s="3">
        <f t="shared" si="43"/>
        <v>0.26870728709857628</v>
      </c>
      <c r="M235" s="3">
        <f t="shared" si="44"/>
        <v>58.28639205404307</v>
      </c>
      <c r="N235" s="3">
        <f t="shared" si="38"/>
        <v>3.6079459569293704E-3</v>
      </c>
      <c r="O235" s="3">
        <f t="shared" si="45"/>
        <v>1.301727402812299E-5</v>
      </c>
      <c r="Q235" s="3">
        <f t="shared" si="46"/>
        <v>58.130537525756985</v>
      </c>
      <c r="R235" s="3">
        <f t="shared" si="39"/>
        <v>0.15946247424301419</v>
      </c>
      <c r="S235" s="3">
        <f t="shared" si="47"/>
        <v>2.5428280691703962E-2</v>
      </c>
    </row>
    <row r="236" spans="1:19" x14ac:dyDescent="0.35">
      <c r="A236" s="1">
        <v>43434</v>
      </c>
      <c r="B236" s="2">
        <v>235</v>
      </c>
      <c r="C236">
        <v>57.71</v>
      </c>
      <c r="E236" s="7">
        <f t="shared" si="40"/>
        <v>59.287252989332316</v>
      </c>
      <c r="F236" s="7">
        <f t="shared" si="36"/>
        <v>-1.5772529893323153</v>
      </c>
      <c r="G236" s="7">
        <f t="shared" si="41"/>
        <v>2.4877269923577248</v>
      </c>
      <c r="I236" s="3">
        <f t="shared" si="42"/>
        <v>58.549184918107983</v>
      </c>
      <c r="J236" s="3">
        <f t="shared" si="37"/>
        <v>-0.83918491810798201</v>
      </c>
      <c r="K236" s="3">
        <f t="shared" si="43"/>
        <v>0.70423132677990052</v>
      </c>
      <c r="M236" s="3">
        <f t="shared" si="44"/>
        <v>58.28927841080862</v>
      </c>
      <c r="N236" s="3">
        <f t="shared" si="38"/>
        <v>-0.57927841080861953</v>
      </c>
      <c r="O236" s="3">
        <f t="shared" si="45"/>
        <v>0.33556347722895979</v>
      </c>
      <c r="Q236" s="3">
        <f t="shared" si="46"/>
        <v>58.274053752575696</v>
      </c>
      <c r="R236" s="3">
        <f t="shared" si="39"/>
        <v>-0.56405375257569546</v>
      </c>
      <c r="S236" s="3">
        <f t="shared" si="47"/>
        <v>0.31815663579472386</v>
      </c>
    </row>
    <row r="237" spans="1:19" x14ac:dyDescent="0.35">
      <c r="A237" s="1">
        <v>43437</v>
      </c>
      <c r="B237" s="2">
        <v>236</v>
      </c>
      <c r="C237">
        <v>60.17</v>
      </c>
      <c r="E237" s="7">
        <f t="shared" si="40"/>
        <v>58.814077092532614</v>
      </c>
      <c r="F237" s="7">
        <f t="shared" si="36"/>
        <v>1.355922907467388</v>
      </c>
      <c r="G237" s="7">
        <f t="shared" si="41"/>
        <v>1.8385269309948147</v>
      </c>
      <c r="I237" s="3">
        <f t="shared" si="42"/>
        <v>58.129592459053995</v>
      </c>
      <c r="J237" s="3">
        <f t="shared" si="37"/>
        <v>2.0404075409460063</v>
      </c>
      <c r="K237" s="3">
        <f t="shared" si="43"/>
        <v>4.163262933149328</v>
      </c>
      <c r="M237" s="3">
        <f t="shared" si="44"/>
        <v>57.82585568216173</v>
      </c>
      <c r="N237" s="3">
        <f t="shared" si="38"/>
        <v>2.3441443178382713</v>
      </c>
      <c r="O237" s="3">
        <f t="shared" si="45"/>
        <v>5.4950125828534544</v>
      </c>
      <c r="Q237" s="3">
        <f t="shared" si="46"/>
        <v>57.76640537525757</v>
      </c>
      <c r="R237" s="3">
        <f t="shared" si="39"/>
        <v>2.403594624742432</v>
      </c>
      <c r="S237" s="3">
        <f t="shared" si="47"/>
        <v>5.7772671200907126</v>
      </c>
    </row>
    <row r="238" spans="1:19" x14ac:dyDescent="0.35">
      <c r="A238" s="1">
        <v>43438</v>
      </c>
      <c r="B238" s="2">
        <v>237</v>
      </c>
      <c r="C238">
        <v>61.22</v>
      </c>
      <c r="E238" s="7">
        <f t="shared" si="40"/>
        <v>59.220853964772829</v>
      </c>
      <c r="F238" s="7">
        <f t="shared" si="36"/>
        <v>1.9991460352271702</v>
      </c>
      <c r="G238" s="7">
        <f t="shared" si="41"/>
        <v>3.9965848701645137</v>
      </c>
      <c r="I238" s="3">
        <f t="shared" si="42"/>
        <v>59.149796229526999</v>
      </c>
      <c r="J238" s="3">
        <f t="shared" si="37"/>
        <v>2.0702037704730003</v>
      </c>
      <c r="K238" s="3">
        <f t="shared" si="43"/>
        <v>4.2857436512806268</v>
      </c>
      <c r="M238" s="3">
        <f t="shared" si="44"/>
        <v>59.70117113643235</v>
      </c>
      <c r="N238" s="3">
        <f t="shared" si="38"/>
        <v>1.5188288635676486</v>
      </c>
      <c r="O238" s="3">
        <f t="shared" si="45"/>
        <v>2.3068411168061949</v>
      </c>
      <c r="Q238" s="3">
        <f t="shared" si="46"/>
        <v>59.929640537525763</v>
      </c>
      <c r="R238" s="3">
        <f t="shared" si="39"/>
        <v>1.2903594624742354</v>
      </c>
      <c r="S238" s="3">
        <f t="shared" si="47"/>
        <v>1.6650275423967977</v>
      </c>
    </row>
    <row r="239" spans="1:19" x14ac:dyDescent="0.35">
      <c r="A239" s="1">
        <v>43439</v>
      </c>
      <c r="B239" s="2">
        <v>238</v>
      </c>
      <c r="C239">
        <v>61.4</v>
      </c>
      <c r="E239" s="7">
        <f t="shared" si="40"/>
        <v>59.820597775340978</v>
      </c>
      <c r="F239" s="7">
        <f t="shared" si="36"/>
        <v>1.5794022246590202</v>
      </c>
      <c r="G239" s="7">
        <f t="shared" si="41"/>
        <v>2.4945113872578624</v>
      </c>
      <c r="I239" s="3">
        <f t="shared" si="42"/>
        <v>60.184898114763499</v>
      </c>
      <c r="J239" s="3">
        <f t="shared" si="37"/>
        <v>1.2151018852364999</v>
      </c>
      <c r="K239" s="3">
        <f t="shared" si="43"/>
        <v>1.4764725915052961</v>
      </c>
      <c r="M239" s="3">
        <f t="shared" si="44"/>
        <v>60.916234227286466</v>
      </c>
      <c r="N239" s="3">
        <f t="shared" si="38"/>
        <v>0.48376577271353227</v>
      </c>
      <c r="O239" s="3">
        <f t="shared" si="45"/>
        <v>0.23402932284912095</v>
      </c>
      <c r="Q239" s="3">
        <f t="shared" si="46"/>
        <v>61.090964053752572</v>
      </c>
      <c r="R239" s="3">
        <f t="shared" si="39"/>
        <v>0.30903594624742681</v>
      </c>
      <c r="S239" s="3">
        <f t="shared" si="47"/>
        <v>9.5503216073042477E-2</v>
      </c>
    </row>
    <row r="240" spans="1:19" x14ac:dyDescent="0.35">
      <c r="A240" s="1">
        <v>43440</v>
      </c>
      <c r="B240" s="2">
        <v>239</v>
      </c>
      <c r="C240">
        <v>57.83</v>
      </c>
      <c r="E240" s="7">
        <f t="shared" si="40"/>
        <v>60.294418442738674</v>
      </c>
      <c r="F240" s="7">
        <f t="shared" si="36"/>
        <v>-2.4644184427386762</v>
      </c>
      <c r="G240" s="7">
        <f t="shared" si="41"/>
        <v>6.0733582609105214</v>
      </c>
      <c r="I240" s="3">
        <f t="shared" si="42"/>
        <v>60.792449057381745</v>
      </c>
      <c r="J240" s="3">
        <f t="shared" si="37"/>
        <v>-2.9624490573817468</v>
      </c>
      <c r="K240" s="3">
        <f t="shared" si="43"/>
        <v>8.7761044175819993</v>
      </c>
      <c r="M240" s="3">
        <f t="shared" si="44"/>
        <v>61.303246845457295</v>
      </c>
      <c r="N240" s="3">
        <f t="shared" si="38"/>
        <v>-3.4732468454572967</v>
      </c>
      <c r="O240" s="3">
        <f t="shared" si="45"/>
        <v>12.063443649479062</v>
      </c>
      <c r="Q240" s="3">
        <f t="shared" si="46"/>
        <v>61.369096405375259</v>
      </c>
      <c r="R240" s="3">
        <f t="shared" si="39"/>
        <v>-3.5390964053752612</v>
      </c>
      <c r="S240" s="3">
        <f t="shared" si="47"/>
        <v>12.525203366540095</v>
      </c>
    </row>
    <row r="241" spans="1:19" x14ac:dyDescent="0.35">
      <c r="A241" s="1">
        <v>43441</v>
      </c>
      <c r="B241" s="2">
        <v>240</v>
      </c>
      <c r="C241">
        <v>61.71</v>
      </c>
      <c r="E241" s="7">
        <f t="shared" si="40"/>
        <v>59.555092909917065</v>
      </c>
      <c r="F241" s="7">
        <f t="shared" si="36"/>
        <v>2.1549070900829363</v>
      </c>
      <c r="G241" s="7">
        <f t="shared" si="41"/>
        <v>4.6436245668897085</v>
      </c>
      <c r="I241" s="3">
        <f t="shared" si="42"/>
        <v>59.311224528690872</v>
      </c>
      <c r="J241" s="3">
        <f t="shared" si="37"/>
        <v>2.3987754713091292</v>
      </c>
      <c r="K241" s="3">
        <f t="shared" si="43"/>
        <v>5.754123761754335</v>
      </c>
      <c r="M241" s="3">
        <f t="shared" si="44"/>
        <v>58.524649369091463</v>
      </c>
      <c r="N241" s="3">
        <f t="shared" si="38"/>
        <v>3.1853506309085375</v>
      </c>
      <c r="O241" s="3">
        <f t="shared" si="45"/>
        <v>10.146458641829419</v>
      </c>
      <c r="Q241" s="3">
        <f t="shared" si="46"/>
        <v>58.183909640537522</v>
      </c>
      <c r="R241" s="3">
        <f t="shared" si="39"/>
        <v>3.5260903594624793</v>
      </c>
      <c r="S241" s="3">
        <f t="shared" si="47"/>
        <v>12.433313223094236</v>
      </c>
    </row>
    <row r="242" spans="1:19" x14ac:dyDescent="0.35">
      <c r="A242" s="1">
        <v>43444</v>
      </c>
      <c r="B242" s="2">
        <v>241</v>
      </c>
      <c r="C242">
        <v>60.29</v>
      </c>
      <c r="E242" s="7">
        <f t="shared" si="40"/>
        <v>60.201565036941943</v>
      </c>
      <c r="F242" s="7">
        <f t="shared" si="36"/>
        <v>8.8434963058055871E-2</v>
      </c>
      <c r="G242" s="7">
        <f t="shared" si="41"/>
        <v>7.8207426910797059E-3</v>
      </c>
      <c r="I242" s="3">
        <f t="shared" si="42"/>
        <v>60.51061226434544</v>
      </c>
      <c r="J242" s="3">
        <f t="shared" si="37"/>
        <v>-0.22061226434544068</v>
      </c>
      <c r="K242" s="3">
        <f t="shared" si="43"/>
        <v>4.8669771179622595E-2</v>
      </c>
      <c r="M242" s="3">
        <f t="shared" si="44"/>
        <v>61.072929873818296</v>
      </c>
      <c r="N242" s="3">
        <f t="shared" si="38"/>
        <v>-0.78292987381829704</v>
      </c>
      <c r="O242" s="3">
        <f t="shared" si="45"/>
        <v>0.61297918731713452</v>
      </c>
      <c r="Q242" s="3">
        <f t="shared" si="46"/>
        <v>61.357390964053756</v>
      </c>
      <c r="R242" s="3">
        <f t="shared" si="39"/>
        <v>-1.0673909640537573</v>
      </c>
      <c r="S242" s="3">
        <f t="shared" si="47"/>
        <v>1.1393234701436095</v>
      </c>
    </row>
    <row r="243" spans="1:19" x14ac:dyDescent="0.35">
      <c r="A243" s="1">
        <v>43445</v>
      </c>
      <c r="B243" s="2">
        <v>242</v>
      </c>
      <c r="C243">
        <v>59.73</v>
      </c>
      <c r="E243" s="7">
        <f t="shared" si="40"/>
        <v>60.228095525859359</v>
      </c>
      <c r="F243" s="7">
        <f t="shared" si="36"/>
        <v>-0.49809552585936245</v>
      </c>
      <c r="G243" s="7">
        <f t="shared" si="41"/>
        <v>0.24809915288111481</v>
      </c>
      <c r="I243" s="3">
        <f t="shared" si="42"/>
        <v>60.400306132172716</v>
      </c>
      <c r="J243" s="3">
        <f t="shared" si="37"/>
        <v>-0.67030613217271906</v>
      </c>
      <c r="K243" s="3">
        <f t="shared" si="43"/>
        <v>0.44931031082835071</v>
      </c>
      <c r="M243" s="3">
        <f t="shared" si="44"/>
        <v>60.446585974763657</v>
      </c>
      <c r="N243" s="3">
        <f t="shared" si="38"/>
        <v>-0.71658597476366026</v>
      </c>
      <c r="O243" s="3">
        <f t="shared" si="45"/>
        <v>0.51349545922798512</v>
      </c>
      <c r="Q243" s="3">
        <f t="shared" si="46"/>
        <v>60.396739096405376</v>
      </c>
      <c r="R243" s="3">
        <f t="shared" si="39"/>
        <v>-0.66673909640537943</v>
      </c>
      <c r="S243" s="3">
        <f t="shared" si="47"/>
        <v>0.44454102267546186</v>
      </c>
    </row>
    <row r="244" spans="1:19" x14ac:dyDescent="0.35">
      <c r="A244" s="1">
        <v>43446</v>
      </c>
      <c r="B244" s="2">
        <v>243</v>
      </c>
      <c r="C244">
        <v>59.94</v>
      </c>
      <c r="E244" s="7">
        <f t="shared" si="40"/>
        <v>60.078666868101543</v>
      </c>
      <c r="F244" s="7">
        <f t="shared" si="36"/>
        <v>-0.13866686810154505</v>
      </c>
      <c r="G244" s="7">
        <f t="shared" si="41"/>
        <v>1.9228500309091293E-2</v>
      </c>
      <c r="I244" s="3">
        <f t="shared" si="42"/>
        <v>60.065153066086353</v>
      </c>
      <c r="J244" s="3">
        <f t="shared" si="37"/>
        <v>-0.12515306608635512</v>
      </c>
      <c r="K244" s="3">
        <f t="shared" si="43"/>
        <v>1.5663289950815572E-2</v>
      </c>
      <c r="M244" s="3">
        <f t="shared" si="44"/>
        <v>59.873317194952733</v>
      </c>
      <c r="N244" s="3">
        <f t="shared" si="38"/>
        <v>6.6682805047264537E-2</v>
      </c>
      <c r="O244" s="3">
        <f t="shared" si="45"/>
        <v>4.4465964889714889E-3</v>
      </c>
      <c r="Q244" s="3">
        <f t="shared" si="46"/>
        <v>59.796673909640532</v>
      </c>
      <c r="R244" s="3">
        <f t="shared" si="39"/>
        <v>0.14332609035946575</v>
      </c>
      <c r="S244" s="3">
        <f t="shared" si="47"/>
        <v>2.0542368177729742E-2</v>
      </c>
    </row>
    <row r="245" spans="1:19" x14ac:dyDescent="0.35">
      <c r="A245" s="1">
        <v>43447</v>
      </c>
      <c r="B245" s="2">
        <v>244</v>
      </c>
      <c r="C245">
        <v>59.03</v>
      </c>
      <c r="E245" s="7">
        <f t="shared" si="40"/>
        <v>60.037066807671074</v>
      </c>
      <c r="F245" s="7">
        <f t="shared" si="36"/>
        <v>-1.0070668076710731</v>
      </c>
      <c r="G245" s="7">
        <f t="shared" si="41"/>
        <v>1.0141835551128062</v>
      </c>
      <c r="I245" s="3">
        <f t="shared" si="42"/>
        <v>60.002576533043175</v>
      </c>
      <c r="J245" s="3">
        <f t="shared" si="37"/>
        <v>-0.97257653304317415</v>
      </c>
      <c r="K245" s="3">
        <f t="shared" si="43"/>
        <v>0.94590511262628041</v>
      </c>
      <c r="M245" s="3">
        <f t="shared" si="44"/>
        <v>59.926663438990545</v>
      </c>
      <c r="N245" s="3">
        <f t="shared" si="38"/>
        <v>-0.89666343899054368</v>
      </c>
      <c r="O245" s="3">
        <f t="shared" si="45"/>
        <v>0.80400532282234849</v>
      </c>
      <c r="Q245" s="3">
        <f t="shared" si="46"/>
        <v>59.925667390964051</v>
      </c>
      <c r="R245" s="3">
        <f t="shared" si="39"/>
        <v>-0.89566739096405001</v>
      </c>
      <c r="S245" s="3">
        <f t="shared" si="47"/>
        <v>0.80222007523634842</v>
      </c>
    </row>
    <row r="246" spans="1:19" x14ac:dyDescent="0.35">
      <c r="A246" s="1">
        <v>43448</v>
      </c>
      <c r="B246" s="2">
        <v>245</v>
      </c>
      <c r="C246">
        <v>58.56</v>
      </c>
      <c r="E246" s="7">
        <f t="shared" si="40"/>
        <v>59.734946765369756</v>
      </c>
      <c r="F246" s="7">
        <f t="shared" si="36"/>
        <v>-1.1749467653697536</v>
      </c>
      <c r="G246" s="7">
        <f t="shared" si="41"/>
        <v>1.380499901452847</v>
      </c>
      <c r="I246" s="3">
        <f t="shared" si="42"/>
        <v>59.516288266521585</v>
      </c>
      <c r="J246" s="3">
        <f t="shared" si="37"/>
        <v>-0.95628826652158239</v>
      </c>
      <c r="K246" s="3">
        <f t="shared" si="43"/>
        <v>0.91448724868685294</v>
      </c>
      <c r="M246" s="3">
        <f t="shared" si="44"/>
        <v>59.20933268779811</v>
      </c>
      <c r="N246" s="3">
        <f t="shared" si="38"/>
        <v>-0.6493326877981076</v>
      </c>
      <c r="O246" s="3">
        <f t="shared" si="45"/>
        <v>0.4216329394431147</v>
      </c>
      <c r="Q246" s="3">
        <f t="shared" si="46"/>
        <v>59.119566739096406</v>
      </c>
      <c r="R246" s="3">
        <f t="shared" si="39"/>
        <v>-0.55956673909640386</v>
      </c>
      <c r="S246" s="3">
        <f t="shared" si="47"/>
        <v>0.31311493550298292</v>
      </c>
    </row>
    <row r="247" spans="1:19" x14ac:dyDescent="0.35">
      <c r="A247" s="1">
        <v>43451</v>
      </c>
      <c r="B247" s="2">
        <v>246</v>
      </c>
      <c r="C247">
        <v>57.59</v>
      </c>
      <c r="E247" s="7">
        <f t="shared" si="40"/>
        <v>59.382462735758821</v>
      </c>
      <c r="F247" s="7">
        <f t="shared" si="36"/>
        <v>-1.7924627357588179</v>
      </c>
      <c r="G247" s="7">
        <f t="shared" si="41"/>
        <v>3.2129226590839859</v>
      </c>
      <c r="I247" s="3">
        <f t="shared" si="42"/>
        <v>59.038144133260793</v>
      </c>
      <c r="J247" s="3">
        <f t="shared" si="37"/>
        <v>-1.4481441332607901</v>
      </c>
      <c r="K247" s="3">
        <f t="shared" si="43"/>
        <v>2.0971214306976447</v>
      </c>
      <c r="M247" s="3">
        <f t="shared" si="44"/>
        <v>58.689866537559631</v>
      </c>
      <c r="N247" s="3">
        <f t="shared" si="38"/>
        <v>-1.0998665375596275</v>
      </c>
      <c r="O247" s="3">
        <f t="shared" si="45"/>
        <v>1.2097064004434035</v>
      </c>
      <c r="Q247" s="3">
        <f t="shared" si="46"/>
        <v>58.615956673909643</v>
      </c>
      <c r="R247" s="3">
        <f t="shared" si="39"/>
        <v>-1.02595667390964</v>
      </c>
      <c r="S247" s="3">
        <f t="shared" si="47"/>
        <v>1.0525870967397313</v>
      </c>
    </row>
    <row r="248" spans="1:19" x14ac:dyDescent="0.35">
      <c r="A248" s="1">
        <v>43452</v>
      </c>
      <c r="B248" s="2">
        <v>247</v>
      </c>
      <c r="C248">
        <v>55.26</v>
      </c>
      <c r="E248" s="7">
        <f t="shared" si="40"/>
        <v>58.844723915031174</v>
      </c>
      <c r="F248" s="7">
        <f t="shared" si="36"/>
        <v>-3.5847239150311765</v>
      </c>
      <c r="G248" s="7">
        <f t="shared" si="41"/>
        <v>12.850245546996446</v>
      </c>
      <c r="I248" s="3">
        <f t="shared" si="42"/>
        <v>58.314072066630402</v>
      </c>
      <c r="J248" s="3">
        <f t="shared" si="37"/>
        <v>-3.054072066630404</v>
      </c>
      <c r="K248" s="3">
        <f t="shared" si="43"/>
        <v>9.3273561881721072</v>
      </c>
      <c r="M248" s="3">
        <f t="shared" si="44"/>
        <v>57.809973307511932</v>
      </c>
      <c r="N248" s="3">
        <f t="shared" si="38"/>
        <v>-2.5499733075119337</v>
      </c>
      <c r="O248" s="3">
        <f t="shared" si="45"/>
        <v>6.502363869023351</v>
      </c>
      <c r="Q248" s="3">
        <f t="shared" si="46"/>
        <v>57.692595667390968</v>
      </c>
      <c r="R248" s="3">
        <f t="shared" si="39"/>
        <v>-2.4325956673909701</v>
      </c>
      <c r="S248" s="3">
        <f t="shared" si="47"/>
        <v>5.917521681009319</v>
      </c>
    </row>
    <row r="249" spans="1:19" x14ac:dyDescent="0.35">
      <c r="A249" s="1">
        <v>43453</v>
      </c>
      <c r="B249" s="2">
        <v>248</v>
      </c>
      <c r="C249">
        <v>55.6</v>
      </c>
      <c r="E249" s="7">
        <f t="shared" si="40"/>
        <v>57.769306740521813</v>
      </c>
      <c r="F249" s="7">
        <f t="shared" si="36"/>
        <v>-2.1693067405218116</v>
      </c>
      <c r="G249" s="7">
        <f t="shared" si="41"/>
        <v>4.7058917344733668</v>
      </c>
      <c r="I249" s="3">
        <f t="shared" si="42"/>
        <v>56.787036033315204</v>
      </c>
      <c r="J249" s="3">
        <f t="shared" si="37"/>
        <v>-1.1870360333152021</v>
      </c>
      <c r="K249" s="3">
        <f t="shared" si="43"/>
        <v>1.4090545443886897</v>
      </c>
      <c r="M249" s="3">
        <f t="shared" si="44"/>
        <v>55.769994661502388</v>
      </c>
      <c r="N249" s="3">
        <f t="shared" si="38"/>
        <v>-0.16999466150238618</v>
      </c>
      <c r="O249" s="3">
        <f t="shared" si="45"/>
        <v>2.8898184939310859E-2</v>
      </c>
      <c r="Q249" s="3">
        <f t="shared" si="46"/>
        <v>55.503259566739096</v>
      </c>
      <c r="R249" s="3">
        <f t="shared" si="39"/>
        <v>9.6740433260904979E-2</v>
      </c>
      <c r="S249" s="3">
        <f t="shared" si="47"/>
        <v>9.3587114275076096E-3</v>
      </c>
    </row>
    <row r="250" spans="1:19" x14ac:dyDescent="0.35">
      <c r="A250" s="1">
        <v>43454</v>
      </c>
      <c r="B250" s="2">
        <v>249</v>
      </c>
      <c r="C250">
        <v>52.84</v>
      </c>
      <c r="E250" s="7">
        <f t="shared" si="40"/>
        <v>57.118514718365269</v>
      </c>
      <c r="F250" s="7">
        <f t="shared" si="36"/>
        <v>-4.2785147183652654</v>
      </c>
      <c r="G250" s="7">
        <f t="shared" si="41"/>
        <v>18.305688195268207</v>
      </c>
      <c r="I250" s="3">
        <f t="shared" si="42"/>
        <v>56.193518016657606</v>
      </c>
      <c r="J250" s="3">
        <f t="shared" si="37"/>
        <v>-3.3535180166576026</v>
      </c>
      <c r="K250" s="3">
        <f t="shared" si="43"/>
        <v>11.246083088047142</v>
      </c>
      <c r="M250" s="3">
        <f t="shared" si="44"/>
        <v>55.633998932300486</v>
      </c>
      <c r="N250" s="3">
        <f t="shared" si="38"/>
        <v>-2.7939989323004824</v>
      </c>
      <c r="O250" s="3">
        <f t="shared" si="45"/>
        <v>7.8064300336962358</v>
      </c>
      <c r="Q250" s="3">
        <f t="shared" si="46"/>
        <v>55.590325956673908</v>
      </c>
      <c r="R250" s="3">
        <f t="shared" si="39"/>
        <v>-2.7503259566739047</v>
      </c>
      <c r="S250" s="3">
        <f t="shared" si="47"/>
        <v>7.5642928679542294</v>
      </c>
    </row>
    <row r="251" spans="1:19" x14ac:dyDescent="0.35">
      <c r="A251" s="1">
        <v>43455</v>
      </c>
      <c r="B251" s="2">
        <v>250</v>
      </c>
      <c r="C251">
        <v>51.93</v>
      </c>
      <c r="E251" s="7">
        <f t="shared" si="40"/>
        <v>55.834960302855691</v>
      </c>
      <c r="F251" s="7">
        <f t="shared" si="36"/>
        <v>-3.9049603028556916</v>
      </c>
      <c r="G251" s="7">
        <f t="shared" si="41"/>
        <v>15.248714966878815</v>
      </c>
      <c r="I251" s="3">
        <f t="shared" si="42"/>
        <v>54.516759008328805</v>
      </c>
      <c r="J251" s="3">
        <f t="shared" si="37"/>
        <v>-2.586759008328805</v>
      </c>
      <c r="K251" s="3">
        <f t="shared" si="43"/>
        <v>6.691322167170223</v>
      </c>
      <c r="M251" s="3">
        <f t="shared" si="44"/>
        <v>53.398799786460103</v>
      </c>
      <c r="N251" s="3">
        <f t="shared" si="38"/>
        <v>-1.468799786460103</v>
      </c>
      <c r="O251" s="3">
        <f t="shared" si="45"/>
        <v>2.1573728127052441</v>
      </c>
      <c r="Q251" s="3">
        <f t="shared" si="46"/>
        <v>53.115032595667394</v>
      </c>
      <c r="R251" s="3">
        <f t="shared" si="39"/>
        <v>-1.1850325956673942</v>
      </c>
      <c r="S251" s="3">
        <f t="shared" si="47"/>
        <v>1.4043022527942017</v>
      </c>
    </row>
    <row r="252" spans="1:19" x14ac:dyDescent="0.35">
      <c r="A252" s="1">
        <v>43461</v>
      </c>
      <c r="B252" s="2">
        <v>251</v>
      </c>
      <c r="C252">
        <v>51.49</v>
      </c>
      <c r="E252" s="7">
        <f t="shared" si="40"/>
        <v>54.663472211998979</v>
      </c>
      <c r="F252" s="7">
        <f t="shared" si="36"/>
        <v>-3.1734722119989769</v>
      </c>
      <c r="G252" s="7">
        <f t="shared" si="41"/>
        <v>10.07092588032968</v>
      </c>
      <c r="I252" s="3">
        <f t="shared" si="42"/>
        <v>53.223379504164399</v>
      </c>
      <c r="J252" s="3">
        <f t="shared" si="37"/>
        <v>-1.7333795041643967</v>
      </c>
      <c r="K252" s="3">
        <f t="shared" si="43"/>
        <v>3.0046045054572095</v>
      </c>
      <c r="M252" s="3">
        <f t="shared" si="44"/>
        <v>52.223759957292025</v>
      </c>
      <c r="N252" s="3">
        <f t="shared" si="38"/>
        <v>-0.73375995729202259</v>
      </c>
      <c r="O252" s="3">
        <f t="shared" si="45"/>
        <v>0.53840367492519081</v>
      </c>
      <c r="Q252" s="3">
        <f t="shared" si="46"/>
        <v>52.048503259566743</v>
      </c>
      <c r="R252" s="3">
        <f t="shared" si="39"/>
        <v>-0.55850325956674141</v>
      </c>
      <c r="S252" s="3">
        <f t="shared" si="47"/>
        <v>0.31192589094667494</v>
      </c>
    </row>
    <row r="253" spans="1:19" x14ac:dyDescent="0.35">
      <c r="A253" s="1">
        <v>43462</v>
      </c>
      <c r="B253" s="2">
        <v>252</v>
      </c>
      <c r="C253">
        <v>50.57</v>
      </c>
      <c r="E253" s="7">
        <f t="shared" si="40"/>
        <v>53.711430548399278</v>
      </c>
      <c r="F253" s="7">
        <f t="shared" si="36"/>
        <v>-3.1414305483992777</v>
      </c>
      <c r="G253" s="7">
        <f t="shared" si="41"/>
        <v>9.8685858904161865</v>
      </c>
      <c r="I253" s="3">
        <f t="shared" si="42"/>
        <v>52.356689752082204</v>
      </c>
      <c r="J253" s="3">
        <f t="shared" si="37"/>
        <v>-1.7866897520822036</v>
      </c>
      <c r="K253" s="3">
        <f t="shared" si="43"/>
        <v>3.192260270195566</v>
      </c>
      <c r="M253" s="3">
        <f t="shared" si="44"/>
        <v>51.636751991458411</v>
      </c>
      <c r="N253" s="3">
        <f t="shared" si="38"/>
        <v>-1.0667519914584105</v>
      </c>
      <c r="O253" s="3">
        <f t="shared" si="45"/>
        <v>1.1379598112804847</v>
      </c>
      <c r="Q253" s="3">
        <f t="shared" si="46"/>
        <v>51.545850325956678</v>
      </c>
      <c r="R253" s="3">
        <f t="shared" si="39"/>
        <v>-0.97585032595667798</v>
      </c>
      <c r="S253" s="3">
        <f t="shared" si="47"/>
        <v>0.95228385866975462</v>
      </c>
    </row>
    <row r="254" spans="1:19" x14ac:dyDescent="0.35">
      <c r="A254" s="1">
        <v>43467</v>
      </c>
      <c r="B254" s="2">
        <v>253</v>
      </c>
      <c r="C254">
        <v>54.06</v>
      </c>
      <c r="E254" s="7">
        <f t="shared" si="40"/>
        <v>52.769001383879491</v>
      </c>
      <c r="F254" s="7">
        <f t="shared" si="36"/>
        <v>1.2909986161205111</v>
      </c>
      <c r="G254" s="7">
        <f t="shared" si="41"/>
        <v>1.6666774268250748</v>
      </c>
      <c r="I254" s="3">
        <f t="shared" si="42"/>
        <v>51.463344876041106</v>
      </c>
      <c r="J254" s="3">
        <f t="shared" si="37"/>
        <v>2.5966551239588966</v>
      </c>
      <c r="K254" s="3">
        <f t="shared" si="43"/>
        <v>6.7426178327819928</v>
      </c>
      <c r="M254" s="3">
        <f t="shared" si="44"/>
        <v>50.783350398291688</v>
      </c>
      <c r="N254" s="3">
        <f t="shared" si="38"/>
        <v>3.2766496017083142</v>
      </c>
      <c r="O254" s="3">
        <f t="shared" si="45"/>
        <v>10.736432612375253</v>
      </c>
      <c r="Q254" s="3">
        <f t="shared" si="46"/>
        <v>50.667585032595667</v>
      </c>
      <c r="R254" s="3">
        <f t="shared" si="39"/>
        <v>3.3924149674043349</v>
      </c>
      <c r="S254" s="3">
        <f t="shared" si="47"/>
        <v>11.508479311068955</v>
      </c>
    </row>
    <row r="255" spans="1:19" x14ac:dyDescent="0.35">
      <c r="A255" s="1">
        <v>43468</v>
      </c>
      <c r="B255" s="2">
        <v>254</v>
      </c>
      <c r="C255">
        <v>53.23</v>
      </c>
      <c r="E255" s="7">
        <f t="shared" si="40"/>
        <v>53.156300968715641</v>
      </c>
      <c r="F255" s="7">
        <f t="shared" si="36"/>
        <v>7.3699031284355954E-2</v>
      </c>
      <c r="G255" s="7">
        <f t="shared" si="41"/>
        <v>5.4315472122524779E-3</v>
      </c>
      <c r="I255" s="3">
        <f t="shared" si="42"/>
        <v>52.761672438020554</v>
      </c>
      <c r="J255" s="3">
        <f t="shared" si="37"/>
        <v>0.46832756197944292</v>
      </c>
      <c r="K255" s="3">
        <f t="shared" si="43"/>
        <v>0.21933070530960894</v>
      </c>
      <c r="M255" s="3">
        <f t="shared" si="44"/>
        <v>53.404670079658345</v>
      </c>
      <c r="N255" s="3">
        <f t="shared" si="38"/>
        <v>-0.17467007965834824</v>
      </c>
      <c r="O255" s="3">
        <f t="shared" si="45"/>
        <v>3.0509636727853721E-2</v>
      </c>
      <c r="Q255" s="3">
        <f t="shared" si="46"/>
        <v>53.720758503259574</v>
      </c>
      <c r="R255" s="3">
        <f t="shared" si="39"/>
        <v>-0.49075850325957759</v>
      </c>
      <c r="S255" s="3">
        <f t="shared" si="47"/>
        <v>0.24084390852158083</v>
      </c>
    </row>
    <row r="256" spans="1:19" x14ac:dyDescent="0.35">
      <c r="A256" s="1">
        <v>43469</v>
      </c>
      <c r="B256" s="2">
        <v>255</v>
      </c>
      <c r="C256">
        <v>55.64</v>
      </c>
      <c r="E256" s="7">
        <f t="shared" si="40"/>
        <v>53.178410678100946</v>
      </c>
      <c r="F256" s="7">
        <f t="shared" si="36"/>
        <v>2.461589321899055</v>
      </c>
      <c r="G256" s="7">
        <f t="shared" si="41"/>
        <v>6.0594219896874497</v>
      </c>
      <c r="I256" s="3">
        <f t="shared" si="42"/>
        <v>52.995836219010272</v>
      </c>
      <c r="J256" s="3">
        <f t="shared" si="37"/>
        <v>2.6441637809897287</v>
      </c>
      <c r="K256" s="3">
        <f t="shared" si="43"/>
        <v>6.9916021006978983</v>
      </c>
      <c r="M256" s="3">
        <f t="shared" si="44"/>
        <v>53.264934015931672</v>
      </c>
      <c r="N256" s="3">
        <f t="shared" si="38"/>
        <v>2.3750659840683284</v>
      </c>
      <c r="O256" s="3">
        <f t="shared" si="45"/>
        <v>5.6409384286784574</v>
      </c>
      <c r="Q256" s="3">
        <f t="shared" si="46"/>
        <v>53.279075850325953</v>
      </c>
      <c r="R256" s="3">
        <f t="shared" si="39"/>
        <v>2.3609241496740481</v>
      </c>
      <c r="S256" s="3">
        <f t="shared" si="47"/>
        <v>5.5739628405141266</v>
      </c>
    </row>
    <row r="257" spans="1:19" x14ac:dyDescent="0.35">
      <c r="A257" s="1">
        <v>43472</v>
      </c>
      <c r="B257" s="2">
        <v>256</v>
      </c>
      <c r="C257">
        <v>57.1</v>
      </c>
      <c r="E257" s="7">
        <f t="shared" si="40"/>
        <v>53.916887474670659</v>
      </c>
      <c r="F257" s="7">
        <f t="shared" si="36"/>
        <v>3.1831125253293422</v>
      </c>
      <c r="G257" s="7">
        <f t="shared" si="41"/>
        <v>10.132205348908542</v>
      </c>
      <c r="I257" s="3">
        <f t="shared" si="42"/>
        <v>54.317918109505136</v>
      </c>
      <c r="J257" s="3">
        <f t="shared" si="37"/>
        <v>2.7820818904948652</v>
      </c>
      <c r="K257" s="3">
        <f t="shared" si="43"/>
        <v>7.7399796454194831</v>
      </c>
      <c r="M257" s="3">
        <f t="shared" si="44"/>
        <v>55.164986803186338</v>
      </c>
      <c r="N257" s="3">
        <f t="shared" si="38"/>
        <v>1.9350131968136637</v>
      </c>
      <c r="O257" s="3">
        <f t="shared" si="45"/>
        <v>3.7442760718430343</v>
      </c>
      <c r="Q257" s="3">
        <f t="shared" si="46"/>
        <v>55.403907585032599</v>
      </c>
      <c r="R257" s="3">
        <f t="shared" si="39"/>
        <v>1.6960924149674028</v>
      </c>
      <c r="S257" s="3">
        <f t="shared" si="47"/>
        <v>2.8767294801099568</v>
      </c>
    </row>
    <row r="258" spans="1:19" x14ac:dyDescent="0.35">
      <c r="A258" s="1">
        <v>43473</v>
      </c>
      <c r="B258" s="2">
        <v>257</v>
      </c>
      <c r="C258">
        <v>56.91</v>
      </c>
      <c r="E258" s="7">
        <f t="shared" si="40"/>
        <v>54.871821232269454</v>
      </c>
      <c r="F258" s="7">
        <f t="shared" si="36"/>
        <v>2.0381787677305425</v>
      </c>
      <c r="G258" s="7">
        <f t="shared" si="41"/>
        <v>4.1541726892275932</v>
      </c>
      <c r="I258" s="3">
        <f t="shared" si="42"/>
        <v>55.708959054752569</v>
      </c>
      <c r="J258" s="3">
        <f t="shared" si="37"/>
        <v>1.2010409452474278</v>
      </c>
      <c r="K258" s="3">
        <f t="shared" si="43"/>
        <v>1.4424993521608347</v>
      </c>
      <c r="M258" s="3">
        <f t="shared" si="44"/>
        <v>56.712997360637274</v>
      </c>
      <c r="N258" s="3">
        <f t="shared" si="38"/>
        <v>0.19700263936272222</v>
      </c>
      <c r="O258" s="3">
        <f t="shared" si="45"/>
        <v>3.8810039915878787E-2</v>
      </c>
      <c r="Q258" s="3">
        <f t="shared" si="46"/>
        <v>56.930390758503265</v>
      </c>
      <c r="R258" s="3">
        <f t="shared" si="39"/>
        <v>-2.0390758503268103E-2</v>
      </c>
      <c r="S258" s="3">
        <f t="shared" si="47"/>
        <v>4.1578303233860041E-4</v>
      </c>
    </row>
    <row r="259" spans="1:19" x14ac:dyDescent="0.35">
      <c r="A259" s="1">
        <v>43474</v>
      </c>
      <c r="B259" s="2">
        <v>258</v>
      </c>
      <c r="C259">
        <v>59.46</v>
      </c>
      <c r="E259" s="7">
        <f t="shared" si="40"/>
        <v>55.483274862588615</v>
      </c>
      <c r="F259" s="7">
        <f t="shared" ref="F259:F322" si="48">C259-E259</f>
        <v>3.9767251374113854</v>
      </c>
      <c r="G259" s="7">
        <f t="shared" si="41"/>
        <v>15.814342818519602</v>
      </c>
      <c r="I259" s="3">
        <f t="shared" si="42"/>
        <v>56.309479527376283</v>
      </c>
      <c r="J259" s="3">
        <f t="shared" ref="J259:J322" si="49">C259-I259</f>
        <v>3.1505204726237181</v>
      </c>
      <c r="K259" s="3">
        <f t="shared" si="43"/>
        <v>9.9257792484211755</v>
      </c>
      <c r="M259" s="3">
        <f t="shared" si="44"/>
        <v>56.870599472127452</v>
      </c>
      <c r="N259" s="3">
        <f t="shared" ref="N259:N322" si="50">C259-M259</f>
        <v>2.5894005278725487</v>
      </c>
      <c r="O259" s="3">
        <f t="shared" si="45"/>
        <v>6.7049950937466338</v>
      </c>
      <c r="Q259" s="3">
        <f t="shared" si="46"/>
        <v>56.912039075850331</v>
      </c>
      <c r="R259" s="3">
        <f t="shared" ref="R259:R322" si="51">C259-Q259</f>
        <v>2.5479609241496703</v>
      </c>
      <c r="S259" s="3">
        <f t="shared" si="47"/>
        <v>6.492104870993642</v>
      </c>
    </row>
    <row r="260" spans="1:19" x14ac:dyDescent="0.35">
      <c r="A260" s="1">
        <v>43475</v>
      </c>
      <c r="B260" s="2">
        <v>259</v>
      </c>
      <c r="C260">
        <v>60.47</v>
      </c>
      <c r="E260" s="7">
        <f t="shared" ref="E260:E323" si="52">0.3*C259+0.7*E259</f>
        <v>56.676292403812027</v>
      </c>
      <c r="F260" s="7">
        <f t="shared" si="48"/>
        <v>3.7937075961879714</v>
      </c>
      <c r="G260" s="7">
        <f t="shared" ref="G260:G323" si="53">F260^2</f>
        <v>14.392217325374316</v>
      </c>
      <c r="I260" s="3">
        <f t="shared" ref="I260:I323" si="54">0.5*C259+0.5*I259</f>
        <v>57.884739763688145</v>
      </c>
      <c r="J260" s="3">
        <f t="shared" si="49"/>
        <v>2.5852602363118535</v>
      </c>
      <c r="K260" s="3">
        <f t="shared" ref="K260:K323" si="55">J260^2</f>
        <v>6.6835704894552208</v>
      </c>
      <c r="M260" s="3">
        <f t="shared" ref="M260:M323" si="56">0.8*C259+0.2*M259</f>
        <v>58.942119894425495</v>
      </c>
      <c r="N260" s="3">
        <f t="shared" si="50"/>
        <v>1.5278801055745035</v>
      </c>
      <c r="O260" s="3">
        <f t="shared" ref="O260:O323" si="57">N260^2</f>
        <v>2.3344176170103559</v>
      </c>
      <c r="Q260" s="3">
        <f t="shared" ref="Q260:Q323" si="58">0.9*C259+0.1*Q259</f>
        <v>59.205203907585037</v>
      </c>
      <c r="R260" s="3">
        <f t="shared" si="51"/>
        <v>1.2647960924149615</v>
      </c>
      <c r="S260" s="3">
        <f t="shared" ref="S260:S323" si="59">R260^2</f>
        <v>1.5997091553881557</v>
      </c>
    </row>
    <row r="261" spans="1:19" x14ac:dyDescent="0.35">
      <c r="A261" s="1">
        <v>43476</v>
      </c>
      <c r="B261" s="2">
        <v>260</v>
      </c>
      <c r="C261">
        <v>59.24</v>
      </c>
      <c r="E261" s="7">
        <f t="shared" si="52"/>
        <v>57.814404682668417</v>
      </c>
      <c r="F261" s="7">
        <f t="shared" si="48"/>
        <v>1.4255953173315845</v>
      </c>
      <c r="G261" s="7">
        <f t="shared" si="53"/>
        <v>2.0323220087977409</v>
      </c>
      <c r="I261" s="3">
        <f t="shared" si="54"/>
        <v>59.177369881844072</v>
      </c>
      <c r="J261" s="3">
        <f t="shared" si="49"/>
        <v>6.2630118155929893E-2</v>
      </c>
      <c r="K261" s="3">
        <f t="shared" si="55"/>
        <v>3.9225317002257393E-3</v>
      </c>
      <c r="M261" s="3">
        <f t="shared" si="56"/>
        <v>60.164423978885104</v>
      </c>
      <c r="N261" s="3">
        <f t="shared" si="50"/>
        <v>-0.92442397888510186</v>
      </c>
      <c r="O261" s="3">
        <f t="shared" si="57"/>
        <v>0.85455969273776322</v>
      </c>
      <c r="Q261" s="3">
        <f t="shared" si="58"/>
        <v>60.343520390758506</v>
      </c>
      <c r="R261" s="3">
        <f t="shared" si="51"/>
        <v>-1.1035203907585043</v>
      </c>
      <c r="S261" s="3">
        <f t="shared" si="59"/>
        <v>1.217757252819802</v>
      </c>
    </row>
    <row r="262" spans="1:19" x14ac:dyDescent="0.35">
      <c r="A262" s="1">
        <v>43479</v>
      </c>
      <c r="B262" s="2">
        <v>261</v>
      </c>
      <c r="C262">
        <v>58.8</v>
      </c>
      <c r="E262" s="7">
        <f t="shared" si="52"/>
        <v>58.242083277867891</v>
      </c>
      <c r="F262" s="7">
        <f t="shared" si="48"/>
        <v>0.55791672213210575</v>
      </c>
      <c r="G262" s="7">
        <f t="shared" si="53"/>
        <v>0.31127106883463329</v>
      </c>
      <c r="I262" s="3">
        <f t="shared" si="54"/>
        <v>59.208684940922041</v>
      </c>
      <c r="J262" s="3">
        <f t="shared" si="49"/>
        <v>-0.40868494092204344</v>
      </c>
      <c r="K262" s="3">
        <f t="shared" si="55"/>
        <v>0.16702338093645414</v>
      </c>
      <c r="M262" s="3">
        <f t="shared" si="56"/>
        <v>59.424884795777025</v>
      </c>
      <c r="N262" s="3">
        <f t="shared" si="50"/>
        <v>-0.62488479577702805</v>
      </c>
      <c r="O262" s="3">
        <f t="shared" si="57"/>
        <v>0.39048100799329805</v>
      </c>
      <c r="Q262" s="3">
        <f t="shared" si="58"/>
        <v>59.350352039075851</v>
      </c>
      <c r="R262" s="3">
        <f t="shared" si="51"/>
        <v>-0.55035203907585384</v>
      </c>
      <c r="S262" s="3">
        <f t="shared" si="59"/>
        <v>0.30288736691495016</v>
      </c>
    </row>
    <row r="263" spans="1:19" x14ac:dyDescent="0.35">
      <c r="A263" s="1">
        <v>43480</v>
      </c>
      <c r="B263" s="2">
        <v>262</v>
      </c>
      <c r="C263">
        <v>58.65</v>
      </c>
      <c r="E263" s="7">
        <f t="shared" si="52"/>
        <v>58.409458294507516</v>
      </c>
      <c r="F263" s="7">
        <f t="shared" si="48"/>
        <v>0.24054170549248255</v>
      </c>
      <c r="G263" s="7">
        <f t="shared" si="53"/>
        <v>5.7860312081232212E-2</v>
      </c>
      <c r="I263" s="3">
        <f t="shared" si="54"/>
        <v>59.004342470461019</v>
      </c>
      <c r="J263" s="3">
        <f t="shared" si="49"/>
        <v>-0.3543424704610203</v>
      </c>
      <c r="K263" s="3">
        <f t="shared" si="55"/>
        <v>0.12555858637241904</v>
      </c>
      <c r="M263" s="3">
        <f t="shared" si="56"/>
        <v>58.924976959155401</v>
      </c>
      <c r="N263" s="3">
        <f t="shared" si="50"/>
        <v>-0.27497695915540277</v>
      </c>
      <c r="O263" s="3">
        <f t="shared" si="57"/>
        <v>7.5612328066352041E-2</v>
      </c>
      <c r="Q263" s="3">
        <f t="shared" si="58"/>
        <v>58.85503520390759</v>
      </c>
      <c r="R263" s="3">
        <f t="shared" si="51"/>
        <v>-0.20503520390759178</v>
      </c>
      <c r="S263" s="3">
        <f t="shared" si="59"/>
        <v>4.2039434841427741E-2</v>
      </c>
    </row>
    <row r="264" spans="1:19" x14ac:dyDescent="0.35">
      <c r="A264" s="1">
        <v>43481</v>
      </c>
      <c r="B264" s="2">
        <v>263</v>
      </c>
      <c r="C264">
        <v>59.81</v>
      </c>
      <c r="E264" s="7">
        <f t="shared" si="52"/>
        <v>58.481620806155256</v>
      </c>
      <c r="F264" s="7">
        <f t="shared" si="48"/>
        <v>1.3283791938447465</v>
      </c>
      <c r="G264" s="7">
        <f t="shared" si="53"/>
        <v>1.7645912826396184</v>
      </c>
      <c r="I264" s="3">
        <f t="shared" si="54"/>
        <v>58.827171235230509</v>
      </c>
      <c r="J264" s="3">
        <f t="shared" si="49"/>
        <v>0.98282876476949355</v>
      </c>
      <c r="K264" s="3">
        <f t="shared" si="55"/>
        <v>0.96595238085832846</v>
      </c>
      <c r="M264" s="3">
        <f t="shared" si="56"/>
        <v>58.704995391831083</v>
      </c>
      <c r="N264" s="3">
        <f t="shared" si="50"/>
        <v>1.1050046081689189</v>
      </c>
      <c r="O264" s="3">
        <f t="shared" si="57"/>
        <v>1.2210351840745459</v>
      </c>
      <c r="Q264" s="3">
        <f t="shared" si="58"/>
        <v>58.670503520390753</v>
      </c>
      <c r="R264" s="3">
        <f t="shared" si="51"/>
        <v>1.1394964796092495</v>
      </c>
      <c r="S264" s="3">
        <f t="shared" si="59"/>
        <v>1.2984522270418728</v>
      </c>
    </row>
    <row r="265" spans="1:19" x14ac:dyDescent="0.35">
      <c r="A265" s="1">
        <v>43482</v>
      </c>
      <c r="B265" s="2">
        <v>264</v>
      </c>
      <c r="C265">
        <v>59.85</v>
      </c>
      <c r="E265" s="7">
        <f t="shared" si="52"/>
        <v>58.880134564308676</v>
      </c>
      <c r="F265" s="7">
        <f t="shared" si="48"/>
        <v>0.96986543569132522</v>
      </c>
      <c r="G265" s="7">
        <f t="shared" si="53"/>
        <v>0.9406389633487241</v>
      </c>
      <c r="I265" s="3">
        <f t="shared" si="54"/>
        <v>59.318585617615256</v>
      </c>
      <c r="J265" s="3">
        <f t="shared" si="49"/>
        <v>0.53141438238474592</v>
      </c>
      <c r="K265" s="3">
        <f t="shared" si="55"/>
        <v>0.28240124580536097</v>
      </c>
      <c r="M265" s="3">
        <f t="shared" si="56"/>
        <v>59.588999078366221</v>
      </c>
      <c r="N265" s="3">
        <f t="shared" si="50"/>
        <v>0.26100092163378008</v>
      </c>
      <c r="O265" s="3">
        <f t="shared" si="57"/>
        <v>6.8121481093682615E-2</v>
      </c>
      <c r="Q265" s="3">
        <f t="shared" si="58"/>
        <v>59.69605035203908</v>
      </c>
      <c r="R265" s="3">
        <f t="shared" si="51"/>
        <v>0.15394964796092125</v>
      </c>
      <c r="S265" s="3">
        <f t="shared" si="59"/>
        <v>2.3700494107291584E-2</v>
      </c>
    </row>
    <row r="266" spans="1:19" x14ac:dyDescent="0.35">
      <c r="A266" s="1">
        <v>43483</v>
      </c>
      <c r="B266" s="2">
        <v>265</v>
      </c>
      <c r="C266">
        <v>62.04</v>
      </c>
      <c r="E266" s="7">
        <f t="shared" si="52"/>
        <v>59.171094195016067</v>
      </c>
      <c r="F266" s="7">
        <f t="shared" si="48"/>
        <v>2.8689058049839318</v>
      </c>
      <c r="G266" s="7">
        <f t="shared" si="53"/>
        <v>8.2306205178705021</v>
      </c>
      <c r="I266" s="3">
        <f t="shared" si="54"/>
        <v>59.584292808807632</v>
      </c>
      <c r="J266" s="3">
        <f t="shared" si="49"/>
        <v>2.4557071911923671</v>
      </c>
      <c r="K266" s="3">
        <f t="shared" si="55"/>
        <v>6.0304978088739052</v>
      </c>
      <c r="M266" s="3">
        <f t="shared" si="56"/>
        <v>59.797799815673244</v>
      </c>
      <c r="N266" s="3">
        <f t="shared" si="50"/>
        <v>2.2422001843267552</v>
      </c>
      <c r="O266" s="3">
        <f t="shared" si="57"/>
        <v>5.0274616665949345</v>
      </c>
      <c r="Q266" s="3">
        <f t="shared" si="58"/>
        <v>59.834605035203907</v>
      </c>
      <c r="R266" s="3">
        <f t="shared" si="51"/>
        <v>2.205394964796092</v>
      </c>
      <c r="S266" s="3">
        <f t="shared" si="59"/>
        <v>4.863766950747956</v>
      </c>
    </row>
    <row r="267" spans="1:19" x14ac:dyDescent="0.35">
      <c r="A267" s="1">
        <v>43486</v>
      </c>
      <c r="B267" s="2">
        <v>266</v>
      </c>
      <c r="C267">
        <v>62.18</v>
      </c>
      <c r="E267" s="7">
        <f t="shared" si="52"/>
        <v>60.031765936511249</v>
      </c>
      <c r="F267" s="7">
        <f t="shared" si="48"/>
        <v>2.1482340634887507</v>
      </c>
      <c r="G267" s="7">
        <f t="shared" si="53"/>
        <v>4.6149095915333893</v>
      </c>
      <c r="I267" s="3">
        <f t="shared" si="54"/>
        <v>60.812146404403819</v>
      </c>
      <c r="J267" s="3">
        <f t="shared" si="49"/>
        <v>1.3678535955961806</v>
      </c>
      <c r="K267" s="3">
        <f t="shared" si="55"/>
        <v>1.8710234589853996</v>
      </c>
      <c r="M267" s="3">
        <f t="shared" si="56"/>
        <v>61.591559963134657</v>
      </c>
      <c r="N267" s="3">
        <f t="shared" si="50"/>
        <v>0.58844003686534307</v>
      </c>
      <c r="O267" s="3">
        <f t="shared" si="57"/>
        <v>0.34626167698608634</v>
      </c>
      <c r="Q267" s="3">
        <f t="shared" si="58"/>
        <v>61.819460503520389</v>
      </c>
      <c r="R267" s="3">
        <f t="shared" si="51"/>
        <v>0.36053949647961048</v>
      </c>
      <c r="S267" s="3">
        <f t="shared" si="59"/>
        <v>0.12998872852177107</v>
      </c>
    </row>
    <row r="268" spans="1:19" x14ac:dyDescent="0.35">
      <c r="A268" s="1">
        <v>43487</v>
      </c>
      <c r="B268" s="2">
        <v>267</v>
      </c>
      <c r="C268">
        <v>60.9</v>
      </c>
      <c r="E268" s="7">
        <f t="shared" si="52"/>
        <v>60.676236155557874</v>
      </c>
      <c r="F268" s="7">
        <f t="shared" si="48"/>
        <v>0.22376384444212505</v>
      </c>
      <c r="G268" s="7">
        <f t="shared" si="53"/>
        <v>5.0070258079519536E-2</v>
      </c>
      <c r="I268" s="3">
        <f t="shared" si="54"/>
        <v>61.496073202201913</v>
      </c>
      <c r="J268" s="3">
        <f t="shared" si="49"/>
        <v>-0.5960732022019144</v>
      </c>
      <c r="K268" s="3">
        <f t="shared" si="55"/>
        <v>0.35530326238324433</v>
      </c>
      <c r="M268" s="3">
        <f t="shared" si="56"/>
        <v>62.062311992626931</v>
      </c>
      <c r="N268" s="3">
        <f t="shared" si="50"/>
        <v>-1.1623119926269325</v>
      </c>
      <c r="O268" s="3">
        <f t="shared" si="57"/>
        <v>1.3509691682043905</v>
      </c>
      <c r="Q268" s="3">
        <f t="shared" si="58"/>
        <v>62.143946050352042</v>
      </c>
      <c r="R268" s="3">
        <f t="shared" si="51"/>
        <v>-1.2439460503520436</v>
      </c>
      <c r="S268" s="3">
        <f t="shared" si="59"/>
        <v>1.5474017761864491</v>
      </c>
    </row>
    <row r="269" spans="1:19" x14ac:dyDescent="0.35">
      <c r="A269" s="1">
        <v>43488</v>
      </c>
      <c r="B269" s="2">
        <v>268</v>
      </c>
      <c r="C269">
        <v>61.05</v>
      </c>
      <c r="E269" s="7">
        <f t="shared" si="52"/>
        <v>60.743365308890503</v>
      </c>
      <c r="F269" s="7">
        <f t="shared" si="48"/>
        <v>0.30663469110949393</v>
      </c>
      <c r="G269" s="7">
        <f t="shared" si="53"/>
        <v>9.4024833791814755E-2</v>
      </c>
      <c r="I269" s="3">
        <f t="shared" si="54"/>
        <v>61.198036601100952</v>
      </c>
      <c r="J269" s="3">
        <f t="shared" si="49"/>
        <v>-0.14803660110095507</v>
      </c>
      <c r="K269" s="3">
        <f t="shared" si="55"/>
        <v>2.1914835265523291E-2</v>
      </c>
      <c r="M269" s="3">
        <f t="shared" si="56"/>
        <v>61.132462398525384</v>
      </c>
      <c r="N269" s="3">
        <f t="shared" si="50"/>
        <v>-8.2462398525386504E-2</v>
      </c>
      <c r="O269" s="3">
        <f t="shared" si="57"/>
        <v>6.8000471705596663E-3</v>
      </c>
      <c r="Q269" s="3">
        <f t="shared" si="58"/>
        <v>61.024394605035205</v>
      </c>
      <c r="R269" s="3">
        <f t="shared" si="51"/>
        <v>2.5605394964792083E-2</v>
      </c>
      <c r="S269" s="3">
        <f t="shared" si="59"/>
        <v>6.5563625130299981E-4</v>
      </c>
    </row>
    <row r="270" spans="1:19" x14ac:dyDescent="0.35">
      <c r="A270" s="1">
        <v>43489</v>
      </c>
      <c r="B270" s="2">
        <v>269</v>
      </c>
      <c r="C270">
        <v>61.09</v>
      </c>
      <c r="E270" s="7">
        <f t="shared" si="52"/>
        <v>60.835355716223347</v>
      </c>
      <c r="F270" s="7">
        <f t="shared" si="48"/>
        <v>0.25464428377665627</v>
      </c>
      <c r="G270" s="7">
        <f t="shared" si="53"/>
        <v>6.4843711260126252E-2</v>
      </c>
      <c r="I270" s="3">
        <f t="shared" si="54"/>
        <v>61.124018300550475</v>
      </c>
      <c r="J270" s="3">
        <f t="shared" si="49"/>
        <v>-3.4018300550471281E-2</v>
      </c>
      <c r="K270" s="3">
        <f t="shared" si="55"/>
        <v>1.1572447723421947E-3</v>
      </c>
      <c r="M270" s="3">
        <f t="shared" si="56"/>
        <v>61.066492479705083</v>
      </c>
      <c r="N270" s="3">
        <f t="shared" si="50"/>
        <v>2.3507520294920425E-2</v>
      </c>
      <c r="O270" s="3">
        <f t="shared" si="57"/>
        <v>5.5260351041609571E-4</v>
      </c>
      <c r="Q270" s="3">
        <f t="shared" si="58"/>
        <v>61.047439460503519</v>
      </c>
      <c r="R270" s="3">
        <f t="shared" si="51"/>
        <v>4.2560539496484751E-2</v>
      </c>
      <c r="S270" s="3">
        <f t="shared" si="59"/>
        <v>1.8113995222318385E-3</v>
      </c>
    </row>
    <row r="271" spans="1:19" x14ac:dyDescent="0.35">
      <c r="A271" s="1">
        <v>43490</v>
      </c>
      <c r="B271" s="2">
        <v>270</v>
      </c>
      <c r="C271">
        <v>61.49</v>
      </c>
      <c r="E271" s="7">
        <f t="shared" si="52"/>
        <v>60.911749001356341</v>
      </c>
      <c r="F271" s="7">
        <f t="shared" si="48"/>
        <v>0.57825099864366081</v>
      </c>
      <c r="G271" s="7">
        <f t="shared" si="53"/>
        <v>0.33437421743239099</v>
      </c>
      <c r="I271" s="3">
        <f t="shared" si="54"/>
        <v>61.107009150275239</v>
      </c>
      <c r="J271" s="3">
        <f t="shared" si="49"/>
        <v>0.38299084972476294</v>
      </c>
      <c r="K271" s="3">
        <f t="shared" si="55"/>
        <v>0.14668199097289594</v>
      </c>
      <c r="M271" s="3">
        <f t="shared" si="56"/>
        <v>61.085298495941025</v>
      </c>
      <c r="N271" s="3">
        <f t="shared" si="50"/>
        <v>0.40470150405897698</v>
      </c>
      <c r="O271" s="3">
        <f t="shared" si="57"/>
        <v>0.16378330738759816</v>
      </c>
      <c r="Q271" s="3">
        <f t="shared" si="58"/>
        <v>61.085743946050357</v>
      </c>
      <c r="R271" s="3">
        <f t="shared" si="51"/>
        <v>0.40425605394964492</v>
      </c>
      <c r="S271" s="3">
        <f t="shared" si="59"/>
        <v>0.16342295715493824</v>
      </c>
    </row>
    <row r="272" spans="1:19" x14ac:dyDescent="0.35">
      <c r="A272" s="1">
        <v>43493</v>
      </c>
      <c r="B272" s="2">
        <v>271</v>
      </c>
      <c r="C272">
        <v>59.71</v>
      </c>
      <c r="E272" s="7">
        <f t="shared" si="52"/>
        <v>61.085224300949434</v>
      </c>
      <c r="F272" s="7">
        <f t="shared" si="48"/>
        <v>-1.3752243009494336</v>
      </c>
      <c r="G272" s="7">
        <f t="shared" si="53"/>
        <v>1.8912418779218583</v>
      </c>
      <c r="I272" s="3">
        <f t="shared" si="54"/>
        <v>61.298504575137621</v>
      </c>
      <c r="J272" s="3">
        <f t="shared" si="49"/>
        <v>-1.5885045751376197</v>
      </c>
      <c r="K272" s="3">
        <f t="shared" si="55"/>
        <v>2.5233467852331497</v>
      </c>
      <c r="M272" s="3">
        <f t="shared" si="56"/>
        <v>61.409059699188212</v>
      </c>
      <c r="N272" s="3">
        <f t="shared" si="50"/>
        <v>-1.6990596991882114</v>
      </c>
      <c r="O272" s="3">
        <f t="shared" si="57"/>
        <v>2.8868038614055354</v>
      </c>
      <c r="Q272" s="3">
        <f t="shared" si="58"/>
        <v>61.449574394605037</v>
      </c>
      <c r="R272" s="3">
        <f t="shared" si="51"/>
        <v>-1.7395743946050359</v>
      </c>
      <c r="S272" s="3">
        <f t="shared" si="59"/>
        <v>3.0261190743654773</v>
      </c>
    </row>
    <row r="273" spans="1:19" x14ac:dyDescent="0.35">
      <c r="A273" s="1">
        <v>43494</v>
      </c>
      <c r="B273" s="2">
        <v>272</v>
      </c>
      <c r="C273">
        <v>60.98</v>
      </c>
      <c r="E273" s="7">
        <f t="shared" si="52"/>
        <v>60.672657010664608</v>
      </c>
      <c r="F273" s="7">
        <f t="shared" si="48"/>
        <v>0.30734298933538895</v>
      </c>
      <c r="G273" s="7">
        <f t="shared" si="53"/>
        <v>9.4459713093613007E-2</v>
      </c>
      <c r="I273" s="3">
        <f t="shared" si="54"/>
        <v>60.504252287568811</v>
      </c>
      <c r="J273" s="3">
        <f t="shared" si="49"/>
        <v>0.47574771243118619</v>
      </c>
      <c r="K273" s="3">
        <f t="shared" si="55"/>
        <v>0.22633588588350662</v>
      </c>
      <c r="M273" s="3">
        <f t="shared" si="56"/>
        <v>60.049811939837646</v>
      </c>
      <c r="N273" s="3">
        <f t="shared" si="50"/>
        <v>0.93018806016235089</v>
      </c>
      <c r="O273" s="3">
        <f t="shared" si="57"/>
        <v>0.86524982726859734</v>
      </c>
      <c r="Q273" s="3">
        <f t="shared" si="58"/>
        <v>59.883957439460509</v>
      </c>
      <c r="R273" s="3">
        <f t="shared" si="51"/>
        <v>1.0960425605394875</v>
      </c>
      <c r="S273" s="3">
        <f t="shared" si="59"/>
        <v>1.2013092945139561</v>
      </c>
    </row>
    <row r="274" spans="1:19" x14ac:dyDescent="0.35">
      <c r="A274" s="1">
        <v>43495</v>
      </c>
      <c r="B274" s="2">
        <v>273</v>
      </c>
      <c r="C274">
        <v>61.89</v>
      </c>
      <c r="E274" s="7">
        <f t="shared" si="52"/>
        <v>60.764859907465222</v>
      </c>
      <c r="F274" s="7">
        <f t="shared" si="48"/>
        <v>1.1251400925347781</v>
      </c>
      <c r="G274" s="7">
        <f t="shared" si="53"/>
        <v>1.2659402278291689</v>
      </c>
      <c r="I274" s="3">
        <f t="shared" si="54"/>
        <v>60.742126143784404</v>
      </c>
      <c r="J274" s="3">
        <f t="shared" si="49"/>
        <v>1.1478738562155968</v>
      </c>
      <c r="K274" s="3">
        <f t="shared" si="55"/>
        <v>1.3176143897832646</v>
      </c>
      <c r="M274" s="3">
        <f t="shared" si="56"/>
        <v>60.793962387967525</v>
      </c>
      <c r="N274" s="3">
        <f t="shared" si="50"/>
        <v>1.0960376120324753</v>
      </c>
      <c r="O274" s="3">
        <f t="shared" si="57"/>
        <v>1.2012984469898509</v>
      </c>
      <c r="Q274" s="3">
        <f t="shared" si="58"/>
        <v>60.870395743946048</v>
      </c>
      <c r="R274" s="3">
        <f t="shared" si="51"/>
        <v>1.0196042560539524</v>
      </c>
      <c r="S274" s="3">
        <f t="shared" si="59"/>
        <v>1.0395928389633338</v>
      </c>
    </row>
    <row r="275" spans="1:19" x14ac:dyDescent="0.35">
      <c r="A275" s="1">
        <v>43496</v>
      </c>
      <c r="B275" s="2">
        <v>274</v>
      </c>
      <c r="C275">
        <v>62.46</v>
      </c>
      <c r="E275" s="7">
        <f t="shared" si="52"/>
        <v>61.10240193522565</v>
      </c>
      <c r="F275" s="7">
        <f t="shared" si="48"/>
        <v>1.3575980647743506</v>
      </c>
      <c r="G275" s="7">
        <f t="shared" si="53"/>
        <v>1.843072505479062</v>
      </c>
      <c r="I275" s="3">
        <f t="shared" si="54"/>
        <v>61.316063071892202</v>
      </c>
      <c r="J275" s="3">
        <f t="shared" si="49"/>
        <v>1.1439369281077987</v>
      </c>
      <c r="K275" s="3">
        <f t="shared" si="55"/>
        <v>1.3085916954887069</v>
      </c>
      <c r="M275" s="3">
        <f t="shared" si="56"/>
        <v>61.670792477593508</v>
      </c>
      <c r="N275" s="3">
        <f t="shared" si="50"/>
        <v>0.7892075224064925</v>
      </c>
      <c r="O275" s="3">
        <f t="shared" si="57"/>
        <v>0.62284851342299441</v>
      </c>
      <c r="Q275" s="3">
        <f t="shared" si="58"/>
        <v>61.788039574394602</v>
      </c>
      <c r="R275" s="3">
        <f t="shared" si="51"/>
        <v>0.67196042560539837</v>
      </c>
      <c r="S275" s="3">
        <f t="shared" si="59"/>
        <v>0.45153081357978814</v>
      </c>
    </row>
    <row r="276" spans="1:19" x14ac:dyDescent="0.35">
      <c r="A276" s="1">
        <v>43497</v>
      </c>
      <c r="B276" s="2">
        <v>275</v>
      </c>
      <c r="C276">
        <v>61.86</v>
      </c>
      <c r="E276" s="7">
        <f t="shared" si="52"/>
        <v>61.50968135465795</v>
      </c>
      <c r="F276" s="7">
        <f t="shared" si="48"/>
        <v>0.35031864534204971</v>
      </c>
      <c r="G276" s="7">
        <f t="shared" si="53"/>
        <v>0.1227231532742888</v>
      </c>
      <c r="I276" s="3">
        <f t="shared" si="54"/>
        <v>61.888031535946098</v>
      </c>
      <c r="J276" s="3">
        <f t="shared" si="49"/>
        <v>-2.8031535946098529E-2</v>
      </c>
      <c r="K276" s="3">
        <f t="shared" si="55"/>
        <v>7.8576700749741397E-4</v>
      </c>
      <c r="M276" s="3">
        <f t="shared" si="56"/>
        <v>62.302158495518704</v>
      </c>
      <c r="N276" s="3">
        <f t="shared" si="50"/>
        <v>-0.44215849551870434</v>
      </c>
      <c r="O276" s="3">
        <f t="shared" si="57"/>
        <v>0.1955041351593641</v>
      </c>
      <c r="Q276" s="3">
        <f t="shared" si="58"/>
        <v>62.392803957439462</v>
      </c>
      <c r="R276" s="3">
        <f t="shared" si="51"/>
        <v>-0.53280395743946229</v>
      </c>
      <c r="S276" s="3">
        <f t="shared" si="59"/>
        <v>0.28388005706315234</v>
      </c>
    </row>
    <row r="277" spans="1:19" x14ac:dyDescent="0.35">
      <c r="A277" s="1">
        <v>43500</v>
      </c>
      <c r="B277" s="2">
        <v>276</v>
      </c>
      <c r="C277">
        <v>62.26</v>
      </c>
      <c r="E277" s="7">
        <f t="shared" si="52"/>
        <v>61.614776948260563</v>
      </c>
      <c r="F277" s="7">
        <f t="shared" si="48"/>
        <v>0.6452230517394355</v>
      </c>
      <c r="G277" s="7">
        <f t="shared" si="53"/>
        <v>0.41631278649595027</v>
      </c>
      <c r="I277" s="3">
        <f t="shared" si="54"/>
        <v>61.874015767973049</v>
      </c>
      <c r="J277" s="3">
        <f t="shared" si="49"/>
        <v>0.38598423202694931</v>
      </c>
      <c r="K277" s="3">
        <f t="shared" si="55"/>
        <v>0.14898382737343385</v>
      </c>
      <c r="M277" s="3">
        <f t="shared" si="56"/>
        <v>61.948431699103743</v>
      </c>
      <c r="N277" s="3">
        <f t="shared" si="50"/>
        <v>0.31156830089625487</v>
      </c>
      <c r="O277" s="3">
        <f t="shared" si="57"/>
        <v>9.7074806123379209E-2</v>
      </c>
      <c r="Q277" s="3">
        <f t="shared" si="58"/>
        <v>61.913280395743946</v>
      </c>
      <c r="R277" s="3">
        <f t="shared" si="51"/>
        <v>0.34671960425605164</v>
      </c>
      <c r="S277" s="3">
        <f t="shared" si="59"/>
        <v>0.12021448397547306</v>
      </c>
    </row>
    <row r="278" spans="1:19" x14ac:dyDescent="0.35">
      <c r="A278" s="1">
        <v>43501</v>
      </c>
      <c r="B278" s="2">
        <v>277</v>
      </c>
      <c r="C278">
        <v>61.67</v>
      </c>
      <c r="E278" s="7">
        <f t="shared" si="52"/>
        <v>61.80834386378239</v>
      </c>
      <c r="F278" s="7">
        <f t="shared" si="48"/>
        <v>-0.13834386378238861</v>
      </c>
      <c r="G278" s="7">
        <f t="shared" si="53"/>
        <v>1.9139024646240094E-2</v>
      </c>
      <c r="I278" s="3">
        <f t="shared" si="54"/>
        <v>62.06700788398652</v>
      </c>
      <c r="J278" s="3">
        <f t="shared" si="49"/>
        <v>-0.3970078839865181</v>
      </c>
      <c r="K278" s="3">
        <f t="shared" si="55"/>
        <v>0.15761525994745262</v>
      </c>
      <c r="M278" s="3">
        <f t="shared" si="56"/>
        <v>62.197686339820748</v>
      </c>
      <c r="N278" s="3">
        <f t="shared" si="50"/>
        <v>-0.52768633982074675</v>
      </c>
      <c r="O278" s="3">
        <f t="shared" si="57"/>
        <v>0.27845287323341661</v>
      </c>
      <c r="Q278" s="3">
        <f t="shared" si="58"/>
        <v>62.225328039574393</v>
      </c>
      <c r="R278" s="3">
        <f t="shared" si="51"/>
        <v>-0.55532803957439114</v>
      </c>
      <c r="S278" s="3">
        <f t="shared" si="59"/>
        <v>0.30838923153753656</v>
      </c>
    </row>
    <row r="279" spans="1:19" x14ac:dyDescent="0.35">
      <c r="A279" s="1">
        <v>43502</v>
      </c>
      <c r="B279" s="2">
        <v>278</v>
      </c>
      <c r="C279">
        <v>62.22</v>
      </c>
      <c r="E279" s="7">
        <f t="shared" si="52"/>
        <v>61.766840704647677</v>
      </c>
      <c r="F279" s="7">
        <f t="shared" si="48"/>
        <v>0.45315929535232158</v>
      </c>
      <c r="G279" s="7">
        <f t="shared" si="53"/>
        <v>0.20535334696421262</v>
      </c>
      <c r="I279" s="3">
        <f t="shared" si="54"/>
        <v>61.868503941993261</v>
      </c>
      <c r="J279" s="3">
        <f t="shared" si="49"/>
        <v>0.35149605800673811</v>
      </c>
      <c r="K279" s="3">
        <f t="shared" si="55"/>
        <v>0.1235494787942762</v>
      </c>
      <c r="M279" s="3">
        <f t="shared" si="56"/>
        <v>61.775537267964154</v>
      </c>
      <c r="N279" s="3">
        <f t="shared" si="50"/>
        <v>0.44446273203584497</v>
      </c>
      <c r="O279" s="3">
        <f t="shared" si="57"/>
        <v>0.19754712016876733</v>
      </c>
      <c r="Q279" s="3">
        <f t="shared" si="58"/>
        <v>61.725532803957442</v>
      </c>
      <c r="R279" s="3">
        <f t="shared" si="51"/>
        <v>0.49446719604255662</v>
      </c>
      <c r="S279" s="3">
        <f t="shared" si="59"/>
        <v>0.24449780796218812</v>
      </c>
    </row>
    <row r="280" spans="1:19" x14ac:dyDescent="0.35">
      <c r="A280" s="1">
        <v>43503</v>
      </c>
      <c r="B280" s="2">
        <v>279</v>
      </c>
      <c r="C280">
        <v>61.01</v>
      </c>
      <c r="E280" s="7">
        <f t="shared" si="52"/>
        <v>61.902788493253368</v>
      </c>
      <c r="F280" s="7">
        <f t="shared" si="48"/>
        <v>-0.89278849325337006</v>
      </c>
      <c r="G280" s="7">
        <f t="shared" si="53"/>
        <v>0.79707129368562279</v>
      </c>
      <c r="I280" s="3">
        <f t="shared" si="54"/>
        <v>62.044251970996626</v>
      </c>
      <c r="J280" s="3">
        <f t="shared" si="49"/>
        <v>-1.0342519709966282</v>
      </c>
      <c r="K280" s="3">
        <f t="shared" si="55"/>
        <v>1.0696771395104103</v>
      </c>
      <c r="M280" s="3">
        <f t="shared" si="56"/>
        <v>62.131107453592833</v>
      </c>
      <c r="N280" s="3">
        <f t="shared" si="50"/>
        <v>-1.1211074535928347</v>
      </c>
      <c r="O280" s="3">
        <f t="shared" si="57"/>
        <v>1.2568819225014101</v>
      </c>
      <c r="Q280" s="3">
        <f t="shared" si="58"/>
        <v>62.170553280395744</v>
      </c>
      <c r="R280" s="3">
        <f t="shared" si="51"/>
        <v>-1.1605532803957459</v>
      </c>
      <c r="S280" s="3">
        <f t="shared" si="59"/>
        <v>1.3468839166373268</v>
      </c>
    </row>
    <row r="281" spans="1:19" x14ac:dyDescent="0.35">
      <c r="A281" s="1">
        <v>43504</v>
      </c>
      <c r="B281" s="2">
        <v>280</v>
      </c>
      <c r="C281">
        <v>61.37</v>
      </c>
      <c r="E281" s="7">
        <f t="shared" si="52"/>
        <v>61.634951945277351</v>
      </c>
      <c r="F281" s="7">
        <f t="shared" si="48"/>
        <v>-0.26495194527735322</v>
      </c>
      <c r="G281" s="7">
        <f t="shared" si="53"/>
        <v>7.0199533306253573E-2</v>
      </c>
      <c r="I281" s="3">
        <f t="shared" si="54"/>
        <v>61.527125985498316</v>
      </c>
      <c r="J281" s="3">
        <f t="shared" si="49"/>
        <v>-0.15712598549831824</v>
      </c>
      <c r="K281" s="3">
        <f t="shared" si="55"/>
        <v>2.4688575318817716E-2</v>
      </c>
      <c r="M281" s="3">
        <f t="shared" si="56"/>
        <v>61.234221490718568</v>
      </c>
      <c r="N281" s="3">
        <f t="shared" si="50"/>
        <v>0.13577850928142965</v>
      </c>
      <c r="O281" s="3">
        <f t="shared" si="57"/>
        <v>1.8435803582687278E-2</v>
      </c>
      <c r="Q281" s="3">
        <f t="shared" si="58"/>
        <v>61.12605532803957</v>
      </c>
      <c r="R281" s="3">
        <f t="shared" si="51"/>
        <v>0.24394467196042768</v>
      </c>
      <c r="S281" s="3">
        <f t="shared" si="59"/>
        <v>5.9509002977880671E-2</v>
      </c>
    </row>
    <row r="282" spans="1:19" x14ac:dyDescent="0.35">
      <c r="A282" s="1">
        <v>43507</v>
      </c>
      <c r="B282" s="2">
        <v>281</v>
      </c>
      <c r="C282">
        <v>61.3</v>
      </c>
      <c r="E282" s="7">
        <f t="shared" si="52"/>
        <v>61.555466361694144</v>
      </c>
      <c r="F282" s="7">
        <f t="shared" si="48"/>
        <v>-0.25546636169414683</v>
      </c>
      <c r="G282" s="7">
        <f t="shared" si="53"/>
        <v>6.5263061957244656E-2</v>
      </c>
      <c r="I282" s="3">
        <f t="shared" si="54"/>
        <v>61.44856299274916</v>
      </c>
      <c r="J282" s="3">
        <f t="shared" si="49"/>
        <v>-0.14856299274916296</v>
      </c>
      <c r="K282" s="3">
        <f t="shared" si="55"/>
        <v>2.2070962814587845E-2</v>
      </c>
      <c r="M282" s="3">
        <f t="shared" si="56"/>
        <v>61.342844298143717</v>
      </c>
      <c r="N282" s="3">
        <f t="shared" si="50"/>
        <v>-4.2844298143720039E-2</v>
      </c>
      <c r="O282" s="3">
        <f t="shared" si="57"/>
        <v>1.8356338834279724E-3</v>
      </c>
      <c r="Q282" s="3">
        <f t="shared" si="58"/>
        <v>61.345605532803958</v>
      </c>
      <c r="R282" s="3">
        <f t="shared" si="51"/>
        <v>-4.5605532803961069E-2</v>
      </c>
      <c r="S282" s="3">
        <f t="shared" si="59"/>
        <v>2.0798646223331692E-3</v>
      </c>
    </row>
    <row r="283" spans="1:19" x14ac:dyDescent="0.35">
      <c r="A283" s="1">
        <v>43508</v>
      </c>
      <c r="B283" s="2">
        <v>282</v>
      </c>
      <c r="C283">
        <v>62.58</v>
      </c>
      <c r="E283" s="7">
        <f t="shared" si="52"/>
        <v>61.478826453185889</v>
      </c>
      <c r="F283" s="7">
        <f t="shared" si="48"/>
        <v>1.1011735468141097</v>
      </c>
      <c r="G283" s="7">
        <f t="shared" si="53"/>
        <v>1.2125831802031664</v>
      </c>
      <c r="I283" s="3">
        <f t="shared" si="54"/>
        <v>61.374281496374579</v>
      </c>
      <c r="J283" s="3">
        <f t="shared" si="49"/>
        <v>1.2057185036254197</v>
      </c>
      <c r="K283" s="3">
        <f t="shared" si="55"/>
        <v>1.4537571099847211</v>
      </c>
      <c r="M283" s="3">
        <f t="shared" si="56"/>
        <v>61.308568859628743</v>
      </c>
      <c r="N283" s="3">
        <f t="shared" si="50"/>
        <v>1.2714311403712557</v>
      </c>
      <c r="O283" s="3">
        <f t="shared" si="57"/>
        <v>1.6165371447057517</v>
      </c>
      <c r="Q283" s="3">
        <f t="shared" si="58"/>
        <v>61.304560553280396</v>
      </c>
      <c r="R283" s="3">
        <f t="shared" si="51"/>
        <v>1.2754394467196022</v>
      </c>
      <c r="S283" s="3">
        <f t="shared" si="59"/>
        <v>1.626745782248405</v>
      </c>
    </row>
    <row r="284" spans="1:19" x14ac:dyDescent="0.35">
      <c r="A284" s="1">
        <v>43509</v>
      </c>
      <c r="B284" s="2">
        <v>283</v>
      </c>
      <c r="C284">
        <v>63.27</v>
      </c>
      <c r="E284" s="7">
        <f t="shared" si="52"/>
        <v>61.809178517230123</v>
      </c>
      <c r="F284" s="7">
        <f t="shared" si="48"/>
        <v>1.4608214827698802</v>
      </c>
      <c r="G284" s="7">
        <f t="shared" si="53"/>
        <v>2.1339994045219917</v>
      </c>
      <c r="I284" s="3">
        <f t="shared" si="54"/>
        <v>61.977140748187288</v>
      </c>
      <c r="J284" s="3">
        <f t="shared" si="49"/>
        <v>1.2928592518127147</v>
      </c>
      <c r="K284" s="3">
        <f t="shared" si="55"/>
        <v>1.6714850449977323</v>
      </c>
      <c r="M284" s="3">
        <f t="shared" si="56"/>
        <v>62.325713771925749</v>
      </c>
      <c r="N284" s="3">
        <f t="shared" si="50"/>
        <v>0.94428622807425455</v>
      </c>
      <c r="O284" s="3">
        <f t="shared" si="57"/>
        <v>0.89167648053070303</v>
      </c>
      <c r="Q284" s="3">
        <f t="shared" si="58"/>
        <v>62.452456055328042</v>
      </c>
      <c r="R284" s="3">
        <f t="shared" si="51"/>
        <v>0.81754394467196079</v>
      </c>
      <c r="S284" s="3">
        <f t="shared" si="59"/>
        <v>0.66837810146979004</v>
      </c>
    </row>
    <row r="285" spans="1:19" x14ac:dyDescent="0.35">
      <c r="A285" s="1">
        <v>43510</v>
      </c>
      <c r="B285" s="2">
        <v>284</v>
      </c>
      <c r="C285">
        <v>64</v>
      </c>
      <c r="E285" s="7">
        <f t="shared" si="52"/>
        <v>62.247424962061082</v>
      </c>
      <c r="F285" s="7">
        <f t="shared" si="48"/>
        <v>1.752575037938918</v>
      </c>
      <c r="G285" s="7">
        <f t="shared" si="53"/>
        <v>3.0715192636066</v>
      </c>
      <c r="I285" s="3">
        <f t="shared" si="54"/>
        <v>62.623570374093646</v>
      </c>
      <c r="J285" s="3">
        <f t="shared" si="49"/>
        <v>1.3764296259063542</v>
      </c>
      <c r="K285" s="3">
        <f t="shared" si="55"/>
        <v>1.8945585150727062</v>
      </c>
      <c r="M285" s="3">
        <f t="shared" si="56"/>
        <v>63.081142754385155</v>
      </c>
      <c r="N285" s="3">
        <f t="shared" si="50"/>
        <v>0.91885724561484494</v>
      </c>
      <c r="O285" s="3">
        <f t="shared" si="57"/>
        <v>0.84429863781889947</v>
      </c>
      <c r="Q285" s="3">
        <f t="shared" si="58"/>
        <v>63.188245605532813</v>
      </c>
      <c r="R285" s="3">
        <f t="shared" si="51"/>
        <v>0.81175439446718656</v>
      </c>
      <c r="S285" s="3">
        <f t="shared" si="59"/>
        <v>0.65894519693678877</v>
      </c>
    </row>
    <row r="286" spans="1:19" x14ac:dyDescent="0.35">
      <c r="A286" s="1">
        <v>43511</v>
      </c>
      <c r="B286" s="2">
        <v>285</v>
      </c>
      <c r="C286">
        <v>65.650000000000006</v>
      </c>
      <c r="E286" s="7">
        <f t="shared" si="52"/>
        <v>62.77319747344275</v>
      </c>
      <c r="F286" s="7">
        <f t="shared" si="48"/>
        <v>2.8768025265572561</v>
      </c>
      <c r="G286" s="7">
        <f t="shared" si="53"/>
        <v>8.2759927768062127</v>
      </c>
      <c r="I286" s="3">
        <f t="shared" si="54"/>
        <v>63.311785187046823</v>
      </c>
      <c r="J286" s="3">
        <f t="shared" si="49"/>
        <v>2.3382148129531828</v>
      </c>
      <c r="K286" s="3">
        <f t="shared" si="55"/>
        <v>5.467248511513688</v>
      </c>
      <c r="M286" s="3">
        <f t="shared" si="56"/>
        <v>63.816228550877035</v>
      </c>
      <c r="N286" s="3">
        <f t="shared" si="50"/>
        <v>1.8337714491229704</v>
      </c>
      <c r="O286" s="3">
        <f t="shared" si="57"/>
        <v>3.3627177276185587</v>
      </c>
      <c r="Q286" s="3">
        <f t="shared" si="58"/>
        <v>63.918824560553283</v>
      </c>
      <c r="R286" s="3">
        <f t="shared" si="51"/>
        <v>1.7311754394467229</v>
      </c>
      <c r="S286" s="3">
        <f t="shared" si="59"/>
        <v>2.9969684021435543</v>
      </c>
    </row>
    <row r="287" spans="1:19" x14ac:dyDescent="0.35">
      <c r="A287" s="1">
        <v>43514</v>
      </c>
      <c r="B287" s="2">
        <v>286</v>
      </c>
      <c r="C287">
        <v>66.41</v>
      </c>
      <c r="E287" s="7">
        <f t="shared" si="52"/>
        <v>63.636238231409919</v>
      </c>
      <c r="F287" s="7">
        <f t="shared" si="48"/>
        <v>2.7737617685900773</v>
      </c>
      <c r="G287" s="7">
        <f t="shared" si="53"/>
        <v>7.6937543488919538</v>
      </c>
      <c r="I287" s="3">
        <f t="shared" si="54"/>
        <v>64.480892593523407</v>
      </c>
      <c r="J287" s="3">
        <f t="shared" si="49"/>
        <v>1.9291074064765894</v>
      </c>
      <c r="K287" s="3">
        <f t="shared" si="55"/>
        <v>3.721455385722833</v>
      </c>
      <c r="M287" s="3">
        <f t="shared" si="56"/>
        <v>65.283245710175422</v>
      </c>
      <c r="N287" s="3">
        <f t="shared" si="50"/>
        <v>1.126754289824575</v>
      </c>
      <c r="O287" s="3">
        <f t="shared" si="57"/>
        <v>1.2695752296380824</v>
      </c>
      <c r="Q287" s="3">
        <f t="shared" si="58"/>
        <v>65.476882456055336</v>
      </c>
      <c r="R287" s="3">
        <f t="shared" si="51"/>
        <v>0.93311754394466107</v>
      </c>
      <c r="S287" s="3">
        <f t="shared" si="59"/>
        <v>0.87070835081731646</v>
      </c>
    </row>
    <row r="288" spans="1:19" x14ac:dyDescent="0.35">
      <c r="A288" s="1">
        <v>43515</v>
      </c>
      <c r="B288" s="2">
        <v>287</v>
      </c>
      <c r="C288">
        <v>65.86</v>
      </c>
      <c r="E288" s="7">
        <f t="shared" si="52"/>
        <v>64.468366761986942</v>
      </c>
      <c r="F288" s="7">
        <f t="shared" si="48"/>
        <v>1.3916332380130569</v>
      </c>
      <c r="G288" s="7">
        <f t="shared" si="53"/>
        <v>1.9366430691427057</v>
      </c>
      <c r="I288" s="3">
        <f t="shared" si="54"/>
        <v>65.445446296761702</v>
      </c>
      <c r="J288" s="3">
        <f t="shared" si="49"/>
        <v>0.41455370323829754</v>
      </c>
      <c r="K288" s="3">
        <f t="shared" si="55"/>
        <v>0.17185477286858647</v>
      </c>
      <c r="M288" s="3">
        <f t="shared" si="56"/>
        <v>66.184649142035084</v>
      </c>
      <c r="N288" s="3">
        <f t="shared" si="50"/>
        <v>-0.32464914203508499</v>
      </c>
      <c r="O288" s="3">
        <f t="shared" si="57"/>
        <v>0.1053970654241168</v>
      </c>
      <c r="Q288" s="3">
        <f t="shared" si="58"/>
        <v>66.316688245605533</v>
      </c>
      <c r="R288" s="3">
        <f t="shared" si="51"/>
        <v>-0.45668824560553389</v>
      </c>
      <c r="S288" s="3">
        <f t="shared" si="59"/>
        <v>0.20856415367426046</v>
      </c>
    </row>
    <row r="289" spans="1:19" x14ac:dyDescent="0.35">
      <c r="A289" s="1">
        <v>43516</v>
      </c>
      <c r="B289" s="2">
        <v>288</v>
      </c>
      <c r="C289">
        <v>66.819999999999993</v>
      </c>
      <c r="E289" s="7">
        <f t="shared" si="52"/>
        <v>64.885856733390852</v>
      </c>
      <c r="F289" s="7">
        <f t="shared" si="48"/>
        <v>1.9341432666091407</v>
      </c>
      <c r="G289" s="7">
        <f t="shared" si="53"/>
        <v>3.7409101757694776</v>
      </c>
      <c r="I289" s="3">
        <f t="shared" si="54"/>
        <v>65.652723148380858</v>
      </c>
      <c r="J289" s="3">
        <f t="shared" si="49"/>
        <v>1.1672768516191354</v>
      </c>
      <c r="K289" s="3">
        <f t="shared" si="55"/>
        <v>1.362535248325881</v>
      </c>
      <c r="M289" s="3">
        <f t="shared" si="56"/>
        <v>65.924929828407016</v>
      </c>
      <c r="N289" s="3">
        <f t="shared" si="50"/>
        <v>0.89507017159297675</v>
      </c>
      <c r="O289" s="3">
        <f t="shared" si="57"/>
        <v>0.80115061207548088</v>
      </c>
      <c r="Q289" s="3">
        <f t="shared" si="58"/>
        <v>65.90566882456055</v>
      </c>
      <c r="R289" s="3">
        <f t="shared" si="51"/>
        <v>0.9143311754394432</v>
      </c>
      <c r="S289" s="3">
        <f t="shared" si="59"/>
        <v>0.83600149838047388</v>
      </c>
    </row>
    <row r="290" spans="1:19" x14ac:dyDescent="0.35">
      <c r="A290" s="1">
        <v>43517</v>
      </c>
      <c r="B290" s="2">
        <v>289</v>
      </c>
      <c r="C290">
        <v>66.91</v>
      </c>
      <c r="E290" s="7">
        <f t="shared" si="52"/>
        <v>65.466099713373595</v>
      </c>
      <c r="F290" s="7">
        <f t="shared" si="48"/>
        <v>1.4439002866264019</v>
      </c>
      <c r="G290" s="7">
        <f t="shared" si="53"/>
        <v>2.0848480377198055</v>
      </c>
      <c r="I290" s="3">
        <f t="shared" si="54"/>
        <v>66.236361574190425</v>
      </c>
      <c r="J290" s="3">
        <f t="shared" si="49"/>
        <v>0.67363842580957112</v>
      </c>
      <c r="K290" s="3">
        <f t="shared" si="55"/>
        <v>0.45378872872719705</v>
      </c>
      <c r="M290" s="3">
        <f t="shared" si="56"/>
        <v>66.640985965681395</v>
      </c>
      <c r="N290" s="3">
        <f t="shared" si="50"/>
        <v>0.2690140343186016</v>
      </c>
      <c r="O290" s="3">
        <f t="shared" si="57"/>
        <v>7.2368550660369763E-2</v>
      </c>
      <c r="Q290" s="3">
        <f t="shared" si="58"/>
        <v>66.72856688245605</v>
      </c>
      <c r="R290" s="3">
        <f t="shared" si="51"/>
        <v>0.18143311754394631</v>
      </c>
      <c r="S290" s="3">
        <f t="shared" si="59"/>
        <v>3.291797614171544E-2</v>
      </c>
    </row>
    <row r="291" spans="1:19" x14ac:dyDescent="0.35">
      <c r="A291" s="1">
        <v>43518</v>
      </c>
      <c r="B291" s="2">
        <v>290</v>
      </c>
      <c r="C291">
        <v>66.91</v>
      </c>
      <c r="E291" s="7">
        <f t="shared" si="52"/>
        <v>65.899269799361505</v>
      </c>
      <c r="F291" s="7">
        <f t="shared" si="48"/>
        <v>1.0107302006384913</v>
      </c>
      <c r="G291" s="7">
        <f t="shared" si="53"/>
        <v>1.0215755384827248</v>
      </c>
      <c r="I291" s="3">
        <f t="shared" si="54"/>
        <v>66.573180787095211</v>
      </c>
      <c r="J291" s="3">
        <f t="shared" si="49"/>
        <v>0.33681921290478556</v>
      </c>
      <c r="K291" s="3">
        <f t="shared" si="55"/>
        <v>0.11344718218179926</v>
      </c>
      <c r="M291" s="3">
        <f t="shared" si="56"/>
        <v>66.856197193136282</v>
      </c>
      <c r="N291" s="3">
        <f t="shared" si="50"/>
        <v>5.3802806863714636E-2</v>
      </c>
      <c r="O291" s="3">
        <f t="shared" si="57"/>
        <v>2.8947420264141786E-3</v>
      </c>
      <c r="Q291" s="3">
        <f t="shared" si="58"/>
        <v>66.89185668824561</v>
      </c>
      <c r="R291" s="3">
        <f t="shared" si="51"/>
        <v>1.8143311754386104E-2</v>
      </c>
      <c r="S291" s="3">
        <f t="shared" si="59"/>
        <v>3.2917976141684497E-4</v>
      </c>
    </row>
    <row r="292" spans="1:19" x14ac:dyDescent="0.35">
      <c r="A292" s="1">
        <v>43521</v>
      </c>
      <c r="B292" s="2">
        <v>291</v>
      </c>
      <c r="C292">
        <v>64.02</v>
      </c>
      <c r="E292" s="7">
        <f t="shared" si="52"/>
        <v>66.202488859553043</v>
      </c>
      <c r="F292" s="7">
        <f t="shared" si="48"/>
        <v>-2.1824888595530467</v>
      </c>
      <c r="G292" s="7">
        <f t="shared" si="53"/>
        <v>4.7632576220731586</v>
      </c>
      <c r="I292" s="3">
        <f t="shared" si="54"/>
        <v>66.741590393547597</v>
      </c>
      <c r="J292" s="3">
        <f t="shared" si="49"/>
        <v>-2.7215903935476007</v>
      </c>
      <c r="K292" s="3">
        <f t="shared" si="55"/>
        <v>7.4070542702505842</v>
      </c>
      <c r="M292" s="3">
        <f t="shared" si="56"/>
        <v>66.899239438627262</v>
      </c>
      <c r="N292" s="3">
        <f t="shared" si="50"/>
        <v>-2.8792394386272662</v>
      </c>
      <c r="O292" s="3">
        <f t="shared" si="57"/>
        <v>8.2900197449466546</v>
      </c>
      <c r="Q292" s="3">
        <f t="shared" si="58"/>
        <v>66.908185668824558</v>
      </c>
      <c r="R292" s="3">
        <f t="shared" si="51"/>
        <v>-2.888185668824562</v>
      </c>
      <c r="S292" s="3">
        <f t="shared" si="59"/>
        <v>8.3416164576035818</v>
      </c>
    </row>
    <row r="293" spans="1:19" x14ac:dyDescent="0.35">
      <c r="A293" s="1">
        <v>43522</v>
      </c>
      <c r="B293" s="2">
        <v>292</v>
      </c>
      <c r="C293">
        <v>64.510000000000005</v>
      </c>
      <c r="E293" s="7">
        <f t="shared" si="52"/>
        <v>65.547742201687129</v>
      </c>
      <c r="F293" s="7">
        <f t="shared" si="48"/>
        <v>-1.0377422016871236</v>
      </c>
      <c r="G293" s="7">
        <f t="shared" si="53"/>
        <v>1.0769088771624387</v>
      </c>
      <c r="I293" s="3">
        <f t="shared" si="54"/>
        <v>65.380795196773789</v>
      </c>
      <c r="J293" s="3">
        <f t="shared" si="49"/>
        <v>-0.87079519677378414</v>
      </c>
      <c r="K293" s="3">
        <f t="shared" si="55"/>
        <v>0.75828427472429349</v>
      </c>
      <c r="M293" s="3">
        <f t="shared" si="56"/>
        <v>64.595847887725455</v>
      </c>
      <c r="N293" s="3">
        <f t="shared" si="50"/>
        <v>-8.5847887725449823E-2</v>
      </c>
      <c r="O293" s="3">
        <f t="shared" si="57"/>
        <v>7.3698598269214387E-3</v>
      </c>
      <c r="Q293" s="3">
        <f t="shared" si="58"/>
        <v>64.308818566882451</v>
      </c>
      <c r="R293" s="3">
        <f t="shared" si="51"/>
        <v>0.20118143311755432</v>
      </c>
      <c r="S293" s="3">
        <f t="shared" si="59"/>
        <v>4.047396903123298E-2</v>
      </c>
    </row>
    <row r="294" spans="1:19" x14ac:dyDescent="0.35">
      <c r="A294" s="1">
        <v>43523</v>
      </c>
      <c r="B294" s="2">
        <v>293</v>
      </c>
      <c r="C294">
        <v>65.55</v>
      </c>
      <c r="E294" s="7">
        <f t="shared" si="52"/>
        <v>65.236419541180993</v>
      </c>
      <c r="F294" s="7">
        <f t="shared" si="48"/>
        <v>0.31358045881900409</v>
      </c>
      <c r="G294" s="7">
        <f t="shared" si="53"/>
        <v>9.8332704153137121E-2</v>
      </c>
      <c r="I294" s="3">
        <f t="shared" si="54"/>
        <v>64.945397598386904</v>
      </c>
      <c r="J294" s="3">
        <f t="shared" si="49"/>
        <v>0.60460240161309287</v>
      </c>
      <c r="K294" s="3">
        <f t="shared" si="55"/>
        <v>0.36554406403631962</v>
      </c>
      <c r="M294" s="3">
        <f t="shared" si="56"/>
        <v>64.527169577545095</v>
      </c>
      <c r="N294" s="3">
        <f t="shared" si="50"/>
        <v>1.0228304224549021</v>
      </c>
      <c r="O294" s="3">
        <f t="shared" si="57"/>
        <v>1.0461820730992735</v>
      </c>
      <c r="Q294" s="3">
        <f t="shared" si="58"/>
        <v>64.489881856688243</v>
      </c>
      <c r="R294" s="3">
        <f t="shared" si="51"/>
        <v>1.0601181433117546</v>
      </c>
      <c r="S294" s="3">
        <f t="shared" si="59"/>
        <v>1.1238504777787619</v>
      </c>
    </row>
    <row r="295" spans="1:19" x14ac:dyDescent="0.35">
      <c r="A295" s="1">
        <v>43524</v>
      </c>
      <c r="B295" s="2">
        <v>294</v>
      </c>
      <c r="C295">
        <v>65.03</v>
      </c>
      <c r="E295" s="7">
        <f t="shared" si="52"/>
        <v>65.330493678826684</v>
      </c>
      <c r="F295" s="7">
        <f t="shared" si="48"/>
        <v>-0.30049367882668321</v>
      </c>
      <c r="G295" s="7">
        <f t="shared" si="53"/>
        <v>9.0296451014793847E-2</v>
      </c>
      <c r="I295" s="3">
        <f t="shared" si="54"/>
        <v>65.247698799193444</v>
      </c>
      <c r="J295" s="3">
        <f t="shared" si="49"/>
        <v>-0.21769879919344248</v>
      </c>
      <c r="K295" s="3">
        <f t="shared" si="55"/>
        <v>4.7392767170266796E-2</v>
      </c>
      <c r="M295" s="3">
        <f t="shared" si="56"/>
        <v>65.34543391550902</v>
      </c>
      <c r="N295" s="3">
        <f t="shared" si="50"/>
        <v>-0.31543391550901845</v>
      </c>
      <c r="O295" s="3">
        <f t="shared" si="57"/>
        <v>9.949855505335059E-2</v>
      </c>
      <c r="Q295" s="3">
        <f t="shared" si="58"/>
        <v>65.443988185668815</v>
      </c>
      <c r="R295" s="3">
        <f t="shared" si="51"/>
        <v>-0.41398818566881346</v>
      </c>
      <c r="S295" s="3">
        <f t="shared" si="59"/>
        <v>0.17138621787335595</v>
      </c>
    </row>
    <row r="296" spans="1:19" x14ac:dyDescent="0.35">
      <c r="A296" s="1">
        <v>43525</v>
      </c>
      <c r="B296" s="2">
        <v>295</v>
      </c>
      <c r="C296">
        <v>63.71</v>
      </c>
      <c r="E296" s="7">
        <f t="shared" si="52"/>
        <v>65.240345575178679</v>
      </c>
      <c r="F296" s="7">
        <f t="shared" si="48"/>
        <v>-1.5303455751786785</v>
      </c>
      <c r="G296" s="7">
        <f t="shared" si="53"/>
        <v>2.3419575794689602</v>
      </c>
      <c r="I296" s="3">
        <f t="shared" si="54"/>
        <v>65.138849399596722</v>
      </c>
      <c r="J296" s="3">
        <f t="shared" si="49"/>
        <v>-1.4288493995967215</v>
      </c>
      <c r="K296" s="3">
        <f t="shared" si="55"/>
        <v>2.0416106067279114</v>
      </c>
      <c r="M296" s="3">
        <f t="shared" si="56"/>
        <v>65.093086783101811</v>
      </c>
      <c r="N296" s="3">
        <f t="shared" si="50"/>
        <v>-1.3830867831018097</v>
      </c>
      <c r="O296" s="3">
        <f t="shared" si="57"/>
        <v>1.9129290495909124</v>
      </c>
      <c r="Q296" s="3">
        <f t="shared" si="58"/>
        <v>65.071398818566877</v>
      </c>
      <c r="R296" s="3">
        <f t="shared" si="51"/>
        <v>-1.3613988185668759</v>
      </c>
      <c r="S296" s="3">
        <f t="shared" si="59"/>
        <v>1.8534067431952856</v>
      </c>
    </row>
    <row r="297" spans="1:19" x14ac:dyDescent="0.35">
      <c r="A297" s="1">
        <v>43528</v>
      </c>
      <c r="B297" s="2">
        <v>296</v>
      </c>
      <c r="C297">
        <v>64.44</v>
      </c>
      <c r="E297" s="7">
        <f t="shared" si="52"/>
        <v>64.781241902625069</v>
      </c>
      <c r="F297" s="7">
        <f t="shared" si="48"/>
        <v>-0.3412419026250717</v>
      </c>
      <c r="G297" s="7">
        <f t="shared" si="53"/>
        <v>0.11644603610717892</v>
      </c>
      <c r="I297" s="3">
        <f t="shared" si="54"/>
        <v>64.424424699798365</v>
      </c>
      <c r="J297" s="3">
        <f t="shared" si="49"/>
        <v>1.5575300201632558E-2</v>
      </c>
      <c r="K297" s="3">
        <f t="shared" si="55"/>
        <v>2.425899763709752E-4</v>
      </c>
      <c r="M297" s="3">
        <f t="shared" si="56"/>
        <v>63.986617356620364</v>
      </c>
      <c r="N297" s="3">
        <f t="shared" si="50"/>
        <v>0.45338264337963352</v>
      </c>
      <c r="O297" s="3">
        <f t="shared" si="57"/>
        <v>0.20555582131790395</v>
      </c>
      <c r="Q297" s="3">
        <f t="shared" si="58"/>
        <v>63.846139881856686</v>
      </c>
      <c r="R297" s="3">
        <f t="shared" si="51"/>
        <v>0.59386011814331141</v>
      </c>
      <c r="S297" s="3">
        <f t="shared" si="59"/>
        <v>0.35266983992118778</v>
      </c>
    </row>
    <row r="298" spans="1:19" x14ac:dyDescent="0.35">
      <c r="A298" s="1">
        <v>43529</v>
      </c>
      <c r="B298" s="2">
        <v>297</v>
      </c>
      <c r="C298">
        <v>64.239999999999995</v>
      </c>
      <c r="E298" s="7">
        <f t="shared" si="52"/>
        <v>64.678869331837546</v>
      </c>
      <c r="F298" s="7">
        <f t="shared" si="48"/>
        <v>-0.43886933183755161</v>
      </c>
      <c r="G298" s="7">
        <f t="shared" si="53"/>
        <v>0.19260629042753899</v>
      </c>
      <c r="I298" s="3">
        <f t="shared" si="54"/>
        <v>64.432212349899174</v>
      </c>
      <c r="J298" s="3">
        <f t="shared" si="49"/>
        <v>-0.19221234989917946</v>
      </c>
      <c r="K298" s="3">
        <f t="shared" si="55"/>
        <v>3.694558745376459E-2</v>
      </c>
      <c r="M298" s="3">
        <f t="shared" si="56"/>
        <v>64.34932347132407</v>
      </c>
      <c r="N298" s="3">
        <f t="shared" si="50"/>
        <v>-0.10932347132407472</v>
      </c>
      <c r="O298" s="3">
        <f t="shared" si="57"/>
        <v>1.1951621382345788E-2</v>
      </c>
      <c r="Q298" s="3">
        <f t="shared" si="58"/>
        <v>64.380613988185672</v>
      </c>
      <c r="R298" s="3">
        <f t="shared" si="51"/>
        <v>-0.14061398818567739</v>
      </c>
      <c r="S298" s="3">
        <f t="shared" si="59"/>
        <v>1.9772293673481819E-2</v>
      </c>
    </row>
    <row r="299" spans="1:19" x14ac:dyDescent="0.35">
      <c r="A299" s="1">
        <v>43530</v>
      </c>
      <c r="B299" s="2">
        <v>298</v>
      </c>
      <c r="C299">
        <v>64.510000000000005</v>
      </c>
      <c r="E299" s="7">
        <f t="shared" si="52"/>
        <v>64.547208532286277</v>
      </c>
      <c r="F299" s="7">
        <f t="shared" si="48"/>
        <v>-3.7208532286271634E-2</v>
      </c>
      <c r="G299" s="7">
        <f t="shared" si="53"/>
        <v>1.3844748748985186E-3</v>
      </c>
      <c r="I299" s="3">
        <f t="shared" si="54"/>
        <v>64.336106174949578</v>
      </c>
      <c r="J299" s="3">
        <f t="shared" si="49"/>
        <v>0.17389382505042761</v>
      </c>
      <c r="K299" s="3">
        <f t="shared" si="55"/>
        <v>3.0239062390668724E-2</v>
      </c>
      <c r="M299" s="3">
        <f t="shared" si="56"/>
        <v>64.261864694264816</v>
      </c>
      <c r="N299" s="3">
        <f t="shared" si="50"/>
        <v>0.2481353057351896</v>
      </c>
      <c r="O299" s="3">
        <f t="shared" si="57"/>
        <v>6.1571129952296022E-2</v>
      </c>
      <c r="Q299" s="3">
        <f t="shared" si="58"/>
        <v>64.254061398818564</v>
      </c>
      <c r="R299" s="3">
        <f t="shared" si="51"/>
        <v>0.25593860118144107</v>
      </c>
      <c r="S299" s="3">
        <f t="shared" si="59"/>
        <v>6.5504567574712749E-2</v>
      </c>
    </row>
    <row r="300" spans="1:19" x14ac:dyDescent="0.35">
      <c r="A300" s="1">
        <v>43531</v>
      </c>
      <c r="B300" s="2">
        <v>299</v>
      </c>
      <c r="C300">
        <v>64.819999999999993</v>
      </c>
      <c r="E300" s="7">
        <f t="shared" si="52"/>
        <v>64.536045972600391</v>
      </c>
      <c r="F300" s="7">
        <f t="shared" si="48"/>
        <v>0.28395402739960218</v>
      </c>
      <c r="G300" s="7">
        <f t="shared" si="53"/>
        <v>8.0629889676454028E-2</v>
      </c>
      <c r="I300" s="3">
        <f t="shared" si="54"/>
        <v>64.423053087474784</v>
      </c>
      <c r="J300" s="3">
        <f t="shared" si="49"/>
        <v>0.39694691252520897</v>
      </c>
      <c r="K300" s="3">
        <f t="shared" si="55"/>
        <v>0.1575668513632959</v>
      </c>
      <c r="M300" s="3">
        <f t="shared" si="56"/>
        <v>64.46037293885297</v>
      </c>
      <c r="N300" s="3">
        <f t="shared" si="50"/>
        <v>0.35962706114702314</v>
      </c>
      <c r="O300" s="3">
        <f t="shared" si="57"/>
        <v>0.12933162310924473</v>
      </c>
      <c r="Q300" s="3">
        <f t="shared" si="58"/>
        <v>64.484406139881855</v>
      </c>
      <c r="R300" s="3">
        <f t="shared" si="51"/>
        <v>0.33559386011813785</v>
      </c>
      <c r="S300" s="3">
        <f t="shared" si="59"/>
        <v>0.11262323894899227</v>
      </c>
    </row>
    <row r="301" spans="1:19" x14ac:dyDescent="0.35">
      <c r="A301" s="1">
        <v>43532</v>
      </c>
      <c r="B301" s="2">
        <v>300</v>
      </c>
      <c r="C301">
        <v>65.66</v>
      </c>
      <c r="E301" s="7">
        <f t="shared" si="52"/>
        <v>64.621232180820272</v>
      </c>
      <c r="F301" s="7">
        <f t="shared" si="48"/>
        <v>1.0387678191797249</v>
      </c>
      <c r="G301" s="7">
        <f t="shared" si="53"/>
        <v>1.0790385821634016</v>
      </c>
      <c r="I301" s="3">
        <f t="shared" si="54"/>
        <v>64.621526543737389</v>
      </c>
      <c r="J301" s="3">
        <f t="shared" si="49"/>
        <v>1.0384734562626079</v>
      </c>
      <c r="K301" s="3">
        <f t="shared" si="55"/>
        <v>1.0784271193620065</v>
      </c>
      <c r="M301" s="3">
        <f t="shared" si="56"/>
        <v>64.748074587770589</v>
      </c>
      <c r="N301" s="3">
        <f t="shared" si="50"/>
        <v>0.91192541222940804</v>
      </c>
      <c r="O301" s="3">
        <f t="shared" si="57"/>
        <v>0.83160795746977578</v>
      </c>
      <c r="Q301" s="3">
        <f t="shared" si="58"/>
        <v>64.786440613988177</v>
      </c>
      <c r="R301" s="3">
        <f t="shared" si="51"/>
        <v>0.87355938601182004</v>
      </c>
      <c r="S301" s="3">
        <f t="shared" si="59"/>
        <v>0.76310600088934799</v>
      </c>
    </row>
    <row r="302" spans="1:19" x14ac:dyDescent="0.35">
      <c r="A302" s="1">
        <v>43535</v>
      </c>
      <c r="B302" s="2">
        <v>301</v>
      </c>
      <c r="C302">
        <v>65.06</v>
      </c>
      <c r="E302" s="7">
        <f t="shared" si="52"/>
        <v>64.932862526574183</v>
      </c>
      <c r="F302" s="7">
        <f t="shared" si="48"/>
        <v>0.12713747342581883</v>
      </c>
      <c r="G302" s="7">
        <f t="shared" si="53"/>
        <v>1.6163937149100787E-2</v>
      </c>
      <c r="I302" s="3">
        <f t="shared" si="54"/>
        <v>65.140763271868693</v>
      </c>
      <c r="J302" s="3">
        <f t="shared" si="49"/>
        <v>-8.0763271868690367E-2</v>
      </c>
      <c r="K302" s="3">
        <f t="shared" si="55"/>
        <v>6.5227060829359928E-3</v>
      </c>
      <c r="M302" s="3">
        <f t="shared" si="56"/>
        <v>65.477614917554121</v>
      </c>
      <c r="N302" s="3">
        <f t="shared" si="50"/>
        <v>-0.41761491755411839</v>
      </c>
      <c r="O302" s="3">
        <f t="shared" si="57"/>
        <v>0.1744022193637331</v>
      </c>
      <c r="Q302" s="3">
        <f t="shared" si="58"/>
        <v>65.572644061398819</v>
      </c>
      <c r="R302" s="3">
        <f t="shared" si="51"/>
        <v>-0.51264406139881658</v>
      </c>
      <c r="S302" s="3">
        <f t="shared" si="59"/>
        <v>0.26280393368747362</v>
      </c>
    </row>
    <row r="303" spans="1:19" x14ac:dyDescent="0.35">
      <c r="A303" s="1">
        <v>43536</v>
      </c>
      <c r="B303" s="2">
        <v>302</v>
      </c>
      <c r="C303">
        <v>65.33</v>
      </c>
      <c r="E303" s="7">
        <f t="shared" si="52"/>
        <v>64.971003768601918</v>
      </c>
      <c r="F303" s="7">
        <f t="shared" si="48"/>
        <v>0.35899623139808057</v>
      </c>
      <c r="G303" s="7">
        <f t="shared" si="53"/>
        <v>0.12887829415802421</v>
      </c>
      <c r="I303" s="3">
        <f t="shared" si="54"/>
        <v>65.100381635934355</v>
      </c>
      <c r="J303" s="3">
        <f t="shared" si="49"/>
        <v>0.22961836406564373</v>
      </c>
      <c r="K303" s="3">
        <f t="shared" si="55"/>
        <v>5.2724593116182508E-2</v>
      </c>
      <c r="M303" s="3">
        <f t="shared" si="56"/>
        <v>65.14352298351082</v>
      </c>
      <c r="N303" s="3">
        <f t="shared" si="50"/>
        <v>0.18647701648917803</v>
      </c>
      <c r="O303" s="3">
        <f t="shared" si="57"/>
        <v>3.4773677678705171E-2</v>
      </c>
      <c r="Q303" s="3">
        <f t="shared" si="58"/>
        <v>65.111264406139881</v>
      </c>
      <c r="R303" s="3">
        <f t="shared" si="51"/>
        <v>0.21873559386011721</v>
      </c>
      <c r="S303" s="3">
        <f t="shared" si="59"/>
        <v>4.7845260021338147E-2</v>
      </c>
    </row>
    <row r="304" spans="1:19" x14ac:dyDescent="0.35">
      <c r="A304" s="1">
        <v>43537</v>
      </c>
      <c r="B304" s="2">
        <v>303</v>
      </c>
      <c r="C304">
        <v>65.89</v>
      </c>
      <c r="E304" s="7">
        <f t="shared" si="52"/>
        <v>65.07870263802134</v>
      </c>
      <c r="F304" s="7">
        <f t="shared" si="48"/>
        <v>0.81129736197866009</v>
      </c>
      <c r="G304" s="7">
        <f t="shared" si="53"/>
        <v>0.65820340955353307</v>
      </c>
      <c r="I304" s="3">
        <f t="shared" si="54"/>
        <v>65.215190817967169</v>
      </c>
      <c r="J304" s="3">
        <f t="shared" si="49"/>
        <v>0.67480918203283125</v>
      </c>
      <c r="K304" s="3">
        <f t="shared" si="55"/>
        <v>0.45536743215581876</v>
      </c>
      <c r="M304" s="3">
        <f t="shared" si="56"/>
        <v>65.292704596702166</v>
      </c>
      <c r="N304" s="3">
        <f t="shared" si="50"/>
        <v>0.59729540329783504</v>
      </c>
      <c r="O304" s="3">
        <f t="shared" si="57"/>
        <v>0.3567617988007234</v>
      </c>
      <c r="Q304" s="3">
        <f t="shared" si="58"/>
        <v>65.308126440613989</v>
      </c>
      <c r="R304" s="3">
        <f t="shared" si="51"/>
        <v>0.58187355938601115</v>
      </c>
      <c r="S304" s="3">
        <f t="shared" si="59"/>
        <v>0.33857683911254582</v>
      </c>
    </row>
    <row r="305" spans="1:19" x14ac:dyDescent="0.35">
      <c r="A305" s="1">
        <v>43538</v>
      </c>
      <c r="B305" s="2">
        <v>304</v>
      </c>
      <c r="C305">
        <v>66.180000000000007</v>
      </c>
      <c r="E305" s="7">
        <f t="shared" si="52"/>
        <v>65.322091846614939</v>
      </c>
      <c r="F305" s="7">
        <f t="shared" si="48"/>
        <v>0.85790815338506832</v>
      </c>
      <c r="G305" s="7">
        <f t="shared" si="53"/>
        <v>0.73600639964457792</v>
      </c>
      <c r="I305" s="3">
        <f t="shared" si="54"/>
        <v>65.552595408983592</v>
      </c>
      <c r="J305" s="3">
        <f t="shared" si="49"/>
        <v>0.62740459101641477</v>
      </c>
      <c r="K305" s="3">
        <f t="shared" si="55"/>
        <v>0.39363652082847467</v>
      </c>
      <c r="M305" s="3">
        <f t="shared" si="56"/>
        <v>65.770540919340434</v>
      </c>
      <c r="N305" s="3">
        <f t="shared" si="50"/>
        <v>0.40945908065957326</v>
      </c>
      <c r="O305" s="3">
        <f t="shared" si="57"/>
        <v>0.16765673873458292</v>
      </c>
      <c r="Q305" s="3">
        <f t="shared" si="58"/>
        <v>65.831812644061401</v>
      </c>
      <c r="R305" s="3">
        <f t="shared" si="51"/>
        <v>0.34818735593860595</v>
      </c>
      <c r="S305" s="3">
        <f t="shared" si="59"/>
        <v>0.12123443483551748</v>
      </c>
    </row>
    <row r="306" spans="1:19" x14ac:dyDescent="0.35">
      <c r="A306" s="1">
        <v>43539</v>
      </c>
      <c r="B306" s="2">
        <v>305</v>
      </c>
      <c r="C306">
        <v>66.11</v>
      </c>
      <c r="E306" s="7">
        <f t="shared" si="52"/>
        <v>65.579464292630462</v>
      </c>
      <c r="F306" s="7">
        <f t="shared" si="48"/>
        <v>0.53053570736953759</v>
      </c>
      <c r="G306" s="7">
        <f t="shared" si="53"/>
        <v>0.2814681367940956</v>
      </c>
      <c r="I306" s="3">
        <f t="shared" si="54"/>
        <v>65.866297704491799</v>
      </c>
      <c r="J306" s="3">
        <f t="shared" si="49"/>
        <v>0.2437022955082</v>
      </c>
      <c r="K306" s="3">
        <f t="shared" si="55"/>
        <v>5.9390808835966036E-2</v>
      </c>
      <c r="M306" s="3">
        <f t="shared" si="56"/>
        <v>66.098108183868092</v>
      </c>
      <c r="N306" s="3">
        <f t="shared" si="50"/>
        <v>1.1891816131907262E-2</v>
      </c>
      <c r="O306" s="3">
        <f t="shared" si="57"/>
        <v>1.414152909150898E-4</v>
      </c>
      <c r="Q306" s="3">
        <f t="shared" si="58"/>
        <v>66.145181264406148</v>
      </c>
      <c r="R306" s="3">
        <f t="shared" si="51"/>
        <v>-3.5181264406148216E-2</v>
      </c>
      <c r="S306" s="3">
        <f t="shared" si="59"/>
        <v>1.2377213652153113E-3</v>
      </c>
    </row>
    <row r="307" spans="1:19" x14ac:dyDescent="0.35">
      <c r="A307" s="1">
        <v>43542</v>
      </c>
      <c r="B307" s="2">
        <v>306</v>
      </c>
      <c r="C307">
        <v>66.650000000000006</v>
      </c>
      <c r="E307" s="7">
        <f t="shared" si="52"/>
        <v>65.73862500484131</v>
      </c>
      <c r="F307" s="7">
        <f t="shared" si="48"/>
        <v>0.91137499515869536</v>
      </c>
      <c r="G307" s="7">
        <f t="shared" si="53"/>
        <v>0.83060438180051199</v>
      </c>
      <c r="I307" s="3">
        <f t="shared" si="54"/>
        <v>65.988148852245899</v>
      </c>
      <c r="J307" s="3">
        <f t="shared" si="49"/>
        <v>0.66185114775410625</v>
      </c>
      <c r="K307" s="3">
        <f t="shared" si="55"/>
        <v>0.43804694178342779</v>
      </c>
      <c r="M307" s="3">
        <f t="shared" si="56"/>
        <v>66.107621636773629</v>
      </c>
      <c r="N307" s="3">
        <f t="shared" si="50"/>
        <v>0.54237836322637634</v>
      </c>
      <c r="O307" s="3">
        <f t="shared" si="57"/>
        <v>0.29417428889612302</v>
      </c>
      <c r="Q307" s="3">
        <f t="shared" si="58"/>
        <v>66.113518126440624</v>
      </c>
      <c r="R307" s="3">
        <f t="shared" si="51"/>
        <v>0.53648187355938148</v>
      </c>
      <c r="S307" s="3">
        <f t="shared" si="59"/>
        <v>0.2878128006577842</v>
      </c>
    </row>
    <row r="308" spans="1:19" x14ac:dyDescent="0.35">
      <c r="A308" s="1">
        <v>43543</v>
      </c>
      <c r="B308" s="2">
        <v>307</v>
      </c>
      <c r="C308">
        <v>67.13</v>
      </c>
      <c r="E308" s="7">
        <f t="shared" si="52"/>
        <v>66.01203750338891</v>
      </c>
      <c r="F308" s="7">
        <f t="shared" si="48"/>
        <v>1.117962496611085</v>
      </c>
      <c r="G308" s="7">
        <f t="shared" si="53"/>
        <v>1.2498401438288904</v>
      </c>
      <c r="I308" s="3">
        <f t="shared" si="54"/>
        <v>66.319074426122953</v>
      </c>
      <c r="J308" s="3">
        <f t="shared" si="49"/>
        <v>0.81092557387704289</v>
      </c>
      <c r="K308" s="3">
        <f t="shared" si="55"/>
        <v>0.65760028636781132</v>
      </c>
      <c r="M308" s="3">
        <f t="shared" si="56"/>
        <v>66.541524327354736</v>
      </c>
      <c r="N308" s="3">
        <f t="shared" si="50"/>
        <v>0.58847567264525935</v>
      </c>
      <c r="O308" s="3">
        <f t="shared" si="57"/>
        <v>0.34630361729529047</v>
      </c>
      <c r="Q308" s="3">
        <f t="shared" si="58"/>
        <v>66.596351812644073</v>
      </c>
      <c r="R308" s="3">
        <f t="shared" si="51"/>
        <v>0.53364818735592223</v>
      </c>
      <c r="S308" s="3">
        <f t="shared" si="59"/>
        <v>0.28478038786826149</v>
      </c>
    </row>
    <row r="309" spans="1:19" x14ac:dyDescent="0.35">
      <c r="A309" s="1">
        <v>43544</v>
      </c>
      <c r="B309" s="2">
        <v>308</v>
      </c>
      <c r="C309">
        <v>68.349999999999994</v>
      </c>
      <c r="E309" s="7">
        <f t="shared" si="52"/>
        <v>66.34742625237223</v>
      </c>
      <c r="F309" s="7">
        <f t="shared" si="48"/>
        <v>2.0025737476277641</v>
      </c>
      <c r="G309" s="7">
        <f t="shared" si="53"/>
        <v>4.0103016146879078</v>
      </c>
      <c r="I309" s="3">
        <f t="shared" si="54"/>
        <v>66.724537213061467</v>
      </c>
      <c r="J309" s="3">
        <f t="shared" si="49"/>
        <v>1.6254627869385274</v>
      </c>
      <c r="K309" s="3">
        <f t="shared" si="55"/>
        <v>2.6421292717219647</v>
      </c>
      <c r="M309" s="3">
        <f t="shared" si="56"/>
        <v>67.012304865470952</v>
      </c>
      <c r="N309" s="3">
        <f t="shared" si="50"/>
        <v>1.3376951345290422</v>
      </c>
      <c r="O309" s="3">
        <f t="shared" si="57"/>
        <v>1.7894282729426723</v>
      </c>
      <c r="Q309" s="3">
        <f t="shared" si="58"/>
        <v>67.076635181264407</v>
      </c>
      <c r="R309" s="3">
        <f t="shared" si="51"/>
        <v>1.2733648187355868</v>
      </c>
      <c r="S309" s="3">
        <f t="shared" si="59"/>
        <v>1.6214579615935139</v>
      </c>
    </row>
    <row r="310" spans="1:19" x14ac:dyDescent="0.35">
      <c r="A310" s="1">
        <v>43545</v>
      </c>
      <c r="B310" s="2">
        <v>309</v>
      </c>
      <c r="C310">
        <v>68.3</v>
      </c>
      <c r="E310" s="7">
        <f t="shared" si="52"/>
        <v>66.948198376660557</v>
      </c>
      <c r="F310" s="7">
        <f t="shared" si="48"/>
        <v>1.3518016233394405</v>
      </c>
      <c r="G310" s="7">
        <f t="shared" si="53"/>
        <v>1.8273676288631466</v>
      </c>
      <c r="I310" s="3">
        <f t="shared" si="54"/>
        <v>67.537268606530731</v>
      </c>
      <c r="J310" s="3">
        <f t="shared" si="49"/>
        <v>0.76273139346926655</v>
      </c>
      <c r="K310" s="3">
        <f t="shared" si="55"/>
        <v>0.58175917858356907</v>
      </c>
      <c r="M310" s="3">
        <f t="shared" si="56"/>
        <v>68.082460973094186</v>
      </c>
      <c r="N310" s="3">
        <f t="shared" si="50"/>
        <v>0.21753902690581128</v>
      </c>
      <c r="O310" s="3">
        <f t="shared" si="57"/>
        <v>4.7323228227127284E-2</v>
      </c>
      <c r="Q310" s="3">
        <f t="shared" si="58"/>
        <v>68.222663518126438</v>
      </c>
      <c r="R310" s="3">
        <f t="shared" si="51"/>
        <v>7.7336481873558682E-2</v>
      </c>
      <c r="S310" s="3">
        <f t="shared" si="59"/>
        <v>5.9809314285792703E-3</v>
      </c>
    </row>
    <row r="311" spans="1:19" x14ac:dyDescent="0.35">
      <c r="A311" s="1">
        <v>43546</v>
      </c>
      <c r="B311" s="2">
        <v>310</v>
      </c>
      <c r="C311">
        <v>66.290000000000006</v>
      </c>
      <c r="E311" s="7">
        <f t="shared" si="52"/>
        <v>67.353738863662386</v>
      </c>
      <c r="F311" s="7">
        <f t="shared" si="48"/>
        <v>-1.0637388636623797</v>
      </c>
      <c r="G311" s="7">
        <f t="shared" si="53"/>
        <v>1.1315403700657307</v>
      </c>
      <c r="I311" s="3">
        <f t="shared" si="54"/>
        <v>67.918634303265364</v>
      </c>
      <c r="J311" s="3">
        <f t="shared" si="49"/>
        <v>-1.6286343032653576</v>
      </c>
      <c r="K311" s="3">
        <f t="shared" si="55"/>
        <v>2.652449693772637</v>
      </c>
      <c r="M311" s="3">
        <f t="shared" si="56"/>
        <v>68.256492194618843</v>
      </c>
      <c r="N311" s="3">
        <f t="shared" si="50"/>
        <v>-1.9664921946188372</v>
      </c>
      <c r="O311" s="3">
        <f t="shared" si="57"/>
        <v>3.8670915514968107</v>
      </c>
      <c r="Q311" s="3">
        <f t="shared" si="58"/>
        <v>68.292266351812643</v>
      </c>
      <c r="R311" s="3">
        <f t="shared" si="51"/>
        <v>-2.0022663518126365</v>
      </c>
      <c r="S311" s="3">
        <f t="shared" si="59"/>
        <v>4.0090705436010845</v>
      </c>
    </row>
    <row r="312" spans="1:19" x14ac:dyDescent="0.35">
      <c r="A312" s="1">
        <v>43549</v>
      </c>
      <c r="B312" s="2">
        <v>311</v>
      </c>
      <c r="C312">
        <v>67.37</v>
      </c>
      <c r="E312" s="7">
        <f t="shared" si="52"/>
        <v>67.034617204563659</v>
      </c>
      <c r="F312" s="7">
        <f t="shared" si="48"/>
        <v>0.3353827954363453</v>
      </c>
      <c r="G312" s="7">
        <f t="shared" si="53"/>
        <v>0.11248161947469744</v>
      </c>
      <c r="I312" s="3">
        <f t="shared" si="54"/>
        <v>67.104317151632685</v>
      </c>
      <c r="J312" s="3">
        <f t="shared" si="49"/>
        <v>0.26568284836731948</v>
      </c>
      <c r="K312" s="3">
        <f t="shared" si="55"/>
        <v>7.0587375916572076E-2</v>
      </c>
      <c r="M312" s="3">
        <f t="shared" si="56"/>
        <v>66.683298438923785</v>
      </c>
      <c r="N312" s="3">
        <f t="shared" si="50"/>
        <v>0.68670156107621949</v>
      </c>
      <c r="O312" s="3">
        <f t="shared" si="57"/>
        <v>0.47155903398451682</v>
      </c>
      <c r="Q312" s="3">
        <f t="shared" si="58"/>
        <v>66.490226635181273</v>
      </c>
      <c r="R312" s="3">
        <f t="shared" si="51"/>
        <v>0.87977336481873181</v>
      </c>
      <c r="S312" s="3">
        <f t="shared" si="59"/>
        <v>0.77400117344447339</v>
      </c>
    </row>
    <row r="313" spans="1:19" x14ac:dyDescent="0.35">
      <c r="A313" s="1">
        <v>43550</v>
      </c>
      <c r="B313" s="2">
        <v>312</v>
      </c>
      <c r="C313">
        <v>67.510000000000005</v>
      </c>
      <c r="E313" s="7">
        <f t="shared" si="52"/>
        <v>67.135232043194563</v>
      </c>
      <c r="F313" s="7">
        <f t="shared" si="48"/>
        <v>0.37476795680544228</v>
      </c>
      <c r="G313" s="7">
        <f t="shared" si="53"/>
        <v>0.14045102144812585</v>
      </c>
      <c r="I313" s="3">
        <f t="shared" si="54"/>
        <v>67.237158575816352</v>
      </c>
      <c r="J313" s="3">
        <f t="shared" si="49"/>
        <v>0.2728414241836532</v>
      </c>
      <c r="K313" s="3">
        <f t="shared" si="55"/>
        <v>7.4442442750564178E-2</v>
      </c>
      <c r="M313" s="3">
        <f t="shared" si="56"/>
        <v>67.232659687784761</v>
      </c>
      <c r="N313" s="3">
        <f t="shared" si="50"/>
        <v>0.27734031221524447</v>
      </c>
      <c r="O313" s="3">
        <f t="shared" si="57"/>
        <v>7.6917648779649281E-2</v>
      </c>
      <c r="Q313" s="3">
        <f t="shared" si="58"/>
        <v>67.282022663518134</v>
      </c>
      <c r="R313" s="3">
        <f t="shared" si="51"/>
        <v>0.22797733648187091</v>
      </c>
      <c r="S313" s="3">
        <f t="shared" si="59"/>
        <v>5.197366594936819E-2</v>
      </c>
    </row>
    <row r="314" spans="1:19" x14ac:dyDescent="0.35">
      <c r="A314" s="1">
        <v>43551</v>
      </c>
      <c r="B314" s="2">
        <v>313</v>
      </c>
      <c r="C314">
        <v>67.349999999999994</v>
      </c>
      <c r="E314" s="7">
        <f t="shared" si="52"/>
        <v>67.24766243023619</v>
      </c>
      <c r="F314" s="7">
        <f t="shared" si="48"/>
        <v>0.10233756976380448</v>
      </c>
      <c r="G314" s="7">
        <f t="shared" si="53"/>
        <v>1.0472978185161548E-2</v>
      </c>
      <c r="I314" s="3">
        <f t="shared" si="54"/>
        <v>67.373579287908171</v>
      </c>
      <c r="J314" s="3">
        <f t="shared" si="49"/>
        <v>-2.3579287908177093E-2</v>
      </c>
      <c r="K314" s="3">
        <f t="shared" si="55"/>
        <v>5.5598281825670654E-4</v>
      </c>
      <c r="M314" s="3">
        <f t="shared" si="56"/>
        <v>67.454531937556965</v>
      </c>
      <c r="N314" s="3">
        <f t="shared" si="50"/>
        <v>-0.10453193755697043</v>
      </c>
      <c r="O314" s="3">
        <f t="shared" si="57"/>
        <v>1.0926925969414365E-2</v>
      </c>
      <c r="Q314" s="3">
        <f t="shared" si="58"/>
        <v>67.487202266351815</v>
      </c>
      <c r="R314" s="3">
        <f t="shared" si="51"/>
        <v>-0.13720226635182087</v>
      </c>
      <c r="S314" s="3">
        <f t="shared" si="59"/>
        <v>1.8824461892075997E-2</v>
      </c>
    </row>
    <row r="315" spans="1:19" x14ac:dyDescent="0.35">
      <c r="A315" s="1">
        <v>43552</v>
      </c>
      <c r="B315" s="2">
        <v>314</v>
      </c>
      <c r="C315">
        <v>66.08</v>
      </c>
      <c r="E315" s="7">
        <f t="shared" si="52"/>
        <v>67.278363701165318</v>
      </c>
      <c r="F315" s="7">
        <f t="shared" si="48"/>
        <v>-1.1983637011653201</v>
      </c>
      <c r="G315" s="7">
        <f t="shared" si="53"/>
        <v>1.4360755602706445</v>
      </c>
      <c r="I315" s="3">
        <f t="shared" si="54"/>
        <v>67.361789643954083</v>
      </c>
      <c r="J315" s="3">
        <f t="shared" si="49"/>
        <v>-1.2817896439540846</v>
      </c>
      <c r="K315" s="3">
        <f t="shared" si="55"/>
        <v>1.6429846913479389</v>
      </c>
      <c r="M315" s="3">
        <f t="shared" si="56"/>
        <v>67.370906387511383</v>
      </c>
      <c r="N315" s="3">
        <f t="shared" si="50"/>
        <v>-1.2909063875113844</v>
      </c>
      <c r="O315" s="3">
        <f t="shared" si="57"/>
        <v>1.6664393013176926</v>
      </c>
      <c r="Q315" s="3">
        <f t="shared" si="58"/>
        <v>67.363720226635181</v>
      </c>
      <c r="R315" s="3">
        <f t="shared" si="51"/>
        <v>-1.2837202266351824</v>
      </c>
      <c r="S315" s="3">
        <f t="shared" si="59"/>
        <v>1.647937620272284</v>
      </c>
    </row>
    <row r="316" spans="1:19" x14ac:dyDescent="0.35">
      <c r="A316" s="1">
        <v>43553</v>
      </c>
      <c r="B316" s="2">
        <v>315</v>
      </c>
      <c r="C316">
        <v>67.930000000000007</v>
      </c>
      <c r="E316" s="7">
        <f t="shared" si="52"/>
        <v>66.918854590815727</v>
      </c>
      <c r="F316" s="7">
        <f t="shared" si="48"/>
        <v>1.0111454091842802</v>
      </c>
      <c r="G316" s="7">
        <f t="shared" si="53"/>
        <v>1.0224150385144455</v>
      </c>
      <c r="I316" s="3">
        <f t="shared" si="54"/>
        <v>66.720894821977041</v>
      </c>
      <c r="J316" s="3">
        <f t="shared" si="49"/>
        <v>1.2091051780229662</v>
      </c>
      <c r="K316" s="3">
        <f t="shared" si="55"/>
        <v>1.461935331521949</v>
      </c>
      <c r="M316" s="3">
        <f t="shared" si="56"/>
        <v>66.338181277502287</v>
      </c>
      <c r="N316" s="3">
        <f t="shared" si="50"/>
        <v>1.5918187224977203</v>
      </c>
      <c r="O316" s="3">
        <f t="shared" si="57"/>
        <v>2.533886845294274</v>
      </c>
      <c r="Q316" s="3">
        <f t="shared" si="58"/>
        <v>66.208372022663525</v>
      </c>
      <c r="R316" s="3">
        <f t="shared" si="51"/>
        <v>1.7216279773364818</v>
      </c>
      <c r="S316" s="3">
        <f t="shared" si="59"/>
        <v>2.9640028923477053</v>
      </c>
    </row>
    <row r="317" spans="1:19" x14ac:dyDescent="0.35">
      <c r="A317" s="1">
        <v>43556</v>
      </c>
      <c r="B317" s="2">
        <v>316</v>
      </c>
      <c r="C317">
        <v>69.08</v>
      </c>
      <c r="E317" s="7">
        <f t="shared" si="52"/>
        <v>67.222198213571005</v>
      </c>
      <c r="F317" s="7">
        <f t="shared" si="48"/>
        <v>1.8578017864289933</v>
      </c>
      <c r="G317" s="7">
        <f t="shared" si="53"/>
        <v>3.451427477658759</v>
      </c>
      <c r="I317" s="3">
        <f t="shared" si="54"/>
        <v>67.325447410988517</v>
      </c>
      <c r="J317" s="3">
        <f t="shared" si="49"/>
        <v>1.7545525890114817</v>
      </c>
      <c r="K317" s="3">
        <f t="shared" si="55"/>
        <v>3.0784547876068933</v>
      </c>
      <c r="M317" s="3">
        <f t="shared" si="56"/>
        <v>67.611636255500471</v>
      </c>
      <c r="N317" s="3">
        <f t="shared" si="50"/>
        <v>1.468363744499527</v>
      </c>
      <c r="O317" s="3">
        <f t="shared" si="57"/>
        <v>2.156092086160672</v>
      </c>
      <c r="Q317" s="3">
        <f t="shared" si="58"/>
        <v>67.757837202266359</v>
      </c>
      <c r="R317" s="3">
        <f t="shared" si="51"/>
        <v>1.3221627977336396</v>
      </c>
      <c r="S317" s="3">
        <f t="shared" si="59"/>
        <v>1.7481144637108452</v>
      </c>
    </row>
    <row r="318" spans="1:19" x14ac:dyDescent="0.35">
      <c r="A318" s="1">
        <v>43557</v>
      </c>
      <c r="B318" s="2">
        <v>317</v>
      </c>
      <c r="C318">
        <v>69.680000000000007</v>
      </c>
      <c r="E318" s="7">
        <f t="shared" si="52"/>
        <v>67.779538749499707</v>
      </c>
      <c r="F318" s="7">
        <f t="shared" si="48"/>
        <v>1.9004612505002996</v>
      </c>
      <c r="G318" s="7">
        <f t="shared" si="53"/>
        <v>3.6117529646531623</v>
      </c>
      <c r="I318" s="3">
        <f t="shared" si="54"/>
        <v>68.202723705494265</v>
      </c>
      <c r="J318" s="3">
        <f t="shared" si="49"/>
        <v>1.4772762945057423</v>
      </c>
      <c r="K318" s="3">
        <f t="shared" si="55"/>
        <v>2.1823452503086167</v>
      </c>
      <c r="M318" s="3">
        <f t="shared" si="56"/>
        <v>68.78632725110009</v>
      </c>
      <c r="N318" s="3">
        <f t="shared" si="50"/>
        <v>0.89367274889991677</v>
      </c>
      <c r="O318" s="3">
        <f t="shared" si="57"/>
        <v>0.79865098212633368</v>
      </c>
      <c r="Q318" s="3">
        <f t="shared" si="58"/>
        <v>68.947783720226639</v>
      </c>
      <c r="R318" s="3">
        <f t="shared" si="51"/>
        <v>0.73221627977336823</v>
      </c>
      <c r="S318" s="3">
        <f t="shared" si="59"/>
        <v>0.5361406803651515</v>
      </c>
    </row>
    <row r="319" spans="1:19" x14ac:dyDescent="0.35">
      <c r="A319" s="1">
        <v>43558</v>
      </c>
      <c r="B319" s="2">
        <v>318</v>
      </c>
      <c r="C319">
        <v>69.209999999999994</v>
      </c>
      <c r="E319" s="7">
        <f t="shared" si="52"/>
        <v>68.349677124649787</v>
      </c>
      <c r="F319" s="7">
        <f t="shared" si="48"/>
        <v>0.86032287535020657</v>
      </c>
      <c r="G319" s="7">
        <f t="shared" si="53"/>
        <v>0.74015544985084702</v>
      </c>
      <c r="I319" s="3">
        <f t="shared" si="54"/>
        <v>68.941361852747136</v>
      </c>
      <c r="J319" s="3">
        <f t="shared" si="49"/>
        <v>0.26863814725285806</v>
      </c>
      <c r="K319" s="3">
        <f t="shared" si="55"/>
        <v>7.2166454159448251E-2</v>
      </c>
      <c r="M319" s="3">
        <f t="shared" si="56"/>
        <v>69.501265450220018</v>
      </c>
      <c r="N319" s="3">
        <f t="shared" si="50"/>
        <v>-0.29126545022002404</v>
      </c>
      <c r="O319" s="3">
        <f t="shared" si="57"/>
        <v>8.4835562491873295E-2</v>
      </c>
      <c r="Q319" s="3">
        <f t="shared" si="58"/>
        <v>69.606778372022674</v>
      </c>
      <c r="R319" s="3">
        <f t="shared" si="51"/>
        <v>-0.39677837202268051</v>
      </c>
      <c r="S319" s="3">
        <f t="shared" si="59"/>
        <v>0.15743307650496866</v>
      </c>
    </row>
    <row r="320" spans="1:19" x14ac:dyDescent="0.35">
      <c r="A320" s="1">
        <v>43559</v>
      </c>
      <c r="B320" s="2">
        <v>319</v>
      </c>
      <c r="C320">
        <v>69.8</v>
      </c>
      <c r="E320" s="7">
        <f t="shared" si="52"/>
        <v>68.607773987254845</v>
      </c>
      <c r="F320" s="7">
        <f t="shared" si="48"/>
        <v>1.1922260127451523</v>
      </c>
      <c r="G320" s="7">
        <f t="shared" si="53"/>
        <v>1.4214028654662041</v>
      </c>
      <c r="I320" s="3">
        <f t="shared" si="54"/>
        <v>69.075680926373565</v>
      </c>
      <c r="J320" s="3">
        <f t="shared" si="49"/>
        <v>0.72431907362643244</v>
      </c>
      <c r="K320" s="3">
        <f t="shared" si="55"/>
        <v>0.52463812041905322</v>
      </c>
      <c r="M320" s="3">
        <f t="shared" si="56"/>
        <v>69.268253090043999</v>
      </c>
      <c r="N320" s="3">
        <f t="shared" si="50"/>
        <v>0.5317469099559986</v>
      </c>
      <c r="O320" s="3">
        <f t="shared" si="57"/>
        <v>0.28275477624775286</v>
      </c>
      <c r="Q320" s="3">
        <f t="shared" si="58"/>
        <v>69.249677837202256</v>
      </c>
      <c r="R320" s="3">
        <f t="shared" si="51"/>
        <v>0.55032216279774104</v>
      </c>
      <c r="S320" s="3">
        <f t="shared" si="59"/>
        <v>0.30285448286638339</v>
      </c>
    </row>
    <row r="321" spans="1:19" x14ac:dyDescent="0.35">
      <c r="A321" s="1">
        <v>43560</v>
      </c>
      <c r="B321" s="2">
        <v>320</v>
      </c>
      <c r="C321">
        <v>69.930000000000007</v>
      </c>
      <c r="E321" s="7">
        <f t="shared" si="52"/>
        <v>68.965441791078376</v>
      </c>
      <c r="F321" s="7">
        <f t="shared" si="48"/>
        <v>0.96455820892163047</v>
      </c>
      <c r="G321" s="7">
        <f t="shared" si="53"/>
        <v>0.93037253839810374</v>
      </c>
      <c r="I321" s="3">
        <f t="shared" si="54"/>
        <v>69.437840463186774</v>
      </c>
      <c r="J321" s="3">
        <f t="shared" si="49"/>
        <v>0.49215953681323299</v>
      </c>
      <c r="K321" s="3">
        <f t="shared" si="55"/>
        <v>0.24222100967621604</v>
      </c>
      <c r="M321" s="3">
        <f t="shared" si="56"/>
        <v>69.693650618008803</v>
      </c>
      <c r="N321" s="3">
        <f t="shared" si="50"/>
        <v>0.2363493819912037</v>
      </c>
      <c r="O321" s="3">
        <f t="shared" si="57"/>
        <v>5.5861030367623923E-2</v>
      </c>
      <c r="Q321" s="3">
        <f t="shared" si="58"/>
        <v>69.744967783720227</v>
      </c>
      <c r="R321" s="3">
        <f t="shared" si="51"/>
        <v>0.1850322162797795</v>
      </c>
      <c r="S321" s="3">
        <f t="shared" si="59"/>
        <v>3.4236921061407098E-2</v>
      </c>
    </row>
    <row r="322" spans="1:19" x14ac:dyDescent="0.35">
      <c r="A322" s="1">
        <v>43563</v>
      </c>
      <c r="B322" s="2">
        <v>321</v>
      </c>
      <c r="C322">
        <v>71.12</v>
      </c>
      <c r="E322" s="7">
        <f t="shared" si="52"/>
        <v>69.254809253754857</v>
      </c>
      <c r="F322" s="7">
        <f t="shared" si="48"/>
        <v>1.8651907462451476</v>
      </c>
      <c r="G322" s="7">
        <f t="shared" si="53"/>
        <v>3.4789365198785305</v>
      </c>
      <c r="I322" s="3">
        <f t="shared" si="54"/>
        <v>69.68392023159339</v>
      </c>
      <c r="J322" s="3">
        <f t="shared" si="49"/>
        <v>1.4360797684066142</v>
      </c>
      <c r="K322" s="3">
        <f t="shared" si="55"/>
        <v>2.0623251012267949</v>
      </c>
      <c r="M322" s="3">
        <f t="shared" si="56"/>
        <v>69.882730123601775</v>
      </c>
      <c r="N322" s="3">
        <f t="shared" si="50"/>
        <v>1.2372698763982299</v>
      </c>
      <c r="O322" s="3">
        <f t="shared" si="57"/>
        <v>1.5308367470424913</v>
      </c>
      <c r="Q322" s="3">
        <f t="shared" si="58"/>
        <v>69.911496778372026</v>
      </c>
      <c r="R322" s="3">
        <f t="shared" si="51"/>
        <v>1.2085032216279785</v>
      </c>
      <c r="S322" s="3">
        <f t="shared" si="59"/>
        <v>1.4604800366852029</v>
      </c>
    </row>
    <row r="323" spans="1:19" x14ac:dyDescent="0.35">
      <c r="A323" s="1">
        <v>43564</v>
      </c>
      <c r="B323" s="2">
        <v>322</v>
      </c>
      <c r="C323">
        <v>71.02</v>
      </c>
      <c r="E323" s="7">
        <f t="shared" si="52"/>
        <v>69.814366477628397</v>
      </c>
      <c r="F323" s="7">
        <f t="shared" ref="F323:F386" si="60">C323-E323</f>
        <v>1.205633522371599</v>
      </c>
      <c r="G323" s="7">
        <f t="shared" si="53"/>
        <v>1.453552190266149</v>
      </c>
      <c r="I323" s="3">
        <f t="shared" si="54"/>
        <v>70.401960115796697</v>
      </c>
      <c r="J323" s="3">
        <f t="shared" ref="J323:J386" si="61">C323-I323</f>
        <v>0.61803988420329858</v>
      </c>
      <c r="K323" s="3">
        <f t="shared" si="55"/>
        <v>0.38197329846602673</v>
      </c>
      <c r="M323" s="3">
        <f t="shared" si="56"/>
        <v>70.872546024720364</v>
      </c>
      <c r="N323" s="3">
        <f t="shared" ref="N323:N386" si="62">C323-M323</f>
        <v>0.14745397527963178</v>
      </c>
      <c r="O323" s="3">
        <f t="shared" si="57"/>
        <v>2.1742674825766257E-2</v>
      </c>
      <c r="Q323" s="3">
        <f t="shared" si="58"/>
        <v>70.99914967783721</v>
      </c>
      <c r="R323" s="3">
        <f t="shared" ref="R323:R386" si="63">C323-Q323</f>
        <v>2.0850322162786483E-2</v>
      </c>
      <c r="S323" s="3">
        <f t="shared" si="59"/>
        <v>4.347359342919852E-4</v>
      </c>
    </row>
    <row r="324" spans="1:19" x14ac:dyDescent="0.35">
      <c r="A324" s="1">
        <v>43565</v>
      </c>
      <c r="B324" s="2">
        <v>323</v>
      </c>
      <c r="C324">
        <v>71.63</v>
      </c>
      <c r="E324" s="7">
        <f t="shared" ref="E324:E387" si="64">0.3*C323+0.7*E323</f>
        <v>70.176056534339864</v>
      </c>
      <c r="F324" s="7">
        <f t="shared" si="60"/>
        <v>1.4539434656601316</v>
      </c>
      <c r="G324" s="7">
        <f t="shared" ref="G324:G387" si="65">F324^2</f>
        <v>2.1139516013357942</v>
      </c>
      <c r="I324" s="3">
        <f t="shared" ref="I324:I387" si="66">0.5*C323+0.5*I323</f>
        <v>70.710980057898354</v>
      </c>
      <c r="J324" s="3">
        <f t="shared" si="61"/>
        <v>0.91901994210164162</v>
      </c>
      <c r="K324" s="3">
        <f t="shared" ref="K324:K387" si="67">J324^2</f>
        <v>0.84459765398050468</v>
      </c>
      <c r="M324" s="3">
        <f t="shared" ref="M324:M387" si="68">0.8*C323+0.2*M323</f>
        <v>70.990509204944075</v>
      </c>
      <c r="N324" s="3">
        <f t="shared" si="62"/>
        <v>0.6394907950559201</v>
      </c>
      <c r="O324" s="3">
        <f t="shared" ref="O324:O387" si="69">N324^2</f>
        <v>0.4089484769612528</v>
      </c>
      <c r="Q324" s="3">
        <f t="shared" ref="Q324:Q387" si="70">0.9*C323+0.1*Q323</f>
        <v>71.017914967783724</v>
      </c>
      <c r="R324" s="3">
        <f t="shared" si="63"/>
        <v>0.61208503221627097</v>
      </c>
      <c r="S324" s="3">
        <f t="shared" ref="S324:S387" si="71">R324^2</f>
        <v>0.37464808666319349</v>
      </c>
    </row>
    <row r="325" spans="1:19" x14ac:dyDescent="0.35">
      <c r="A325" s="1">
        <v>43566</v>
      </c>
      <c r="B325" s="2">
        <v>324</v>
      </c>
      <c r="C325">
        <v>71.3</v>
      </c>
      <c r="E325" s="7">
        <f t="shared" si="64"/>
        <v>70.612239574037901</v>
      </c>
      <c r="F325" s="7">
        <f t="shared" si="60"/>
        <v>0.68776042596209663</v>
      </c>
      <c r="G325" s="7">
        <f t="shared" si="65"/>
        <v>0.47301440351956459</v>
      </c>
      <c r="I325" s="3">
        <f t="shared" si="66"/>
        <v>71.170490028949175</v>
      </c>
      <c r="J325" s="3">
        <f t="shared" si="61"/>
        <v>0.12950997105082251</v>
      </c>
      <c r="K325" s="3">
        <f t="shared" si="67"/>
        <v>1.6772832601584884E-2</v>
      </c>
      <c r="M325" s="3">
        <f t="shared" si="68"/>
        <v>71.502101840988814</v>
      </c>
      <c r="N325" s="3">
        <f t="shared" si="62"/>
        <v>-0.20210184098881712</v>
      </c>
      <c r="O325" s="3">
        <f t="shared" si="69"/>
        <v>4.0845154131069115E-2</v>
      </c>
      <c r="Q325" s="3">
        <f t="shared" si="70"/>
        <v>71.568791496778374</v>
      </c>
      <c r="R325" s="3">
        <f t="shared" si="63"/>
        <v>-0.26879149677837688</v>
      </c>
      <c r="S325" s="3">
        <f t="shared" si="71"/>
        <v>7.2248868740360184E-2</v>
      </c>
    </row>
    <row r="326" spans="1:19" x14ac:dyDescent="0.35">
      <c r="A326" s="1">
        <v>43567</v>
      </c>
      <c r="B326" s="2">
        <v>325</v>
      </c>
      <c r="C326">
        <v>71.569999999999993</v>
      </c>
      <c r="E326" s="7">
        <f t="shared" si="64"/>
        <v>70.818567701826524</v>
      </c>
      <c r="F326" s="7">
        <f t="shared" si="60"/>
        <v>0.75143229817346935</v>
      </c>
      <c r="G326" s="7">
        <f t="shared" si="65"/>
        <v>0.56465049873826179</v>
      </c>
      <c r="I326" s="3">
        <f t="shared" si="66"/>
        <v>71.235245014474586</v>
      </c>
      <c r="J326" s="3">
        <f t="shared" si="61"/>
        <v>0.33475498552540728</v>
      </c>
      <c r="K326" s="3">
        <f t="shared" si="67"/>
        <v>0.11206090033411564</v>
      </c>
      <c r="M326" s="3">
        <f t="shared" si="68"/>
        <v>71.340420368197755</v>
      </c>
      <c r="N326" s="3">
        <f t="shared" si="62"/>
        <v>0.22957963180223828</v>
      </c>
      <c r="O326" s="3">
        <f t="shared" si="69"/>
        <v>5.2706807338451296E-2</v>
      </c>
      <c r="Q326" s="3">
        <f t="shared" si="70"/>
        <v>71.326879149677836</v>
      </c>
      <c r="R326" s="3">
        <f t="shared" si="63"/>
        <v>0.24312085032215691</v>
      </c>
      <c r="S326" s="3">
        <f t="shared" si="71"/>
        <v>5.9107747861368624E-2</v>
      </c>
    </row>
    <row r="327" spans="1:19" x14ac:dyDescent="0.35">
      <c r="A327" s="1">
        <v>43570</v>
      </c>
      <c r="B327" s="2">
        <v>326</v>
      </c>
      <c r="C327">
        <v>70.900000000000006</v>
      </c>
      <c r="E327" s="7">
        <f t="shared" si="64"/>
        <v>71.043997391278566</v>
      </c>
      <c r="F327" s="7">
        <f t="shared" si="60"/>
        <v>-0.14399739127856037</v>
      </c>
      <c r="G327" s="7">
        <f t="shared" si="65"/>
        <v>2.0735248695030815E-2</v>
      </c>
      <c r="I327" s="3">
        <f t="shared" si="66"/>
        <v>71.402622507237282</v>
      </c>
      <c r="J327" s="3">
        <f t="shared" si="61"/>
        <v>-0.50262250723727675</v>
      </c>
      <c r="K327" s="3">
        <f t="shared" si="67"/>
        <v>0.25262938478148633</v>
      </c>
      <c r="M327" s="3">
        <f t="shared" si="68"/>
        <v>71.524084073639557</v>
      </c>
      <c r="N327" s="3">
        <f t="shared" si="62"/>
        <v>-0.62408407363955121</v>
      </c>
      <c r="O327" s="3">
        <f t="shared" si="69"/>
        <v>0.38948093097053677</v>
      </c>
      <c r="Q327" s="3">
        <f t="shared" si="70"/>
        <v>71.545687914967786</v>
      </c>
      <c r="R327" s="3">
        <f t="shared" si="63"/>
        <v>-0.64568791496778033</v>
      </c>
      <c r="S327" s="3">
        <f t="shared" si="71"/>
        <v>0.41691288353543954</v>
      </c>
    </row>
    <row r="328" spans="1:19" x14ac:dyDescent="0.35">
      <c r="A328" s="1">
        <v>43571</v>
      </c>
      <c r="B328" s="2">
        <v>327</v>
      </c>
      <c r="C328">
        <v>70.739999999999995</v>
      </c>
      <c r="E328" s="7">
        <f t="shared" si="64"/>
        <v>71.000798173894992</v>
      </c>
      <c r="F328" s="7">
        <f t="shared" si="60"/>
        <v>-0.26079817389499738</v>
      </c>
      <c r="G328" s="7">
        <f t="shared" si="65"/>
        <v>6.8015687506965294E-2</v>
      </c>
      <c r="I328" s="3">
        <f t="shared" si="66"/>
        <v>71.151311253618644</v>
      </c>
      <c r="J328" s="3">
        <f t="shared" si="61"/>
        <v>-0.41131125361864918</v>
      </c>
      <c r="K328" s="3">
        <f t="shared" si="67"/>
        <v>0.16917694735334474</v>
      </c>
      <c r="M328" s="3">
        <f t="shared" si="68"/>
        <v>71.024816814727913</v>
      </c>
      <c r="N328" s="3">
        <f t="shared" si="62"/>
        <v>-0.2848168147279182</v>
      </c>
      <c r="O328" s="3">
        <f t="shared" si="69"/>
        <v>8.1120617951757276E-2</v>
      </c>
      <c r="Q328" s="3">
        <f t="shared" si="70"/>
        <v>70.964568791496788</v>
      </c>
      <c r="R328" s="3">
        <f t="shared" si="63"/>
        <v>-0.2245687914967931</v>
      </c>
      <c r="S328" s="3">
        <f t="shared" si="71"/>
        <v>5.0431142114330134E-2</v>
      </c>
    </row>
    <row r="329" spans="1:19" x14ac:dyDescent="0.35">
      <c r="A329" s="1">
        <v>43572</v>
      </c>
      <c r="B329" s="2">
        <v>328</v>
      </c>
      <c r="C329">
        <v>71.14</v>
      </c>
      <c r="E329" s="7">
        <f t="shared" si="64"/>
        <v>70.922558721726489</v>
      </c>
      <c r="F329" s="7">
        <f t="shared" si="60"/>
        <v>0.21744127827351178</v>
      </c>
      <c r="G329" s="7">
        <f t="shared" si="65"/>
        <v>4.7280709497218791E-2</v>
      </c>
      <c r="I329" s="3">
        <f t="shared" si="66"/>
        <v>70.945655626809327</v>
      </c>
      <c r="J329" s="3">
        <f t="shared" si="61"/>
        <v>0.19434437319067399</v>
      </c>
      <c r="K329" s="3">
        <f t="shared" si="67"/>
        <v>3.7769735390875962E-2</v>
      </c>
      <c r="M329" s="3">
        <f t="shared" si="68"/>
        <v>70.796963362945576</v>
      </c>
      <c r="N329" s="3">
        <f t="shared" si="62"/>
        <v>0.34303663705442489</v>
      </c>
      <c r="O329" s="3">
        <f t="shared" si="69"/>
        <v>0.11767413436160923</v>
      </c>
      <c r="Q329" s="3">
        <f t="shared" si="70"/>
        <v>70.762456879149681</v>
      </c>
      <c r="R329" s="3">
        <f t="shared" si="63"/>
        <v>0.37754312085031927</v>
      </c>
      <c r="S329" s="3">
        <f t="shared" si="71"/>
        <v>0.14253880810139877</v>
      </c>
    </row>
    <row r="330" spans="1:19" x14ac:dyDescent="0.35">
      <c r="A330" s="1">
        <v>43573</v>
      </c>
      <c r="B330" s="2">
        <v>329</v>
      </c>
      <c r="C330">
        <v>70.709999999999994</v>
      </c>
      <c r="E330" s="7">
        <f t="shared" si="64"/>
        <v>70.987791105208544</v>
      </c>
      <c r="F330" s="7">
        <f t="shared" si="60"/>
        <v>-0.27779110520854999</v>
      </c>
      <c r="G330" s="7">
        <f t="shared" si="65"/>
        <v>7.7167898132987689E-2</v>
      </c>
      <c r="I330" s="3">
        <f t="shared" si="66"/>
        <v>71.042827813404671</v>
      </c>
      <c r="J330" s="3">
        <f t="shared" si="61"/>
        <v>-0.33282781340467693</v>
      </c>
      <c r="K330" s="3">
        <f t="shared" si="67"/>
        <v>0.11077435337573845</v>
      </c>
      <c r="M330" s="3">
        <f t="shared" si="68"/>
        <v>71.071392672589127</v>
      </c>
      <c r="N330" s="3">
        <f t="shared" si="62"/>
        <v>-0.36139267258913321</v>
      </c>
      <c r="O330" s="3">
        <f t="shared" si="69"/>
        <v>0.13060466380111643</v>
      </c>
      <c r="Q330" s="3">
        <f t="shared" si="70"/>
        <v>71.102245687914959</v>
      </c>
      <c r="R330" s="3">
        <f t="shared" si="63"/>
        <v>-0.39224568791496495</v>
      </c>
      <c r="S330" s="3">
        <f t="shared" si="71"/>
        <v>0.15385667968788408</v>
      </c>
    </row>
    <row r="331" spans="1:19" x14ac:dyDescent="0.35">
      <c r="A331" s="1">
        <v>43577</v>
      </c>
      <c r="B331" s="2">
        <v>330</v>
      </c>
      <c r="C331">
        <v>70.709999999999994</v>
      </c>
      <c r="E331" s="7">
        <f t="shared" si="64"/>
        <v>70.904453773645969</v>
      </c>
      <c r="F331" s="7">
        <f t="shared" si="60"/>
        <v>-0.19445377364597505</v>
      </c>
      <c r="G331" s="7">
        <f t="shared" si="65"/>
        <v>3.7812270085160103E-2</v>
      </c>
      <c r="I331" s="3">
        <f t="shared" si="66"/>
        <v>70.876413906702339</v>
      </c>
      <c r="J331" s="3">
        <f t="shared" si="61"/>
        <v>-0.16641390670234557</v>
      </c>
      <c r="K331" s="3">
        <f t="shared" si="67"/>
        <v>2.7693588343936978E-2</v>
      </c>
      <c r="M331" s="3">
        <f t="shared" si="68"/>
        <v>70.782278534517829</v>
      </c>
      <c r="N331" s="3">
        <f t="shared" si="62"/>
        <v>-7.2278534517835169E-2</v>
      </c>
      <c r="O331" s="3">
        <f t="shared" si="69"/>
        <v>5.2241865520458904E-3</v>
      </c>
      <c r="Q331" s="3">
        <f t="shared" si="70"/>
        <v>70.74922456879149</v>
      </c>
      <c r="R331" s="3">
        <f t="shared" si="63"/>
        <v>-3.9224568791496495E-2</v>
      </c>
      <c r="S331" s="3">
        <f t="shared" si="71"/>
        <v>1.5385667968788408E-3</v>
      </c>
    </row>
    <row r="332" spans="1:19" x14ac:dyDescent="0.35">
      <c r="A332" s="1">
        <v>43578</v>
      </c>
      <c r="B332" s="2">
        <v>331</v>
      </c>
      <c r="C332">
        <v>74.39</v>
      </c>
      <c r="E332" s="7">
        <f t="shared" si="64"/>
        <v>70.846117641552169</v>
      </c>
      <c r="F332" s="7">
        <f t="shared" si="60"/>
        <v>3.5438823584478314</v>
      </c>
      <c r="G332" s="7">
        <f t="shared" si="65"/>
        <v>12.559102170517765</v>
      </c>
      <c r="I332" s="3">
        <f t="shared" si="66"/>
        <v>70.793206953351159</v>
      </c>
      <c r="J332" s="3">
        <f t="shared" si="61"/>
        <v>3.5967930466488411</v>
      </c>
      <c r="K332" s="3">
        <f t="shared" si="67"/>
        <v>12.936920220421452</v>
      </c>
      <c r="M332" s="3">
        <f t="shared" si="68"/>
        <v>70.724455706903569</v>
      </c>
      <c r="N332" s="3">
        <f t="shared" si="62"/>
        <v>3.6655442930964313</v>
      </c>
      <c r="O332" s="3">
        <f t="shared" si="69"/>
        <v>13.436214964651816</v>
      </c>
      <c r="Q332" s="3">
        <f t="shared" si="70"/>
        <v>70.713922456879146</v>
      </c>
      <c r="R332" s="3">
        <f t="shared" si="63"/>
        <v>3.6760775431208543</v>
      </c>
      <c r="S332" s="3">
        <f t="shared" si="71"/>
        <v>13.513546103037456</v>
      </c>
    </row>
    <row r="333" spans="1:19" x14ac:dyDescent="0.35">
      <c r="A333" s="1">
        <v>43579</v>
      </c>
      <c r="B333" s="2">
        <v>332</v>
      </c>
      <c r="C333">
        <v>73.59</v>
      </c>
      <c r="E333" s="7">
        <f t="shared" si="64"/>
        <v>71.90928234908651</v>
      </c>
      <c r="F333" s="7">
        <f t="shared" si="60"/>
        <v>1.6807176509134933</v>
      </c>
      <c r="G333" s="7">
        <f t="shared" si="65"/>
        <v>2.8248118220921712</v>
      </c>
      <c r="I333" s="3">
        <f t="shared" si="66"/>
        <v>72.591603476675573</v>
      </c>
      <c r="J333" s="3">
        <f t="shared" si="61"/>
        <v>0.99839652332443052</v>
      </c>
      <c r="K333" s="3">
        <f t="shared" si="67"/>
        <v>0.9967956177863101</v>
      </c>
      <c r="M333" s="3">
        <f t="shared" si="68"/>
        <v>73.656891141380711</v>
      </c>
      <c r="N333" s="3">
        <f t="shared" si="62"/>
        <v>-6.6891141380708063E-2</v>
      </c>
      <c r="O333" s="3">
        <f t="shared" si="69"/>
        <v>4.4744247952138751E-3</v>
      </c>
      <c r="Q333" s="3">
        <f t="shared" si="70"/>
        <v>74.022392245687925</v>
      </c>
      <c r="R333" s="3">
        <f t="shared" si="63"/>
        <v>-0.43239224568792167</v>
      </c>
      <c r="S333" s="3">
        <f t="shared" si="71"/>
        <v>0.18696305413104403</v>
      </c>
    </row>
    <row r="334" spans="1:19" x14ac:dyDescent="0.35">
      <c r="A334" s="1">
        <v>43580</v>
      </c>
      <c r="B334" s="2">
        <v>333</v>
      </c>
      <c r="C334">
        <v>74.94</v>
      </c>
      <c r="E334" s="7">
        <f t="shared" si="64"/>
        <v>72.413497644360561</v>
      </c>
      <c r="F334" s="7">
        <f t="shared" si="60"/>
        <v>2.5265023556394368</v>
      </c>
      <c r="G334" s="7">
        <f t="shared" si="65"/>
        <v>6.3832141530516235</v>
      </c>
      <c r="I334" s="3">
        <f t="shared" si="66"/>
        <v>73.090801738337788</v>
      </c>
      <c r="J334" s="3">
        <f t="shared" si="61"/>
        <v>1.8491982616622096</v>
      </c>
      <c r="K334" s="3">
        <f t="shared" si="67"/>
        <v>3.4195342109345379</v>
      </c>
      <c r="M334" s="3">
        <f t="shared" si="68"/>
        <v>73.603378228276142</v>
      </c>
      <c r="N334" s="3">
        <f t="shared" si="62"/>
        <v>1.3366217717238555</v>
      </c>
      <c r="O334" s="3">
        <f t="shared" si="69"/>
        <v>1.7865577606462186</v>
      </c>
      <c r="Q334" s="3">
        <f t="shared" si="70"/>
        <v>73.633239224568797</v>
      </c>
      <c r="R334" s="3">
        <f t="shared" si="63"/>
        <v>1.3067607754312007</v>
      </c>
      <c r="S334" s="3">
        <f t="shared" si="71"/>
        <v>1.707623724205553</v>
      </c>
    </row>
    <row r="335" spans="1:19" x14ac:dyDescent="0.35">
      <c r="A335" s="1">
        <v>43581</v>
      </c>
      <c r="B335" s="2">
        <v>334</v>
      </c>
      <c r="C335">
        <v>71.03</v>
      </c>
      <c r="E335" s="7">
        <f t="shared" si="64"/>
        <v>73.171448351052391</v>
      </c>
      <c r="F335" s="7">
        <f t="shared" si="60"/>
        <v>-2.1414483510523894</v>
      </c>
      <c r="G335" s="7">
        <f t="shared" si="65"/>
        <v>4.5858010402249976</v>
      </c>
      <c r="I335" s="3">
        <f t="shared" si="66"/>
        <v>74.0154008691689</v>
      </c>
      <c r="J335" s="3">
        <f t="shared" si="61"/>
        <v>-2.9854008691688989</v>
      </c>
      <c r="K335" s="3">
        <f t="shared" si="67"/>
        <v>8.9126183496344176</v>
      </c>
      <c r="M335" s="3">
        <f t="shared" si="68"/>
        <v>74.672675645655232</v>
      </c>
      <c r="N335" s="3">
        <f t="shared" si="62"/>
        <v>-3.6426756456552312</v>
      </c>
      <c r="O335" s="3">
        <f t="shared" si="69"/>
        <v>13.269085859449754</v>
      </c>
      <c r="Q335" s="3">
        <f t="shared" si="70"/>
        <v>74.809323922456883</v>
      </c>
      <c r="R335" s="3">
        <f t="shared" si="63"/>
        <v>-3.7793239224568822</v>
      </c>
      <c r="S335" s="3">
        <f t="shared" si="71"/>
        <v>14.283289310854874</v>
      </c>
    </row>
    <row r="336" spans="1:19" x14ac:dyDescent="0.35">
      <c r="A336" s="1">
        <v>43584</v>
      </c>
      <c r="B336" s="2">
        <v>335</v>
      </c>
      <c r="C336">
        <v>71.22</v>
      </c>
      <c r="E336" s="7">
        <f t="shared" si="64"/>
        <v>72.529013845736671</v>
      </c>
      <c r="F336" s="7">
        <f t="shared" si="60"/>
        <v>-1.309013845736672</v>
      </c>
      <c r="G336" s="7">
        <f t="shared" si="65"/>
        <v>1.7135172483303118</v>
      </c>
      <c r="I336" s="3">
        <f t="shared" si="66"/>
        <v>72.522700434584451</v>
      </c>
      <c r="J336" s="3">
        <f t="shared" si="61"/>
        <v>-1.3027004345844517</v>
      </c>
      <c r="K336" s="3">
        <f t="shared" si="67"/>
        <v>1.6970284222665193</v>
      </c>
      <c r="M336" s="3">
        <f t="shared" si="68"/>
        <v>71.758535129131047</v>
      </c>
      <c r="N336" s="3">
        <f t="shared" si="62"/>
        <v>-0.53853512913104851</v>
      </c>
      <c r="O336" s="3">
        <f t="shared" si="69"/>
        <v>0.29002008530819506</v>
      </c>
      <c r="Q336" s="3">
        <f t="shared" si="70"/>
        <v>71.407932392245684</v>
      </c>
      <c r="R336" s="3">
        <f t="shared" si="63"/>
        <v>-0.18793239224568481</v>
      </c>
      <c r="S336" s="3">
        <f t="shared" si="71"/>
        <v>3.5318584055185932E-2</v>
      </c>
    </row>
    <row r="337" spans="1:19" x14ac:dyDescent="0.35">
      <c r="A337" s="1">
        <v>43585</v>
      </c>
      <c r="B337" s="2">
        <v>336</v>
      </c>
      <c r="C337">
        <v>72.19</v>
      </c>
      <c r="E337" s="7">
        <f t="shared" si="64"/>
        <v>72.136309692015658</v>
      </c>
      <c r="F337" s="7">
        <f t="shared" si="60"/>
        <v>5.3690307984339825E-2</v>
      </c>
      <c r="G337" s="7">
        <f t="shared" si="65"/>
        <v>2.8826491714532649E-3</v>
      </c>
      <c r="I337" s="3">
        <f t="shared" si="66"/>
        <v>71.871350217292218</v>
      </c>
      <c r="J337" s="3">
        <f t="shared" si="61"/>
        <v>0.3186497827077801</v>
      </c>
      <c r="K337" s="3">
        <f t="shared" si="67"/>
        <v>0.10153768401971548</v>
      </c>
      <c r="M337" s="3">
        <f t="shared" si="68"/>
        <v>71.327707025826214</v>
      </c>
      <c r="N337" s="3">
        <f t="shared" si="62"/>
        <v>0.86229297417378348</v>
      </c>
      <c r="O337" s="3">
        <f t="shared" si="69"/>
        <v>0.74354917330946924</v>
      </c>
      <c r="Q337" s="3">
        <f t="shared" si="70"/>
        <v>71.238793239224563</v>
      </c>
      <c r="R337" s="3">
        <f t="shared" si="63"/>
        <v>0.95120676077543465</v>
      </c>
      <c r="S337" s="3">
        <f t="shared" si="71"/>
        <v>0.90479430174489495</v>
      </c>
    </row>
    <row r="338" spans="1:19" x14ac:dyDescent="0.35">
      <c r="A338" s="1">
        <v>43586</v>
      </c>
      <c r="B338" s="2">
        <v>337</v>
      </c>
      <c r="C338">
        <v>72.010000000000005</v>
      </c>
      <c r="E338" s="7">
        <f t="shared" si="64"/>
        <v>72.15241678441096</v>
      </c>
      <c r="F338" s="7">
        <f t="shared" si="60"/>
        <v>-0.14241678441095473</v>
      </c>
      <c r="G338" s="7">
        <f t="shared" si="65"/>
        <v>2.0282540481956358E-2</v>
      </c>
      <c r="I338" s="3">
        <f t="shared" si="66"/>
        <v>72.030675108646108</v>
      </c>
      <c r="J338" s="3">
        <f t="shared" si="61"/>
        <v>-2.0675108646102558E-2</v>
      </c>
      <c r="K338" s="3">
        <f t="shared" si="67"/>
        <v>4.2746011752814477E-4</v>
      </c>
      <c r="M338" s="3">
        <f t="shared" si="68"/>
        <v>72.017541405165247</v>
      </c>
      <c r="N338" s="3">
        <f t="shared" si="62"/>
        <v>-7.5414051652415992E-3</v>
      </c>
      <c r="O338" s="3">
        <f t="shared" si="69"/>
        <v>5.6872791866332672E-5</v>
      </c>
      <c r="Q338" s="3">
        <f t="shared" si="70"/>
        <v>72.094879323922456</v>
      </c>
      <c r="R338" s="3">
        <f t="shared" si="63"/>
        <v>-8.4879323922450567E-2</v>
      </c>
      <c r="S338" s="3">
        <f t="shared" si="71"/>
        <v>7.2044996295322888E-3</v>
      </c>
    </row>
    <row r="339" spans="1:19" x14ac:dyDescent="0.35">
      <c r="A339" s="1">
        <v>43587</v>
      </c>
      <c r="B339" s="2">
        <v>338</v>
      </c>
      <c r="C339">
        <v>70.56</v>
      </c>
      <c r="E339" s="7">
        <f t="shared" si="64"/>
        <v>72.109691749087673</v>
      </c>
      <c r="F339" s="7">
        <f t="shared" si="60"/>
        <v>-1.5496917490876712</v>
      </c>
      <c r="G339" s="7">
        <f t="shared" si="65"/>
        <v>2.4015445171904055</v>
      </c>
      <c r="I339" s="3">
        <f t="shared" si="66"/>
        <v>72.020337554323049</v>
      </c>
      <c r="J339" s="3">
        <f t="shared" si="61"/>
        <v>-1.460337554323047</v>
      </c>
      <c r="K339" s="3">
        <f t="shared" si="67"/>
        <v>2.1325857725662183</v>
      </c>
      <c r="M339" s="3">
        <f t="shared" si="68"/>
        <v>72.011508281033059</v>
      </c>
      <c r="N339" s="3">
        <f t="shared" si="62"/>
        <v>-1.4515082810330568</v>
      </c>
      <c r="O339" s="3">
        <f t="shared" si="69"/>
        <v>2.1068762899075395</v>
      </c>
      <c r="Q339" s="3">
        <f t="shared" si="70"/>
        <v>72.018487932392262</v>
      </c>
      <c r="R339" s="3">
        <f t="shared" si="63"/>
        <v>-1.4584879323922593</v>
      </c>
      <c r="S339" s="3">
        <f t="shared" si="71"/>
        <v>2.1271870489338474</v>
      </c>
    </row>
    <row r="340" spans="1:19" x14ac:dyDescent="0.35">
      <c r="A340" s="1">
        <v>43588</v>
      </c>
      <c r="B340" s="2">
        <v>339</v>
      </c>
      <c r="C340">
        <v>71.95</v>
      </c>
      <c r="E340" s="7">
        <f t="shared" si="64"/>
        <v>71.644784224361359</v>
      </c>
      <c r="F340" s="7">
        <f t="shared" si="60"/>
        <v>0.30521577563864355</v>
      </c>
      <c r="G340" s="7">
        <f t="shared" si="65"/>
        <v>9.3156669698698791E-2</v>
      </c>
      <c r="I340" s="3">
        <f t="shared" si="66"/>
        <v>71.290168777161526</v>
      </c>
      <c r="J340" s="3">
        <f t="shared" si="61"/>
        <v>0.65983122283847706</v>
      </c>
      <c r="K340" s="3">
        <f t="shared" si="67"/>
        <v>0.43537724263251998</v>
      </c>
      <c r="M340" s="3">
        <f t="shared" si="68"/>
        <v>70.850301656206625</v>
      </c>
      <c r="N340" s="3">
        <f t="shared" si="62"/>
        <v>1.0996983437933778</v>
      </c>
      <c r="O340" s="3">
        <f t="shared" si="69"/>
        <v>1.2093364473418982</v>
      </c>
      <c r="Q340" s="3">
        <f t="shared" si="70"/>
        <v>70.705848793239227</v>
      </c>
      <c r="R340" s="3">
        <f t="shared" si="63"/>
        <v>1.2441512067607761</v>
      </c>
      <c r="S340" s="3">
        <f t="shared" si="71"/>
        <v>1.5479122252842954</v>
      </c>
    </row>
    <row r="341" spans="1:19" x14ac:dyDescent="0.35">
      <c r="A341" s="1">
        <v>43591</v>
      </c>
      <c r="B341" s="2">
        <v>340</v>
      </c>
      <c r="C341">
        <v>71.95</v>
      </c>
      <c r="E341" s="7">
        <f t="shared" si="64"/>
        <v>71.73634895705294</v>
      </c>
      <c r="F341" s="7">
        <f t="shared" si="60"/>
        <v>0.21365104294706327</v>
      </c>
      <c r="G341" s="7">
        <f t="shared" si="65"/>
        <v>4.5646768152367873E-2</v>
      </c>
      <c r="I341" s="3">
        <f t="shared" si="66"/>
        <v>71.620084388580764</v>
      </c>
      <c r="J341" s="3">
        <f t="shared" si="61"/>
        <v>0.32991561141923853</v>
      </c>
      <c r="K341" s="3">
        <f t="shared" si="67"/>
        <v>0.10884431065812999</v>
      </c>
      <c r="M341" s="3">
        <f t="shared" si="68"/>
        <v>71.730060331241333</v>
      </c>
      <c r="N341" s="3">
        <f t="shared" si="62"/>
        <v>0.21993966875866988</v>
      </c>
      <c r="O341" s="3">
        <f t="shared" si="69"/>
        <v>4.8373457893673429E-2</v>
      </c>
      <c r="Q341" s="3">
        <f t="shared" si="70"/>
        <v>71.825584879323927</v>
      </c>
      <c r="R341" s="3">
        <f t="shared" si="63"/>
        <v>0.12441512067607619</v>
      </c>
      <c r="S341" s="3">
        <f t="shared" si="71"/>
        <v>1.5479122252842601E-2</v>
      </c>
    </row>
    <row r="342" spans="1:19" x14ac:dyDescent="0.35">
      <c r="A342" s="1">
        <v>43592</v>
      </c>
      <c r="B342" s="2">
        <v>341</v>
      </c>
      <c r="C342">
        <v>70.98</v>
      </c>
      <c r="E342" s="7">
        <f t="shared" si="64"/>
        <v>71.80044426993706</v>
      </c>
      <c r="F342" s="7">
        <f t="shared" si="60"/>
        <v>-0.82044426993705599</v>
      </c>
      <c r="G342" s="7">
        <f t="shared" si="65"/>
        <v>0.67312880007254883</v>
      </c>
      <c r="I342" s="3">
        <f t="shared" si="66"/>
        <v>71.785042194290384</v>
      </c>
      <c r="J342" s="3">
        <f t="shared" si="61"/>
        <v>-0.8050421942903796</v>
      </c>
      <c r="K342" s="3">
        <f t="shared" si="67"/>
        <v>0.64809293458786932</v>
      </c>
      <c r="M342" s="3">
        <f t="shared" si="68"/>
        <v>71.906012066248266</v>
      </c>
      <c r="N342" s="3">
        <f t="shared" si="62"/>
        <v>-0.92601206624826204</v>
      </c>
      <c r="O342" s="3">
        <f t="shared" si="69"/>
        <v>0.85749834683737569</v>
      </c>
      <c r="Q342" s="3">
        <f t="shared" si="70"/>
        <v>71.937558487932407</v>
      </c>
      <c r="R342" s="3">
        <f t="shared" si="63"/>
        <v>-0.95755848793240261</v>
      </c>
      <c r="S342" s="3">
        <f t="shared" si="71"/>
        <v>0.91691825781138925</v>
      </c>
    </row>
    <row r="343" spans="1:19" x14ac:dyDescent="0.35">
      <c r="A343" s="1">
        <v>43593</v>
      </c>
      <c r="B343" s="2">
        <v>342</v>
      </c>
      <c r="C343">
        <v>71.09</v>
      </c>
      <c r="E343" s="7">
        <f t="shared" si="64"/>
        <v>71.554310988955933</v>
      </c>
      <c r="F343" s="7">
        <f t="shared" si="60"/>
        <v>-0.46431098895592982</v>
      </c>
      <c r="G343" s="7">
        <f t="shared" si="65"/>
        <v>0.21558469446523357</v>
      </c>
      <c r="I343" s="3">
        <f t="shared" si="66"/>
        <v>71.382521097145201</v>
      </c>
      <c r="J343" s="3">
        <f t="shared" si="61"/>
        <v>-0.29252109714519747</v>
      </c>
      <c r="K343" s="3">
        <f t="shared" si="67"/>
        <v>8.5568592275030053E-2</v>
      </c>
      <c r="M343" s="3">
        <f t="shared" si="68"/>
        <v>71.165202413249659</v>
      </c>
      <c r="N343" s="3">
        <f t="shared" si="62"/>
        <v>-7.520241324965582E-2</v>
      </c>
      <c r="O343" s="3">
        <f t="shared" si="69"/>
        <v>5.6554029585720094E-3</v>
      </c>
      <c r="Q343" s="3">
        <f t="shared" si="70"/>
        <v>71.07575584879325</v>
      </c>
      <c r="R343" s="3">
        <f t="shared" si="63"/>
        <v>1.4244151206753486E-2</v>
      </c>
      <c r="S343" s="3">
        <f t="shared" si="71"/>
        <v>2.0289584360085679E-4</v>
      </c>
    </row>
    <row r="344" spans="1:19" x14ac:dyDescent="0.35">
      <c r="A344" s="1">
        <v>43594</v>
      </c>
      <c r="B344" s="2">
        <v>343</v>
      </c>
      <c r="C344">
        <v>70.61</v>
      </c>
      <c r="E344" s="7">
        <f t="shared" si="64"/>
        <v>71.415017692269146</v>
      </c>
      <c r="F344" s="7">
        <f t="shared" si="60"/>
        <v>-0.80501769226914632</v>
      </c>
      <c r="G344" s="7">
        <f t="shared" si="65"/>
        <v>0.64805348486634196</v>
      </c>
      <c r="I344" s="3">
        <f t="shared" si="66"/>
        <v>71.236260548572602</v>
      </c>
      <c r="J344" s="3">
        <f t="shared" si="61"/>
        <v>-0.62626054857260272</v>
      </c>
      <c r="K344" s="3">
        <f t="shared" si="67"/>
        <v>0.39220227469845731</v>
      </c>
      <c r="M344" s="3">
        <f t="shared" si="68"/>
        <v>71.10504048264994</v>
      </c>
      <c r="N344" s="3">
        <f t="shared" si="62"/>
        <v>-0.49504048264994083</v>
      </c>
      <c r="O344" s="3">
        <f t="shared" si="69"/>
        <v>0.24506507946228637</v>
      </c>
      <c r="Q344" s="3">
        <f t="shared" si="70"/>
        <v>71.088575584879322</v>
      </c>
      <c r="R344" s="3">
        <f t="shared" si="63"/>
        <v>-0.47857558487932295</v>
      </c>
      <c r="S344" s="3">
        <f t="shared" si="71"/>
        <v>0.22903459044258603</v>
      </c>
    </row>
    <row r="345" spans="1:19" x14ac:dyDescent="0.35">
      <c r="A345" s="1">
        <v>43595</v>
      </c>
      <c r="B345" s="2">
        <v>344</v>
      </c>
      <c r="C345">
        <v>71.63</v>
      </c>
      <c r="E345" s="7">
        <f t="shared" si="64"/>
        <v>71.173512384588406</v>
      </c>
      <c r="F345" s="7">
        <f t="shared" si="60"/>
        <v>0.45648761541158933</v>
      </c>
      <c r="G345" s="7">
        <f t="shared" si="65"/>
        <v>0.20838094302415908</v>
      </c>
      <c r="I345" s="3">
        <f t="shared" si="66"/>
        <v>70.923130274286308</v>
      </c>
      <c r="J345" s="3">
        <f t="shared" si="61"/>
        <v>0.70686972571368756</v>
      </c>
      <c r="K345" s="3">
        <f t="shared" si="67"/>
        <v>0.4996648091305439</v>
      </c>
      <c r="M345" s="3">
        <f t="shared" si="68"/>
        <v>70.709008096529985</v>
      </c>
      <c r="N345" s="3">
        <f t="shared" si="62"/>
        <v>0.9209919034700107</v>
      </c>
      <c r="O345" s="3">
        <f t="shared" si="69"/>
        <v>0.84822608625731355</v>
      </c>
      <c r="Q345" s="3">
        <f t="shared" si="70"/>
        <v>70.657857558487933</v>
      </c>
      <c r="R345" s="3">
        <f t="shared" si="63"/>
        <v>0.97214244151206231</v>
      </c>
      <c r="S345" s="3">
        <f t="shared" si="71"/>
        <v>0.94506092658903351</v>
      </c>
    </row>
    <row r="346" spans="1:19" x14ac:dyDescent="0.35">
      <c r="A346" s="1">
        <v>43598</v>
      </c>
      <c r="B346" s="2">
        <v>345</v>
      </c>
      <c r="C346">
        <v>72.349999999999994</v>
      </c>
      <c r="E346" s="7">
        <f t="shared" si="64"/>
        <v>71.310458669211869</v>
      </c>
      <c r="F346" s="7">
        <f t="shared" si="60"/>
        <v>1.0395413307881256</v>
      </c>
      <c r="G346" s="7">
        <f t="shared" si="65"/>
        <v>1.0806461784167471</v>
      </c>
      <c r="I346" s="3">
        <f t="shared" si="66"/>
        <v>71.276565137143152</v>
      </c>
      <c r="J346" s="3">
        <f t="shared" si="61"/>
        <v>1.0734348628568426</v>
      </c>
      <c r="K346" s="3">
        <f t="shared" si="67"/>
        <v>1.1522624047964887</v>
      </c>
      <c r="M346" s="3">
        <f t="shared" si="68"/>
        <v>71.445801619305996</v>
      </c>
      <c r="N346" s="3">
        <f t="shared" si="62"/>
        <v>0.90419838069399816</v>
      </c>
      <c r="O346" s="3">
        <f t="shared" si="69"/>
        <v>0.81757471164964846</v>
      </c>
      <c r="Q346" s="3">
        <f t="shared" si="70"/>
        <v>71.532785755848792</v>
      </c>
      <c r="R346" s="3">
        <f t="shared" si="63"/>
        <v>0.81721424415120225</v>
      </c>
      <c r="S346" s="3">
        <f t="shared" si="71"/>
        <v>0.66783912084362085</v>
      </c>
    </row>
    <row r="347" spans="1:19" x14ac:dyDescent="0.35">
      <c r="A347" s="1">
        <v>43599</v>
      </c>
      <c r="B347" s="2">
        <v>346</v>
      </c>
      <c r="C347">
        <v>72.53</v>
      </c>
      <c r="E347" s="7">
        <f t="shared" si="64"/>
        <v>71.622321068448301</v>
      </c>
      <c r="F347" s="7">
        <f t="shared" si="60"/>
        <v>0.90767893155170043</v>
      </c>
      <c r="G347" s="7">
        <f t="shared" si="65"/>
        <v>0.82388104278283647</v>
      </c>
      <c r="I347" s="3">
        <f t="shared" si="66"/>
        <v>71.813282568571566</v>
      </c>
      <c r="J347" s="3">
        <f t="shared" si="61"/>
        <v>0.71671743142843525</v>
      </c>
      <c r="K347" s="3">
        <f t="shared" si="67"/>
        <v>0.51368387651337377</v>
      </c>
      <c r="M347" s="3">
        <f t="shared" si="68"/>
        <v>72.169160323861192</v>
      </c>
      <c r="N347" s="3">
        <f t="shared" si="62"/>
        <v>0.3608396761388093</v>
      </c>
      <c r="O347" s="3">
        <f t="shared" si="69"/>
        <v>0.13020527187596079</v>
      </c>
      <c r="Q347" s="3">
        <f t="shared" si="70"/>
        <v>72.268278575584873</v>
      </c>
      <c r="R347" s="3">
        <f t="shared" si="63"/>
        <v>0.26172142441512847</v>
      </c>
      <c r="S347" s="3">
        <f t="shared" si="71"/>
        <v>6.8498103997883808E-2</v>
      </c>
    </row>
    <row r="348" spans="1:19" x14ac:dyDescent="0.35">
      <c r="A348" s="1">
        <v>43600</v>
      </c>
      <c r="B348" s="2">
        <v>347</v>
      </c>
      <c r="C348">
        <v>73.09</v>
      </c>
      <c r="E348" s="7">
        <f t="shared" si="64"/>
        <v>71.894624747913809</v>
      </c>
      <c r="F348" s="7">
        <f t="shared" si="60"/>
        <v>1.195375252086194</v>
      </c>
      <c r="G348" s="7">
        <f t="shared" si="65"/>
        <v>1.4289219933001318</v>
      </c>
      <c r="I348" s="3">
        <f t="shared" si="66"/>
        <v>72.171641284285784</v>
      </c>
      <c r="J348" s="3">
        <f t="shared" si="61"/>
        <v>0.9183587157142199</v>
      </c>
      <c r="K348" s="3">
        <f t="shared" si="67"/>
        <v>0.84338273072827141</v>
      </c>
      <c r="M348" s="3">
        <f t="shared" si="68"/>
        <v>72.457832064772248</v>
      </c>
      <c r="N348" s="3">
        <f t="shared" si="62"/>
        <v>0.63216793522775561</v>
      </c>
      <c r="O348" s="3">
        <f t="shared" si="69"/>
        <v>0.39963629833012382</v>
      </c>
      <c r="Q348" s="3">
        <f t="shared" si="70"/>
        <v>72.503827857558491</v>
      </c>
      <c r="R348" s="3">
        <f t="shared" si="63"/>
        <v>0.58617214244151228</v>
      </c>
      <c r="S348" s="3">
        <f t="shared" si="71"/>
        <v>0.34359778057447254</v>
      </c>
    </row>
    <row r="349" spans="1:19" x14ac:dyDescent="0.35">
      <c r="A349" s="1">
        <v>43601</v>
      </c>
      <c r="B349" s="2">
        <v>348</v>
      </c>
      <c r="C349">
        <v>74.7</v>
      </c>
      <c r="E349" s="7">
        <f t="shared" si="64"/>
        <v>72.253237323539665</v>
      </c>
      <c r="F349" s="7">
        <f t="shared" si="60"/>
        <v>2.4467626764603381</v>
      </c>
      <c r="G349" s="7">
        <f t="shared" si="65"/>
        <v>5.9866475949193569</v>
      </c>
      <c r="I349" s="3">
        <f t="shared" si="66"/>
        <v>72.630820642142893</v>
      </c>
      <c r="J349" s="3">
        <f t="shared" si="61"/>
        <v>2.0691793578571094</v>
      </c>
      <c r="K349" s="3">
        <f t="shared" si="67"/>
        <v>4.2815032149819592</v>
      </c>
      <c r="M349" s="3">
        <f t="shared" si="68"/>
        <v>72.963566412954464</v>
      </c>
      <c r="N349" s="3">
        <f t="shared" si="62"/>
        <v>1.7364335870455392</v>
      </c>
      <c r="O349" s="3">
        <f t="shared" si="69"/>
        <v>3.0152016022198382</v>
      </c>
      <c r="Q349" s="3">
        <f t="shared" si="70"/>
        <v>73.031382785755852</v>
      </c>
      <c r="R349" s="3">
        <f t="shared" si="63"/>
        <v>1.6686172142441507</v>
      </c>
      <c r="S349" s="3">
        <f t="shared" si="71"/>
        <v>2.7842834076719098</v>
      </c>
    </row>
    <row r="350" spans="1:19" x14ac:dyDescent="0.35">
      <c r="A350" s="1">
        <v>43602</v>
      </c>
      <c r="B350" s="2">
        <v>349</v>
      </c>
      <c r="C350">
        <v>73.94</v>
      </c>
      <c r="E350" s="7">
        <f t="shared" si="64"/>
        <v>72.987266126477763</v>
      </c>
      <c r="F350" s="7">
        <f t="shared" si="60"/>
        <v>0.95273387352223438</v>
      </c>
      <c r="G350" s="7">
        <f t="shared" si="65"/>
        <v>0.9077018337566809</v>
      </c>
      <c r="I350" s="3">
        <f t="shared" si="66"/>
        <v>73.665410321071448</v>
      </c>
      <c r="J350" s="3">
        <f t="shared" si="61"/>
        <v>0.27458967892854957</v>
      </c>
      <c r="K350" s="3">
        <f t="shared" si="67"/>
        <v>7.5399491774083949E-2</v>
      </c>
      <c r="M350" s="3">
        <f t="shared" si="68"/>
        <v>74.352713282590898</v>
      </c>
      <c r="N350" s="3">
        <f t="shared" si="62"/>
        <v>-0.41271328259090012</v>
      </c>
      <c r="O350" s="3">
        <f t="shared" si="69"/>
        <v>0.17033225362695617</v>
      </c>
      <c r="Q350" s="3">
        <f t="shared" si="70"/>
        <v>74.533138278575592</v>
      </c>
      <c r="R350" s="3">
        <f t="shared" si="63"/>
        <v>-0.59313827857559431</v>
      </c>
      <c r="S350" s="3">
        <f t="shared" si="71"/>
        <v>0.35181301751161931</v>
      </c>
    </row>
    <row r="351" spans="1:19" x14ac:dyDescent="0.35">
      <c r="A351" s="1">
        <v>43605</v>
      </c>
      <c r="B351" s="2">
        <v>350</v>
      </c>
      <c r="C351">
        <v>73.209999999999994</v>
      </c>
      <c r="E351" s="7">
        <f t="shared" si="64"/>
        <v>73.273086288534429</v>
      </c>
      <c r="F351" s="7">
        <f t="shared" si="60"/>
        <v>-6.3086288534435653E-2</v>
      </c>
      <c r="G351" s="7">
        <f t="shared" si="65"/>
        <v>3.979879801050067E-3</v>
      </c>
      <c r="I351" s="3">
        <f t="shared" si="66"/>
        <v>73.802705160535723</v>
      </c>
      <c r="J351" s="3">
        <f t="shared" si="61"/>
        <v>-0.59270516053572919</v>
      </c>
      <c r="K351" s="3">
        <f t="shared" si="67"/>
        <v>0.35129940732568449</v>
      </c>
      <c r="M351" s="3">
        <f t="shared" si="68"/>
        <v>74.022542656518183</v>
      </c>
      <c r="N351" s="3">
        <f t="shared" si="62"/>
        <v>-0.81254265651818969</v>
      </c>
      <c r="O351" s="3">
        <f t="shared" si="69"/>
        <v>0.66022556866163684</v>
      </c>
      <c r="Q351" s="3">
        <f t="shared" si="70"/>
        <v>73.999313827857563</v>
      </c>
      <c r="R351" s="3">
        <f t="shared" si="63"/>
        <v>-0.78931382785756909</v>
      </c>
      <c r="S351" s="3">
        <f t="shared" si="71"/>
        <v>0.62301631884716824</v>
      </c>
    </row>
    <row r="352" spans="1:19" x14ac:dyDescent="0.35">
      <c r="A352" s="1">
        <v>43606</v>
      </c>
      <c r="B352" s="2">
        <v>351</v>
      </c>
      <c r="C352">
        <v>72.94</v>
      </c>
      <c r="E352" s="7">
        <f t="shared" si="64"/>
        <v>73.25416040197409</v>
      </c>
      <c r="F352" s="7">
        <f t="shared" si="60"/>
        <v>-0.31416040197409245</v>
      </c>
      <c r="G352" s="7">
        <f t="shared" si="65"/>
        <v>9.8696758168523357E-2</v>
      </c>
      <c r="I352" s="3">
        <f t="shared" si="66"/>
        <v>73.506352580267858</v>
      </c>
      <c r="J352" s="3">
        <f t="shared" si="61"/>
        <v>-0.56635258026786062</v>
      </c>
      <c r="K352" s="3">
        <f t="shared" si="67"/>
        <v>0.32075524517606352</v>
      </c>
      <c r="M352" s="3">
        <f t="shared" si="68"/>
        <v>73.372508531303637</v>
      </c>
      <c r="N352" s="3">
        <f t="shared" si="62"/>
        <v>-0.43250853130363964</v>
      </c>
      <c r="O352" s="3">
        <f t="shared" si="69"/>
        <v>0.18706362965043144</v>
      </c>
      <c r="Q352" s="3">
        <f t="shared" si="70"/>
        <v>73.288931382785748</v>
      </c>
      <c r="R352" s="3">
        <f t="shared" si="63"/>
        <v>-0.34893138278575009</v>
      </c>
      <c r="S352" s="3">
        <f t="shared" si="71"/>
        <v>0.12175310989277566</v>
      </c>
    </row>
    <row r="353" spans="1:19" x14ac:dyDescent="0.35">
      <c r="A353" s="1">
        <v>43607</v>
      </c>
      <c r="B353" s="2">
        <v>352</v>
      </c>
      <c r="C353">
        <v>71.94</v>
      </c>
      <c r="E353" s="7">
        <f t="shared" si="64"/>
        <v>73.15991228138185</v>
      </c>
      <c r="F353" s="7">
        <f t="shared" si="60"/>
        <v>-1.2199122813818519</v>
      </c>
      <c r="G353" s="7">
        <f t="shared" si="65"/>
        <v>1.4881859742662746</v>
      </c>
      <c r="I353" s="3">
        <f t="shared" si="66"/>
        <v>73.223176290133921</v>
      </c>
      <c r="J353" s="3">
        <f t="shared" si="61"/>
        <v>-1.2831762901339232</v>
      </c>
      <c r="K353" s="3">
        <f t="shared" si="67"/>
        <v>1.6465413915618583</v>
      </c>
      <c r="M353" s="3">
        <f t="shared" si="68"/>
        <v>73.026501706260731</v>
      </c>
      <c r="N353" s="3">
        <f t="shared" si="62"/>
        <v>-1.0865017062607336</v>
      </c>
      <c r="O353" s="3">
        <f t="shared" si="69"/>
        <v>1.1804859577074855</v>
      </c>
      <c r="Q353" s="3">
        <f t="shared" si="70"/>
        <v>72.974893138278574</v>
      </c>
      <c r="R353" s="3">
        <f t="shared" si="63"/>
        <v>-1.0348931382785764</v>
      </c>
      <c r="S353" s="3">
        <f t="shared" si="71"/>
        <v>1.0710038076560806</v>
      </c>
    </row>
    <row r="354" spans="1:19" x14ac:dyDescent="0.35">
      <c r="A354" s="1">
        <v>43608</v>
      </c>
      <c r="B354" s="2">
        <v>353</v>
      </c>
      <c r="C354">
        <v>68.37</v>
      </c>
      <c r="E354" s="7">
        <f t="shared" si="64"/>
        <v>72.793938596967294</v>
      </c>
      <c r="F354" s="7">
        <f t="shared" si="60"/>
        <v>-4.4239385969672895</v>
      </c>
      <c r="G354" s="7">
        <f t="shared" si="65"/>
        <v>19.571232709736911</v>
      </c>
      <c r="I354" s="3">
        <f t="shared" si="66"/>
        <v>72.581588145066959</v>
      </c>
      <c r="J354" s="3">
        <f t="shared" si="61"/>
        <v>-4.2115881450669548</v>
      </c>
      <c r="K354" s="3">
        <f t="shared" si="67"/>
        <v>17.737474703668514</v>
      </c>
      <c r="M354" s="3">
        <f t="shared" si="68"/>
        <v>72.157300341252153</v>
      </c>
      <c r="N354" s="3">
        <f t="shared" si="62"/>
        <v>-3.7873003412521484</v>
      </c>
      <c r="O354" s="3">
        <f t="shared" si="69"/>
        <v>14.34364387484864</v>
      </c>
      <c r="Q354" s="3">
        <f t="shared" si="70"/>
        <v>72.043489313827848</v>
      </c>
      <c r="R354" s="3">
        <f t="shared" si="63"/>
        <v>-3.6734893138278437</v>
      </c>
      <c r="S354" s="3">
        <f t="shared" si="71"/>
        <v>13.494523738807363</v>
      </c>
    </row>
    <row r="355" spans="1:19" x14ac:dyDescent="0.35">
      <c r="A355" s="1">
        <v>43609</v>
      </c>
      <c r="B355" s="2">
        <v>354</v>
      </c>
      <c r="C355">
        <v>67.98</v>
      </c>
      <c r="E355" s="7">
        <f t="shared" si="64"/>
        <v>71.4667570178771</v>
      </c>
      <c r="F355" s="7">
        <f t="shared" si="60"/>
        <v>-3.4867570178770961</v>
      </c>
      <c r="G355" s="7">
        <f t="shared" si="65"/>
        <v>12.15747450171518</v>
      </c>
      <c r="I355" s="3">
        <f t="shared" si="66"/>
        <v>70.475794072533489</v>
      </c>
      <c r="J355" s="3">
        <f t="shared" si="61"/>
        <v>-2.4957940725334851</v>
      </c>
      <c r="K355" s="3">
        <f t="shared" si="67"/>
        <v>6.2289880524932792</v>
      </c>
      <c r="M355" s="3">
        <f t="shared" si="68"/>
        <v>69.127460068250429</v>
      </c>
      <c r="N355" s="3">
        <f t="shared" si="62"/>
        <v>-1.1474600682504246</v>
      </c>
      <c r="O355" s="3">
        <f t="shared" si="69"/>
        <v>1.316664608229269</v>
      </c>
      <c r="Q355" s="3">
        <f t="shared" si="70"/>
        <v>68.737348931382797</v>
      </c>
      <c r="R355" s="3">
        <f t="shared" si="63"/>
        <v>-0.75734893138279347</v>
      </c>
      <c r="S355" s="3">
        <f t="shared" si="71"/>
        <v>0.57357740386665923</v>
      </c>
    </row>
    <row r="356" spans="1:19" x14ac:dyDescent="0.35">
      <c r="A356" s="1">
        <v>43613</v>
      </c>
      <c r="B356" s="2">
        <v>355</v>
      </c>
      <c r="C356">
        <v>70.19</v>
      </c>
      <c r="E356" s="7">
        <f t="shared" si="64"/>
        <v>70.420729912513963</v>
      </c>
      <c r="F356" s="7">
        <f t="shared" si="60"/>
        <v>-0.23072991251396502</v>
      </c>
      <c r="G356" s="7">
        <f t="shared" si="65"/>
        <v>5.3236292528701955E-2</v>
      </c>
      <c r="I356" s="3">
        <f t="shared" si="66"/>
        <v>69.227897036266739</v>
      </c>
      <c r="J356" s="3">
        <f t="shared" si="61"/>
        <v>0.96210296373325832</v>
      </c>
      <c r="K356" s="3">
        <f t="shared" si="67"/>
        <v>0.92564211282431941</v>
      </c>
      <c r="M356" s="3">
        <f t="shared" si="68"/>
        <v>68.209492013650092</v>
      </c>
      <c r="N356" s="3">
        <f t="shared" si="62"/>
        <v>1.980507986349906</v>
      </c>
      <c r="O356" s="3">
        <f t="shared" si="69"/>
        <v>3.9224118839957596</v>
      </c>
      <c r="Q356" s="3">
        <f t="shared" si="70"/>
        <v>68.055734893138279</v>
      </c>
      <c r="R356" s="3">
        <f t="shared" si="63"/>
        <v>2.1342651068617187</v>
      </c>
      <c r="S356" s="3">
        <f t="shared" si="71"/>
        <v>4.5550875463674636</v>
      </c>
    </row>
    <row r="357" spans="1:19" x14ac:dyDescent="0.35">
      <c r="A357" s="1">
        <v>43614</v>
      </c>
      <c r="B357" s="2">
        <v>356</v>
      </c>
      <c r="C357">
        <v>70.64</v>
      </c>
      <c r="E357" s="7">
        <f t="shared" si="64"/>
        <v>70.351510938759773</v>
      </c>
      <c r="F357" s="7">
        <f t="shared" si="60"/>
        <v>0.28848906124022733</v>
      </c>
      <c r="G357" s="7">
        <f t="shared" si="65"/>
        <v>8.3225938455267628E-2</v>
      </c>
      <c r="I357" s="3">
        <f t="shared" si="66"/>
        <v>69.708948518133369</v>
      </c>
      <c r="J357" s="3">
        <f t="shared" si="61"/>
        <v>0.931051481866632</v>
      </c>
      <c r="K357" s="3">
        <f t="shared" si="67"/>
        <v>0.86685686188605138</v>
      </c>
      <c r="M357" s="3">
        <f t="shared" si="68"/>
        <v>69.793898402730022</v>
      </c>
      <c r="N357" s="3">
        <f t="shared" si="62"/>
        <v>0.84610159726997836</v>
      </c>
      <c r="O357" s="3">
        <f t="shared" si="69"/>
        <v>0.71588791290280862</v>
      </c>
      <c r="Q357" s="3">
        <f t="shared" si="70"/>
        <v>69.976573489313822</v>
      </c>
      <c r="R357" s="3">
        <f t="shared" si="63"/>
        <v>0.66342651068617897</v>
      </c>
      <c r="S357" s="3">
        <f t="shared" si="71"/>
        <v>0.44013473508123874</v>
      </c>
    </row>
    <row r="358" spans="1:19" x14ac:dyDescent="0.35">
      <c r="A358" s="1">
        <v>43615</v>
      </c>
      <c r="B358" s="2">
        <v>357</v>
      </c>
      <c r="C358">
        <v>69.55</v>
      </c>
      <c r="E358" s="7">
        <f t="shared" si="64"/>
        <v>70.438057657131836</v>
      </c>
      <c r="F358" s="7">
        <f t="shared" si="60"/>
        <v>-0.8880576571318386</v>
      </c>
      <c r="G358" s="7">
        <f t="shared" si="65"/>
        <v>0.78864640239049022</v>
      </c>
      <c r="I358" s="3">
        <f t="shared" si="66"/>
        <v>70.174474259066685</v>
      </c>
      <c r="J358" s="3">
        <f t="shared" si="61"/>
        <v>-0.62447425906668741</v>
      </c>
      <c r="K358" s="3">
        <f t="shared" si="67"/>
        <v>0.38996810023688822</v>
      </c>
      <c r="M358" s="3">
        <f t="shared" si="68"/>
        <v>70.470779680546002</v>
      </c>
      <c r="N358" s="3">
        <f t="shared" si="62"/>
        <v>-0.9207796805460049</v>
      </c>
      <c r="O358" s="3">
        <f t="shared" si="69"/>
        <v>0.84783522010640278</v>
      </c>
      <c r="Q358" s="3">
        <f t="shared" si="70"/>
        <v>70.573657348931377</v>
      </c>
      <c r="R358" s="3">
        <f t="shared" si="63"/>
        <v>-1.0236573489313798</v>
      </c>
      <c r="S358" s="3">
        <f t="shared" si="71"/>
        <v>1.0478743680212208</v>
      </c>
    </row>
    <row r="359" spans="1:19" x14ac:dyDescent="0.35">
      <c r="A359" s="1">
        <v>43616</v>
      </c>
      <c r="B359" s="2">
        <v>358</v>
      </c>
      <c r="C359">
        <v>66.78</v>
      </c>
      <c r="E359" s="7">
        <f t="shared" si="64"/>
        <v>70.171640359992281</v>
      </c>
      <c r="F359" s="7">
        <f t="shared" si="60"/>
        <v>-3.3916403599922802</v>
      </c>
      <c r="G359" s="7">
        <f t="shared" si="65"/>
        <v>11.503224331528564</v>
      </c>
      <c r="I359" s="3">
        <f t="shared" si="66"/>
        <v>69.862237129533341</v>
      </c>
      <c r="J359" s="3">
        <f t="shared" si="61"/>
        <v>-3.0822371295333397</v>
      </c>
      <c r="K359" s="3">
        <f t="shared" si="67"/>
        <v>9.5001857226739208</v>
      </c>
      <c r="M359" s="3">
        <f t="shared" si="68"/>
        <v>69.734155936109204</v>
      </c>
      <c r="N359" s="3">
        <f t="shared" si="62"/>
        <v>-2.9541559361092027</v>
      </c>
      <c r="O359" s="3">
        <f t="shared" si="69"/>
        <v>8.7270372948492394</v>
      </c>
      <c r="Q359" s="3">
        <f t="shared" si="70"/>
        <v>69.652365734893138</v>
      </c>
      <c r="R359" s="3">
        <f t="shared" si="63"/>
        <v>-2.8723657348931368</v>
      </c>
      <c r="S359" s="3">
        <f t="shared" si="71"/>
        <v>8.2504849149881903</v>
      </c>
    </row>
    <row r="360" spans="1:19" x14ac:dyDescent="0.35">
      <c r="A360" s="1">
        <v>43619</v>
      </c>
      <c r="B360" s="2">
        <v>359</v>
      </c>
      <c r="C360">
        <v>63.16</v>
      </c>
      <c r="E360" s="7">
        <f t="shared" si="64"/>
        <v>69.154148251994599</v>
      </c>
      <c r="F360" s="7">
        <f t="shared" si="60"/>
        <v>-5.9941482519946021</v>
      </c>
      <c r="G360" s="7">
        <f t="shared" si="65"/>
        <v>35.929813266889944</v>
      </c>
      <c r="I360" s="3">
        <f t="shared" si="66"/>
        <v>68.321118564766664</v>
      </c>
      <c r="J360" s="3">
        <f t="shared" si="61"/>
        <v>-5.1611185647666673</v>
      </c>
      <c r="K360" s="3">
        <f t="shared" si="67"/>
        <v>26.637144839579143</v>
      </c>
      <c r="M360" s="3">
        <f t="shared" si="68"/>
        <v>67.370831187221853</v>
      </c>
      <c r="N360" s="3">
        <f t="shared" si="62"/>
        <v>-4.2108311872218565</v>
      </c>
      <c r="O360" s="3">
        <f t="shared" si="69"/>
        <v>17.73109928728023</v>
      </c>
      <c r="Q360" s="3">
        <f t="shared" si="70"/>
        <v>67.067236573489311</v>
      </c>
      <c r="R360" s="3">
        <f t="shared" si="63"/>
        <v>-3.907236573489314</v>
      </c>
      <c r="S360" s="3">
        <f t="shared" si="71"/>
        <v>15.266497641212515</v>
      </c>
    </row>
    <row r="361" spans="1:19" x14ac:dyDescent="0.35">
      <c r="A361" s="1">
        <v>43620</v>
      </c>
      <c r="B361" s="2">
        <v>360</v>
      </c>
      <c r="C361">
        <v>63.56</v>
      </c>
      <c r="E361" s="7">
        <f t="shared" si="64"/>
        <v>67.355903776396218</v>
      </c>
      <c r="F361" s="7">
        <f t="shared" si="60"/>
        <v>-3.7959037763962158</v>
      </c>
      <c r="G361" s="7">
        <f t="shared" si="65"/>
        <v>14.408885479659052</v>
      </c>
      <c r="I361" s="3">
        <f t="shared" si="66"/>
        <v>65.74055928238333</v>
      </c>
      <c r="J361" s="3">
        <f t="shared" si="61"/>
        <v>-2.180559282383328</v>
      </c>
      <c r="K361" s="3">
        <f t="shared" si="67"/>
        <v>4.7548387839880943</v>
      </c>
      <c r="M361" s="3">
        <f t="shared" si="68"/>
        <v>64.002166237444371</v>
      </c>
      <c r="N361" s="3">
        <f t="shared" si="62"/>
        <v>-0.44216623744436845</v>
      </c>
      <c r="O361" s="3">
        <f t="shared" si="69"/>
        <v>0.19551098153570962</v>
      </c>
      <c r="Q361" s="3">
        <f t="shared" si="70"/>
        <v>63.550723657348932</v>
      </c>
      <c r="R361" s="3">
        <f t="shared" si="63"/>
        <v>9.2763426510700242E-3</v>
      </c>
      <c r="S361" s="3">
        <f t="shared" si="71"/>
        <v>8.6050532980060847E-5</v>
      </c>
    </row>
    <row r="362" spans="1:19" x14ac:dyDescent="0.35">
      <c r="A362" s="1">
        <v>43621</v>
      </c>
      <c r="B362" s="2">
        <v>361</v>
      </c>
      <c r="C362">
        <v>62.14</v>
      </c>
      <c r="E362" s="7">
        <f t="shared" si="64"/>
        <v>66.217132643477356</v>
      </c>
      <c r="F362" s="7">
        <f t="shared" si="60"/>
        <v>-4.0771326434773556</v>
      </c>
      <c r="G362" s="7">
        <f t="shared" si="65"/>
        <v>16.623010592508649</v>
      </c>
      <c r="I362" s="3">
        <f t="shared" si="66"/>
        <v>64.650279641191673</v>
      </c>
      <c r="J362" s="3">
        <f t="shared" si="61"/>
        <v>-2.5102796411916728</v>
      </c>
      <c r="K362" s="3">
        <f t="shared" si="67"/>
        <v>6.3015038769813936</v>
      </c>
      <c r="M362" s="3">
        <f t="shared" si="68"/>
        <v>63.648433247488882</v>
      </c>
      <c r="N362" s="3">
        <f t="shared" si="62"/>
        <v>-1.5084332474888811</v>
      </c>
      <c r="O362" s="3">
        <f t="shared" si="69"/>
        <v>2.2753708621298521</v>
      </c>
      <c r="Q362" s="3">
        <f t="shared" si="70"/>
        <v>63.559072365734892</v>
      </c>
      <c r="R362" s="3">
        <f t="shared" si="63"/>
        <v>-1.4190723657348912</v>
      </c>
      <c r="S362" s="3">
        <f t="shared" si="71"/>
        <v>2.0137663791924205</v>
      </c>
    </row>
    <row r="363" spans="1:19" x14ac:dyDescent="0.35">
      <c r="A363" s="1">
        <v>43622</v>
      </c>
      <c r="B363" s="2">
        <v>362</v>
      </c>
      <c r="C363">
        <v>62.77</v>
      </c>
      <c r="E363" s="7">
        <f t="shared" si="64"/>
        <v>64.99399285043414</v>
      </c>
      <c r="F363" s="7">
        <f t="shared" si="60"/>
        <v>-2.2239928504341364</v>
      </c>
      <c r="G363" s="7">
        <f t="shared" si="65"/>
        <v>4.9461441987821555</v>
      </c>
      <c r="I363" s="3">
        <f t="shared" si="66"/>
        <v>63.395139820595837</v>
      </c>
      <c r="J363" s="3">
        <f t="shared" si="61"/>
        <v>-0.62513982059583384</v>
      </c>
      <c r="K363" s="3">
        <f t="shared" si="67"/>
        <v>0.3907997952945913</v>
      </c>
      <c r="M363" s="3">
        <f t="shared" si="68"/>
        <v>62.441686649497782</v>
      </c>
      <c r="N363" s="3">
        <f t="shared" si="62"/>
        <v>0.32831335050222066</v>
      </c>
      <c r="O363" s="3">
        <f t="shared" si="69"/>
        <v>0.10778965611799399</v>
      </c>
      <c r="Q363" s="3">
        <f t="shared" si="70"/>
        <v>62.281907236573488</v>
      </c>
      <c r="R363" s="3">
        <f t="shared" si="63"/>
        <v>0.48809276342651486</v>
      </c>
      <c r="S363" s="3">
        <f t="shared" si="71"/>
        <v>0.23823454570933181</v>
      </c>
    </row>
    <row r="364" spans="1:19" x14ac:dyDescent="0.35">
      <c r="A364" s="1">
        <v>43623</v>
      </c>
      <c r="B364" s="2">
        <v>363</v>
      </c>
      <c r="C364">
        <v>64.099999999999994</v>
      </c>
      <c r="E364" s="7">
        <f t="shared" si="64"/>
        <v>64.326794995303899</v>
      </c>
      <c r="F364" s="7">
        <f t="shared" si="60"/>
        <v>-0.22679499530390501</v>
      </c>
      <c r="G364" s="7">
        <f t="shared" si="65"/>
        <v>5.1435969894898299E-2</v>
      </c>
      <c r="I364" s="3">
        <f t="shared" si="66"/>
        <v>63.08256991029792</v>
      </c>
      <c r="J364" s="3">
        <f t="shared" si="61"/>
        <v>1.0174300897020743</v>
      </c>
      <c r="K364" s="3">
        <f t="shared" si="67"/>
        <v>1.0351639874311709</v>
      </c>
      <c r="M364" s="3">
        <f t="shared" si="68"/>
        <v>62.704337329899566</v>
      </c>
      <c r="N364" s="3">
        <f t="shared" si="62"/>
        <v>1.3956626701004282</v>
      </c>
      <c r="O364" s="3">
        <f t="shared" si="69"/>
        <v>1.9478742887118567</v>
      </c>
      <c r="Q364" s="3">
        <f t="shared" si="70"/>
        <v>62.721190723657351</v>
      </c>
      <c r="R364" s="3">
        <f t="shared" si="63"/>
        <v>1.3788092763426434</v>
      </c>
      <c r="S364" s="3">
        <f t="shared" si="71"/>
        <v>1.9011150205285239</v>
      </c>
    </row>
    <row r="365" spans="1:19" x14ac:dyDescent="0.35">
      <c r="A365" s="1">
        <v>43626</v>
      </c>
      <c r="B365" s="2">
        <v>364</v>
      </c>
      <c r="C365">
        <v>64.31</v>
      </c>
      <c r="E365" s="7">
        <f t="shared" si="64"/>
        <v>64.258756496712721</v>
      </c>
      <c r="F365" s="7">
        <f t="shared" si="60"/>
        <v>5.1243503287281555E-2</v>
      </c>
      <c r="G365" s="7">
        <f t="shared" si="65"/>
        <v>2.6258966291536354E-3</v>
      </c>
      <c r="I365" s="3">
        <f t="shared" si="66"/>
        <v>63.591284955148957</v>
      </c>
      <c r="J365" s="3">
        <f t="shared" si="61"/>
        <v>0.71871504485104509</v>
      </c>
      <c r="K365" s="3">
        <f t="shared" si="67"/>
        <v>0.51655131569523971</v>
      </c>
      <c r="M365" s="3">
        <f t="shared" si="68"/>
        <v>63.820867465979916</v>
      </c>
      <c r="N365" s="3">
        <f t="shared" si="62"/>
        <v>0.4891325340200865</v>
      </c>
      <c r="O365" s="3">
        <f t="shared" si="69"/>
        <v>0.23925063583691109</v>
      </c>
      <c r="Q365" s="3">
        <f t="shared" si="70"/>
        <v>63.962119072365731</v>
      </c>
      <c r="R365" s="3">
        <f t="shared" si="63"/>
        <v>0.34788092763427159</v>
      </c>
      <c r="S365" s="3">
        <f t="shared" si="71"/>
        <v>0.12102113981168131</v>
      </c>
    </row>
    <row r="366" spans="1:19" x14ac:dyDescent="0.35">
      <c r="A366" s="1">
        <v>43627</v>
      </c>
      <c r="B366" s="2">
        <v>365</v>
      </c>
      <c r="C366">
        <v>63.56</v>
      </c>
      <c r="E366" s="7">
        <f t="shared" si="64"/>
        <v>64.274129547698891</v>
      </c>
      <c r="F366" s="7">
        <f t="shared" si="60"/>
        <v>-0.7141295476988887</v>
      </c>
      <c r="G366" s="7">
        <f t="shared" si="65"/>
        <v>0.5099810108966194</v>
      </c>
      <c r="I366" s="3">
        <f t="shared" si="66"/>
        <v>63.950642477574476</v>
      </c>
      <c r="J366" s="3">
        <f t="shared" si="61"/>
        <v>-0.3906424775744739</v>
      </c>
      <c r="K366" s="3">
        <f t="shared" si="67"/>
        <v>0.15260154528552333</v>
      </c>
      <c r="M366" s="3">
        <f t="shared" si="68"/>
        <v>64.212173493195991</v>
      </c>
      <c r="N366" s="3">
        <f t="shared" si="62"/>
        <v>-0.65217349319598839</v>
      </c>
      <c r="O366" s="3">
        <f t="shared" si="69"/>
        <v>0.42533026522745793</v>
      </c>
      <c r="Q366" s="3">
        <f t="shared" si="70"/>
        <v>64.275211907236582</v>
      </c>
      <c r="R366" s="3">
        <f t="shared" si="63"/>
        <v>-0.71521190723657924</v>
      </c>
      <c r="S366" s="3">
        <f t="shared" si="71"/>
        <v>0.51152807225298524</v>
      </c>
    </row>
    <row r="367" spans="1:19" x14ac:dyDescent="0.35">
      <c r="A367" s="1">
        <v>43628</v>
      </c>
      <c r="B367" s="2">
        <v>366</v>
      </c>
      <c r="C367">
        <v>61.66</v>
      </c>
      <c r="E367" s="7">
        <f t="shared" si="64"/>
        <v>64.059890683389227</v>
      </c>
      <c r="F367" s="7">
        <f t="shared" si="60"/>
        <v>-2.3998906833892306</v>
      </c>
      <c r="G367" s="7">
        <f t="shared" si="65"/>
        <v>5.7594752922184282</v>
      </c>
      <c r="I367" s="3">
        <f t="shared" si="66"/>
        <v>63.755321238787239</v>
      </c>
      <c r="J367" s="3">
        <f t="shared" si="61"/>
        <v>-2.0953212387872426</v>
      </c>
      <c r="K367" s="3">
        <f t="shared" si="67"/>
        <v>4.390371093712905</v>
      </c>
      <c r="M367" s="3">
        <f t="shared" si="68"/>
        <v>63.690434698639208</v>
      </c>
      <c r="N367" s="3">
        <f t="shared" si="62"/>
        <v>-2.0304346986392119</v>
      </c>
      <c r="O367" s="3">
        <f t="shared" si="69"/>
        <v>4.122665065438107</v>
      </c>
      <c r="Q367" s="3">
        <f t="shared" si="70"/>
        <v>63.63152119072366</v>
      </c>
      <c r="R367" s="3">
        <f t="shared" si="63"/>
        <v>-1.9715211907236636</v>
      </c>
      <c r="S367" s="3">
        <f t="shared" si="71"/>
        <v>3.8868958054724523</v>
      </c>
    </row>
    <row r="368" spans="1:19" x14ac:dyDescent="0.35">
      <c r="A368" s="1">
        <v>43629</v>
      </c>
      <c r="B368" s="2">
        <v>367</v>
      </c>
      <c r="C368">
        <v>63.28</v>
      </c>
      <c r="E368" s="7">
        <f t="shared" si="64"/>
        <v>63.339923478372455</v>
      </c>
      <c r="F368" s="7">
        <f t="shared" si="60"/>
        <v>-5.9923478372454042E-2</v>
      </c>
      <c r="G368" s="7">
        <f t="shared" si="65"/>
        <v>3.5908232602539672E-3</v>
      </c>
      <c r="I368" s="3">
        <f t="shared" si="66"/>
        <v>62.707660619393621</v>
      </c>
      <c r="J368" s="3">
        <f t="shared" si="61"/>
        <v>0.57233938060637968</v>
      </c>
      <c r="K368" s="3">
        <f t="shared" si="67"/>
        <v>0.32757236659289435</v>
      </c>
      <c r="M368" s="3">
        <f t="shared" si="68"/>
        <v>62.066086939727846</v>
      </c>
      <c r="N368" s="3">
        <f t="shared" si="62"/>
        <v>1.2139130602721551</v>
      </c>
      <c r="O368" s="3">
        <f t="shared" si="69"/>
        <v>1.4735849178993088</v>
      </c>
      <c r="Q368" s="3">
        <f t="shared" si="70"/>
        <v>61.857152119072367</v>
      </c>
      <c r="R368" s="3">
        <f t="shared" si="63"/>
        <v>1.4228478809276339</v>
      </c>
      <c r="S368" s="3">
        <f t="shared" si="71"/>
        <v>2.0244960922602582</v>
      </c>
    </row>
    <row r="369" spans="1:19" x14ac:dyDescent="0.35">
      <c r="A369" s="1">
        <v>43630</v>
      </c>
      <c r="B369" s="2">
        <v>368</v>
      </c>
      <c r="C369">
        <v>63.13</v>
      </c>
      <c r="E369" s="7">
        <f t="shared" si="64"/>
        <v>63.32194643486072</v>
      </c>
      <c r="F369" s="7">
        <f t="shared" si="60"/>
        <v>-0.19194643486071783</v>
      </c>
      <c r="G369" s="7">
        <f t="shared" si="65"/>
        <v>3.6843433855739793E-2</v>
      </c>
      <c r="I369" s="3">
        <f t="shared" si="66"/>
        <v>62.993830309696811</v>
      </c>
      <c r="J369" s="3">
        <f t="shared" si="61"/>
        <v>0.13616969030319126</v>
      </c>
      <c r="K369" s="3">
        <f t="shared" si="67"/>
        <v>1.854218455726702E-2</v>
      </c>
      <c r="M369" s="3">
        <f t="shared" si="68"/>
        <v>63.037217387945574</v>
      </c>
      <c r="N369" s="3">
        <f t="shared" si="62"/>
        <v>9.2782612054428171E-2</v>
      </c>
      <c r="O369" s="3">
        <f t="shared" si="69"/>
        <v>8.6086130996425193E-3</v>
      </c>
      <c r="Q369" s="3">
        <f t="shared" si="70"/>
        <v>63.137715211907242</v>
      </c>
      <c r="R369" s="3">
        <f t="shared" si="63"/>
        <v>-7.7152119072394498E-3</v>
      </c>
      <c r="S369" s="3">
        <f t="shared" si="71"/>
        <v>5.9524494773609386E-5</v>
      </c>
    </row>
    <row r="370" spans="1:19" x14ac:dyDescent="0.35">
      <c r="A370" s="1">
        <v>43633</v>
      </c>
      <c r="B370" s="2">
        <v>369</v>
      </c>
      <c r="C370">
        <v>62.56</v>
      </c>
      <c r="E370" s="7">
        <f t="shared" si="64"/>
        <v>63.264362504402499</v>
      </c>
      <c r="F370" s="7">
        <f t="shared" si="60"/>
        <v>-0.70436250440249637</v>
      </c>
      <c r="G370" s="7">
        <f t="shared" si="65"/>
        <v>0.49612653760815673</v>
      </c>
      <c r="I370" s="3">
        <f t="shared" si="66"/>
        <v>63.061915154848407</v>
      </c>
      <c r="J370" s="3">
        <f t="shared" si="61"/>
        <v>-0.50191515484840465</v>
      </c>
      <c r="K370" s="3">
        <f t="shared" si="67"/>
        <v>0.25191882266649801</v>
      </c>
      <c r="M370" s="3">
        <f t="shared" si="68"/>
        <v>63.11144347758912</v>
      </c>
      <c r="N370" s="3">
        <f t="shared" si="62"/>
        <v>-0.55144347758911749</v>
      </c>
      <c r="O370" s="3">
        <f t="shared" si="69"/>
        <v>0.30408990897557953</v>
      </c>
      <c r="Q370" s="3">
        <f t="shared" si="70"/>
        <v>63.130771521190724</v>
      </c>
      <c r="R370" s="3">
        <f t="shared" si="63"/>
        <v>-0.57077152119072139</v>
      </c>
      <c r="S370" s="3">
        <f t="shared" si="71"/>
        <v>0.32578012940237011</v>
      </c>
    </row>
    <row r="371" spans="1:19" x14ac:dyDescent="0.35">
      <c r="A371" s="1">
        <v>43634</v>
      </c>
      <c r="B371" s="2">
        <v>370</v>
      </c>
      <c r="C371">
        <v>63.35</v>
      </c>
      <c r="E371" s="7">
        <f t="shared" si="64"/>
        <v>63.053053753081748</v>
      </c>
      <c r="F371" s="7">
        <f t="shared" si="60"/>
        <v>0.29694624691825311</v>
      </c>
      <c r="G371" s="7">
        <f t="shared" si="65"/>
        <v>8.8177073558836139E-2</v>
      </c>
      <c r="I371" s="3">
        <f t="shared" si="66"/>
        <v>62.810957577424205</v>
      </c>
      <c r="J371" s="3">
        <f t="shared" si="61"/>
        <v>0.53904242257579682</v>
      </c>
      <c r="K371" s="3">
        <f t="shared" si="67"/>
        <v>0.29056673333638389</v>
      </c>
      <c r="M371" s="3">
        <f t="shared" si="68"/>
        <v>62.670288695517826</v>
      </c>
      <c r="N371" s="3">
        <f t="shared" si="62"/>
        <v>0.67971130448217565</v>
      </c>
      <c r="O371" s="3">
        <f t="shared" si="69"/>
        <v>0.46200745744086091</v>
      </c>
      <c r="Q371" s="3">
        <f t="shared" si="70"/>
        <v>62.617077152119073</v>
      </c>
      <c r="R371" s="3">
        <f t="shared" si="63"/>
        <v>0.73292284788092843</v>
      </c>
      <c r="S371" s="3">
        <f t="shared" si="71"/>
        <v>0.53717590094589052</v>
      </c>
    </row>
    <row r="372" spans="1:19" x14ac:dyDescent="0.35">
      <c r="A372" s="1">
        <v>43635</v>
      </c>
      <c r="B372" s="2">
        <v>371</v>
      </c>
      <c r="C372">
        <v>62.85</v>
      </c>
      <c r="E372" s="7">
        <f t="shared" si="64"/>
        <v>63.142137627157226</v>
      </c>
      <c r="F372" s="7">
        <f t="shared" si="60"/>
        <v>-0.29213762715722424</v>
      </c>
      <c r="G372" s="7">
        <f t="shared" si="65"/>
        <v>8.5344393201053359E-2</v>
      </c>
      <c r="I372" s="3">
        <f t="shared" si="66"/>
        <v>63.080478788712099</v>
      </c>
      <c r="J372" s="3">
        <f t="shared" si="61"/>
        <v>-0.23047878871209804</v>
      </c>
      <c r="K372" s="3">
        <f t="shared" si="67"/>
        <v>5.3120472046195931E-2</v>
      </c>
      <c r="M372" s="3">
        <f t="shared" si="68"/>
        <v>63.214057739103573</v>
      </c>
      <c r="N372" s="3">
        <f t="shared" si="62"/>
        <v>-0.36405773910357198</v>
      </c>
      <c r="O372" s="3">
        <f t="shared" si="69"/>
        <v>0.13253803740120448</v>
      </c>
      <c r="Q372" s="3">
        <f t="shared" si="70"/>
        <v>63.276707715211906</v>
      </c>
      <c r="R372" s="3">
        <f t="shared" si="63"/>
        <v>-0.42670771521190431</v>
      </c>
      <c r="S372" s="3">
        <f t="shared" si="71"/>
        <v>0.18207947422136364</v>
      </c>
    </row>
    <row r="373" spans="1:19" x14ac:dyDescent="0.35">
      <c r="A373" s="1">
        <v>43636</v>
      </c>
      <c r="B373" s="2">
        <v>372</v>
      </c>
      <c r="C373">
        <v>65.44</v>
      </c>
      <c r="E373" s="7">
        <f t="shared" si="64"/>
        <v>63.054496339010058</v>
      </c>
      <c r="F373" s="7">
        <f t="shared" si="60"/>
        <v>2.38550366098994</v>
      </c>
      <c r="G373" s="7">
        <f t="shared" si="65"/>
        <v>5.6906277165964072</v>
      </c>
      <c r="I373" s="3">
        <f t="shared" si="66"/>
        <v>62.965239394356047</v>
      </c>
      <c r="J373" s="3">
        <f t="shared" si="61"/>
        <v>2.4747606056439508</v>
      </c>
      <c r="K373" s="3">
        <f t="shared" si="67"/>
        <v>6.1244400552472147</v>
      </c>
      <c r="M373" s="3">
        <f t="shared" si="68"/>
        <v>62.922811547820714</v>
      </c>
      <c r="N373" s="3">
        <f t="shared" si="62"/>
        <v>2.5171884521792833</v>
      </c>
      <c r="O373" s="3">
        <f t="shared" si="69"/>
        <v>6.3362377037847359</v>
      </c>
      <c r="Q373" s="3">
        <f t="shared" si="70"/>
        <v>62.892670771521196</v>
      </c>
      <c r="R373" s="3">
        <f t="shared" si="63"/>
        <v>2.5473292284788016</v>
      </c>
      <c r="S373" s="3">
        <f t="shared" si="71"/>
        <v>6.4888861982624064</v>
      </c>
    </row>
    <row r="374" spans="1:19" x14ac:dyDescent="0.35">
      <c r="A374" s="1">
        <v>43637</v>
      </c>
      <c r="B374" s="2">
        <v>373</v>
      </c>
      <c r="C374">
        <v>65.989999999999995</v>
      </c>
      <c r="E374" s="7">
        <f t="shared" si="64"/>
        <v>63.770147437307038</v>
      </c>
      <c r="F374" s="7">
        <f t="shared" si="60"/>
        <v>2.2198525626929566</v>
      </c>
      <c r="G374" s="7">
        <f t="shared" si="65"/>
        <v>4.9277454000944871</v>
      </c>
      <c r="I374" s="3">
        <f t="shared" si="66"/>
        <v>64.202619697178022</v>
      </c>
      <c r="J374" s="3">
        <f t="shared" si="61"/>
        <v>1.7873803028219726</v>
      </c>
      <c r="K374" s="3">
        <f t="shared" si="67"/>
        <v>3.1947283469159662</v>
      </c>
      <c r="M374" s="3">
        <f t="shared" si="68"/>
        <v>64.936562309564152</v>
      </c>
      <c r="N374" s="3">
        <f t="shared" si="62"/>
        <v>1.0534376904358425</v>
      </c>
      <c r="O374" s="3">
        <f t="shared" si="69"/>
        <v>1.1097309676308018</v>
      </c>
      <c r="Q374" s="3">
        <f t="shared" si="70"/>
        <v>65.185267077152119</v>
      </c>
      <c r="R374" s="3">
        <f t="shared" si="63"/>
        <v>0.8047329228478759</v>
      </c>
      <c r="S374" s="3">
        <f t="shared" si="71"/>
        <v>0.64759507711528541</v>
      </c>
    </row>
    <row r="375" spans="1:19" x14ac:dyDescent="0.35">
      <c r="A375" s="1">
        <v>43640</v>
      </c>
      <c r="B375" s="2">
        <v>374</v>
      </c>
      <c r="C375">
        <v>65.16</v>
      </c>
      <c r="E375" s="7">
        <f t="shared" si="64"/>
        <v>64.436103206114922</v>
      </c>
      <c r="F375" s="7">
        <f t="shared" si="60"/>
        <v>0.72389679388507489</v>
      </c>
      <c r="G375" s="7">
        <f t="shared" si="65"/>
        <v>0.52402656819709059</v>
      </c>
      <c r="I375" s="3">
        <f t="shared" si="66"/>
        <v>65.096309848589016</v>
      </c>
      <c r="J375" s="3">
        <f t="shared" si="61"/>
        <v>6.3690151410980889E-2</v>
      </c>
      <c r="K375" s="3">
        <f t="shared" si="67"/>
        <v>4.0564353867536705E-3</v>
      </c>
      <c r="M375" s="3">
        <f t="shared" si="68"/>
        <v>65.779312461912838</v>
      </c>
      <c r="N375" s="3">
        <f t="shared" si="62"/>
        <v>-0.61931246191284117</v>
      </c>
      <c r="O375" s="3">
        <f t="shared" si="69"/>
        <v>0.38354792548054434</v>
      </c>
      <c r="Q375" s="3">
        <f t="shared" si="70"/>
        <v>65.909526707715216</v>
      </c>
      <c r="R375" s="3">
        <f t="shared" si="63"/>
        <v>-0.74952670771521923</v>
      </c>
      <c r="S375" s="3">
        <f t="shared" si="71"/>
        <v>0.5617902855784157</v>
      </c>
    </row>
    <row r="376" spans="1:19" x14ac:dyDescent="0.35">
      <c r="A376" s="1">
        <v>43641</v>
      </c>
      <c r="B376" s="2">
        <v>375</v>
      </c>
      <c r="C376">
        <v>66.239999999999995</v>
      </c>
      <c r="E376" s="7">
        <f t="shared" si="64"/>
        <v>64.653272244280444</v>
      </c>
      <c r="F376" s="7">
        <f t="shared" si="60"/>
        <v>1.5867277557195507</v>
      </c>
      <c r="G376" s="7">
        <f t="shared" si="65"/>
        <v>2.5177049707708021</v>
      </c>
      <c r="I376" s="3">
        <f t="shared" si="66"/>
        <v>65.128154924294506</v>
      </c>
      <c r="J376" s="3">
        <f t="shared" si="61"/>
        <v>1.1118450757054887</v>
      </c>
      <c r="K376" s="3">
        <f t="shared" si="67"/>
        <v>1.2361994723705441</v>
      </c>
      <c r="M376" s="3">
        <f t="shared" si="68"/>
        <v>65.283862492382568</v>
      </c>
      <c r="N376" s="3">
        <f t="shared" si="62"/>
        <v>0.95613750761742722</v>
      </c>
      <c r="O376" s="3">
        <f t="shared" si="69"/>
        <v>0.91419893347286574</v>
      </c>
      <c r="Q376" s="3">
        <f t="shared" si="70"/>
        <v>65.23495267077152</v>
      </c>
      <c r="R376" s="3">
        <f t="shared" si="63"/>
        <v>1.005047329228475</v>
      </c>
      <c r="S376" s="3">
        <f t="shared" si="71"/>
        <v>1.0101201339892905</v>
      </c>
    </row>
    <row r="377" spans="1:19" x14ac:dyDescent="0.35">
      <c r="A377" s="1">
        <v>43642</v>
      </c>
      <c r="B377" s="2">
        <v>376</v>
      </c>
      <c r="C377">
        <v>66.849999999999994</v>
      </c>
      <c r="E377" s="7">
        <f t="shared" si="64"/>
        <v>65.129290570996304</v>
      </c>
      <c r="F377" s="7">
        <f t="shared" si="60"/>
        <v>1.7207094290036906</v>
      </c>
      <c r="G377" s="7">
        <f t="shared" si="65"/>
        <v>2.9608409390622068</v>
      </c>
      <c r="I377" s="3">
        <f t="shared" si="66"/>
        <v>65.684077462147258</v>
      </c>
      <c r="J377" s="3">
        <f t="shared" si="61"/>
        <v>1.1659225378527367</v>
      </c>
      <c r="K377" s="3">
        <f t="shared" si="67"/>
        <v>1.3593753642729662</v>
      </c>
      <c r="M377" s="3">
        <f t="shared" si="68"/>
        <v>66.048772498476509</v>
      </c>
      <c r="N377" s="3">
        <f t="shared" si="62"/>
        <v>0.80122750152348488</v>
      </c>
      <c r="O377" s="3">
        <f t="shared" si="69"/>
        <v>0.64196550919756601</v>
      </c>
      <c r="Q377" s="3">
        <f t="shared" si="70"/>
        <v>66.139495267077152</v>
      </c>
      <c r="R377" s="3">
        <f t="shared" si="63"/>
        <v>0.71050473292284266</v>
      </c>
      <c r="S377" s="3">
        <f t="shared" si="71"/>
        <v>0.50481697550575999</v>
      </c>
    </row>
    <row r="378" spans="1:19" x14ac:dyDescent="0.35">
      <c r="A378" s="1">
        <v>43643</v>
      </c>
      <c r="B378" s="2">
        <v>377</v>
      </c>
      <c r="C378">
        <v>66.78</v>
      </c>
      <c r="E378" s="7">
        <f t="shared" si="64"/>
        <v>65.645503399697404</v>
      </c>
      <c r="F378" s="7">
        <f t="shared" si="60"/>
        <v>1.1344966003025974</v>
      </c>
      <c r="G378" s="7">
        <f t="shared" si="65"/>
        <v>1.2870825360981513</v>
      </c>
      <c r="I378" s="3">
        <f t="shared" si="66"/>
        <v>66.267038731073626</v>
      </c>
      <c r="J378" s="3">
        <f t="shared" si="61"/>
        <v>0.51296126892637517</v>
      </c>
      <c r="K378" s="3">
        <f t="shared" si="67"/>
        <v>0.26312926341855697</v>
      </c>
      <c r="M378" s="3">
        <f t="shared" si="68"/>
        <v>66.689754499695297</v>
      </c>
      <c r="N378" s="3">
        <f t="shared" si="62"/>
        <v>9.0245500304703796E-2</v>
      </c>
      <c r="O378" s="3">
        <f t="shared" si="69"/>
        <v>8.1442503252462922E-3</v>
      </c>
      <c r="Q378" s="3">
        <f t="shared" si="70"/>
        <v>66.77894952670772</v>
      </c>
      <c r="R378" s="3">
        <f t="shared" si="63"/>
        <v>1.0504732922811399E-3</v>
      </c>
      <c r="S378" s="3">
        <f t="shared" si="71"/>
        <v>1.1034941377959773E-6</v>
      </c>
    </row>
    <row r="379" spans="1:19" x14ac:dyDescent="0.35">
      <c r="A379" s="1">
        <v>43644</v>
      </c>
      <c r="B379" s="2">
        <v>378</v>
      </c>
      <c r="C379">
        <v>67.52</v>
      </c>
      <c r="E379" s="7">
        <f t="shared" si="64"/>
        <v>65.985852379788184</v>
      </c>
      <c r="F379" s="7">
        <f t="shared" si="60"/>
        <v>1.5341476202118116</v>
      </c>
      <c r="G379" s="7">
        <f t="shared" si="65"/>
        <v>2.3536089206015651</v>
      </c>
      <c r="I379" s="3">
        <f t="shared" si="66"/>
        <v>66.523519365536814</v>
      </c>
      <c r="J379" s="3">
        <f t="shared" si="61"/>
        <v>0.99648063446318247</v>
      </c>
      <c r="K379" s="3">
        <f t="shared" si="67"/>
        <v>0.99297365486014666</v>
      </c>
      <c r="M379" s="3">
        <f t="shared" si="68"/>
        <v>66.761950899939066</v>
      </c>
      <c r="N379" s="3">
        <f t="shared" si="62"/>
        <v>0.75804910006092996</v>
      </c>
      <c r="O379" s="3">
        <f t="shared" si="69"/>
        <v>0.57463843810318582</v>
      </c>
      <c r="Q379" s="3">
        <f t="shared" si="70"/>
        <v>66.779894952670773</v>
      </c>
      <c r="R379" s="3">
        <f t="shared" si="63"/>
        <v>0.740105047329223</v>
      </c>
      <c r="S379" s="3">
        <f t="shared" si="71"/>
        <v>0.54775548108219141</v>
      </c>
    </row>
    <row r="380" spans="1:19" x14ac:dyDescent="0.35">
      <c r="A380" s="1">
        <v>43647</v>
      </c>
      <c r="B380" s="2">
        <v>379</v>
      </c>
      <c r="C380">
        <v>65.099999999999994</v>
      </c>
      <c r="E380" s="7">
        <f t="shared" si="64"/>
        <v>66.446096665851726</v>
      </c>
      <c r="F380" s="7">
        <f t="shared" si="60"/>
        <v>-1.3460966658517322</v>
      </c>
      <c r="G380" s="7">
        <f t="shared" si="65"/>
        <v>1.8119762338171499</v>
      </c>
      <c r="I380" s="3">
        <f t="shared" si="66"/>
        <v>67.021759682768405</v>
      </c>
      <c r="J380" s="3">
        <f t="shared" si="61"/>
        <v>-1.9217596827684105</v>
      </c>
      <c r="K380" s="3">
        <f t="shared" si="67"/>
        <v>3.6931602783141417</v>
      </c>
      <c r="M380" s="3">
        <f t="shared" si="68"/>
        <v>67.368390179987813</v>
      </c>
      <c r="N380" s="3">
        <f t="shared" si="62"/>
        <v>-2.2683901799878186</v>
      </c>
      <c r="O380" s="3">
        <f t="shared" si="69"/>
        <v>5.1455940086651681</v>
      </c>
      <c r="Q380" s="3">
        <f t="shared" si="70"/>
        <v>67.445989495267071</v>
      </c>
      <c r="R380" s="3">
        <f t="shared" si="63"/>
        <v>-2.3459894952670766</v>
      </c>
      <c r="S380" s="3">
        <f t="shared" si="71"/>
        <v>5.503666711903473</v>
      </c>
    </row>
    <row r="381" spans="1:19" x14ac:dyDescent="0.35">
      <c r="A381" s="1">
        <v>43648</v>
      </c>
      <c r="B381" s="2">
        <v>380</v>
      </c>
      <c r="C381">
        <v>62.72</v>
      </c>
      <c r="E381" s="7">
        <f t="shared" si="64"/>
        <v>66.042267666096208</v>
      </c>
      <c r="F381" s="7">
        <f t="shared" si="60"/>
        <v>-3.3222676660962094</v>
      </c>
      <c r="G381" s="7">
        <f t="shared" si="65"/>
        <v>11.037462445188353</v>
      </c>
      <c r="I381" s="3">
        <f t="shared" si="66"/>
        <v>66.060879841384207</v>
      </c>
      <c r="J381" s="3">
        <f t="shared" si="61"/>
        <v>-3.3408798413842078</v>
      </c>
      <c r="K381" s="3">
        <f t="shared" si="67"/>
        <v>11.16147811456737</v>
      </c>
      <c r="M381" s="3">
        <f t="shared" si="68"/>
        <v>65.553678035997564</v>
      </c>
      <c r="N381" s="3">
        <f t="shared" si="62"/>
        <v>-2.8336780359975648</v>
      </c>
      <c r="O381" s="3">
        <f t="shared" si="69"/>
        <v>8.029731211695017</v>
      </c>
      <c r="Q381" s="3">
        <f t="shared" si="70"/>
        <v>65.334598949526708</v>
      </c>
      <c r="R381" s="3">
        <f t="shared" si="63"/>
        <v>-2.6145989495267088</v>
      </c>
      <c r="S381" s="3">
        <f t="shared" si="71"/>
        <v>6.8361276668661688</v>
      </c>
    </row>
    <row r="382" spans="1:19" x14ac:dyDescent="0.35">
      <c r="A382" s="1">
        <v>43649</v>
      </c>
      <c r="B382" s="2">
        <v>381</v>
      </c>
      <c r="C382">
        <v>63.53</v>
      </c>
      <c r="E382" s="7">
        <f t="shared" si="64"/>
        <v>65.045587366267341</v>
      </c>
      <c r="F382" s="7">
        <f t="shared" si="60"/>
        <v>-1.51558736626734</v>
      </c>
      <c r="G382" s="7">
        <f t="shared" si="65"/>
        <v>2.2970050647891722</v>
      </c>
      <c r="I382" s="3">
        <f t="shared" si="66"/>
        <v>64.390439920692103</v>
      </c>
      <c r="J382" s="3">
        <f t="shared" si="61"/>
        <v>-0.86043992069210162</v>
      </c>
      <c r="K382" s="3">
        <f t="shared" si="67"/>
        <v>0.74035685712063015</v>
      </c>
      <c r="M382" s="3">
        <f t="shared" si="68"/>
        <v>63.286735607199518</v>
      </c>
      <c r="N382" s="3">
        <f t="shared" si="62"/>
        <v>0.24326439280048362</v>
      </c>
      <c r="O382" s="3">
        <f t="shared" si="69"/>
        <v>5.9177564804587988E-2</v>
      </c>
      <c r="Q382" s="3">
        <f t="shared" si="70"/>
        <v>62.981459894952671</v>
      </c>
      <c r="R382" s="3">
        <f t="shared" si="63"/>
        <v>0.54854010504732997</v>
      </c>
      <c r="S382" s="3">
        <f t="shared" si="71"/>
        <v>0.30089624684533578</v>
      </c>
    </row>
    <row r="383" spans="1:19" x14ac:dyDescent="0.35">
      <c r="A383" s="1">
        <v>43650</v>
      </c>
      <c r="B383" s="2">
        <v>382</v>
      </c>
      <c r="C383">
        <v>63.62</v>
      </c>
      <c r="E383" s="7">
        <f t="shared" si="64"/>
        <v>64.590911156387136</v>
      </c>
      <c r="F383" s="7">
        <f t="shared" si="60"/>
        <v>-0.97091115638713887</v>
      </c>
      <c r="G383" s="7">
        <f t="shared" si="65"/>
        <v>0.94266847359701122</v>
      </c>
      <c r="I383" s="3">
        <f t="shared" si="66"/>
        <v>63.960219960346052</v>
      </c>
      <c r="J383" s="3">
        <f t="shared" si="61"/>
        <v>-0.34021996034605451</v>
      </c>
      <c r="K383" s="3">
        <f t="shared" si="67"/>
        <v>0.1157496214178709</v>
      </c>
      <c r="M383" s="3">
        <f t="shared" si="68"/>
        <v>63.48134712143991</v>
      </c>
      <c r="N383" s="3">
        <f t="shared" si="62"/>
        <v>0.13865287856008734</v>
      </c>
      <c r="O383" s="3">
        <f t="shared" si="69"/>
        <v>1.922462073299833E-2</v>
      </c>
      <c r="Q383" s="3">
        <f t="shared" si="70"/>
        <v>63.475145989495267</v>
      </c>
      <c r="R383" s="3">
        <f t="shared" si="63"/>
        <v>0.14485401050473001</v>
      </c>
      <c r="S383" s="3">
        <f t="shared" si="71"/>
        <v>2.0982684359304431E-2</v>
      </c>
    </row>
    <row r="384" spans="1:19" x14ac:dyDescent="0.35">
      <c r="A384" s="1">
        <v>43651</v>
      </c>
      <c r="B384" s="2">
        <v>383</v>
      </c>
      <c r="C384">
        <v>64.23</v>
      </c>
      <c r="E384" s="7">
        <f t="shared" si="64"/>
        <v>64.299637809470994</v>
      </c>
      <c r="F384" s="7">
        <f t="shared" si="60"/>
        <v>-6.9637809470989964E-2</v>
      </c>
      <c r="G384" s="7">
        <f t="shared" si="65"/>
        <v>4.8494245079178993E-3</v>
      </c>
      <c r="I384" s="3">
        <f t="shared" si="66"/>
        <v>63.790109980173028</v>
      </c>
      <c r="J384" s="3">
        <f t="shared" si="61"/>
        <v>0.43989001982697573</v>
      </c>
      <c r="K384" s="3">
        <f t="shared" si="67"/>
        <v>0.19350322954337709</v>
      </c>
      <c r="M384" s="3">
        <f t="shared" si="68"/>
        <v>63.592269424287984</v>
      </c>
      <c r="N384" s="3">
        <f t="shared" si="62"/>
        <v>0.63773057571201974</v>
      </c>
      <c r="O384" s="3">
        <f t="shared" si="69"/>
        <v>0.40670028719798412</v>
      </c>
      <c r="Q384" s="3">
        <f t="shared" si="70"/>
        <v>63.605514598949526</v>
      </c>
      <c r="R384" s="3">
        <f t="shared" si="63"/>
        <v>0.62448540105047812</v>
      </c>
      <c r="S384" s="3">
        <f t="shared" si="71"/>
        <v>0.38998201612517652</v>
      </c>
    </row>
    <row r="385" spans="1:19" x14ac:dyDescent="0.35">
      <c r="A385" s="1">
        <v>43654</v>
      </c>
      <c r="B385" s="2">
        <v>384</v>
      </c>
      <c r="C385">
        <v>64.89</v>
      </c>
      <c r="E385" s="7">
        <f t="shared" si="64"/>
        <v>64.278746466629698</v>
      </c>
      <c r="F385" s="7">
        <f t="shared" si="60"/>
        <v>0.61125353337030219</v>
      </c>
      <c r="G385" s="7">
        <f t="shared" si="65"/>
        <v>0.37363088205767914</v>
      </c>
      <c r="I385" s="3">
        <f t="shared" si="66"/>
        <v>64.010054990086516</v>
      </c>
      <c r="J385" s="3">
        <f t="shared" si="61"/>
        <v>0.87994500991348445</v>
      </c>
      <c r="K385" s="3">
        <f t="shared" si="67"/>
        <v>0.77430322047164224</v>
      </c>
      <c r="M385" s="3">
        <f t="shared" si="68"/>
        <v>64.10245388485761</v>
      </c>
      <c r="N385" s="3">
        <f t="shared" si="62"/>
        <v>0.78754611514239059</v>
      </c>
      <c r="O385" s="3">
        <f t="shared" si="69"/>
        <v>0.62022888347587157</v>
      </c>
      <c r="Q385" s="3">
        <f t="shared" si="70"/>
        <v>64.167551459894952</v>
      </c>
      <c r="R385" s="3">
        <f t="shared" si="63"/>
        <v>0.72244854010504866</v>
      </c>
      <c r="S385" s="3">
        <f t="shared" si="71"/>
        <v>0.52193189309991606</v>
      </c>
    </row>
    <row r="386" spans="1:19" x14ac:dyDescent="0.35">
      <c r="A386" s="1">
        <v>43655</v>
      </c>
      <c r="B386" s="2">
        <v>385</v>
      </c>
      <c r="C386">
        <v>64.3</v>
      </c>
      <c r="E386" s="7">
        <f t="shared" si="64"/>
        <v>64.462122526640783</v>
      </c>
      <c r="F386" s="7">
        <f t="shared" si="60"/>
        <v>-0.16212252664078619</v>
      </c>
      <c r="G386" s="7">
        <f t="shared" si="65"/>
        <v>2.6283713644392429E-2</v>
      </c>
      <c r="I386" s="3">
        <f t="shared" si="66"/>
        <v>64.450027495043258</v>
      </c>
      <c r="J386" s="3">
        <f t="shared" si="61"/>
        <v>-0.15002749504326118</v>
      </c>
      <c r="K386" s="3">
        <f t="shared" si="67"/>
        <v>2.2508249268955758E-2</v>
      </c>
      <c r="M386" s="3">
        <f t="shared" si="68"/>
        <v>64.732490776971531</v>
      </c>
      <c r="N386" s="3">
        <f t="shared" si="62"/>
        <v>-0.43249077697153382</v>
      </c>
      <c r="O386" s="3">
        <f t="shared" si="69"/>
        <v>0.18704827216544101</v>
      </c>
      <c r="Q386" s="3">
        <f t="shared" si="70"/>
        <v>64.817755145989494</v>
      </c>
      <c r="R386" s="3">
        <f t="shared" si="63"/>
        <v>-0.51775514598949712</v>
      </c>
      <c r="S386" s="3">
        <f t="shared" si="71"/>
        <v>0.26807039119860548</v>
      </c>
    </row>
    <row r="387" spans="1:19" x14ac:dyDescent="0.35">
      <c r="A387" s="1">
        <v>43656</v>
      </c>
      <c r="B387" s="2">
        <v>386</v>
      </c>
      <c r="C387">
        <v>66.41</v>
      </c>
      <c r="E387" s="7">
        <f t="shared" si="64"/>
        <v>64.413485768648542</v>
      </c>
      <c r="F387" s="7">
        <f t="shared" ref="F387:F450" si="72">C387-E387</f>
        <v>1.9965142313514548</v>
      </c>
      <c r="G387" s="7">
        <f t="shared" si="65"/>
        <v>3.9860690759888904</v>
      </c>
      <c r="I387" s="3">
        <f t="shared" si="66"/>
        <v>64.375013747521621</v>
      </c>
      <c r="J387" s="3">
        <f t="shared" ref="J387:J450" si="73">C387-I387</f>
        <v>2.0349862524783759</v>
      </c>
      <c r="K387" s="3">
        <f t="shared" si="67"/>
        <v>4.1411690477759846</v>
      </c>
      <c r="M387" s="3">
        <f t="shared" si="68"/>
        <v>64.386498155394307</v>
      </c>
      <c r="N387" s="3">
        <f t="shared" ref="N387:N450" si="74">C387-M387</f>
        <v>2.0235018446056898</v>
      </c>
      <c r="O387" s="3">
        <f t="shared" si="69"/>
        <v>4.094559715122629</v>
      </c>
      <c r="Q387" s="3">
        <f t="shared" si="70"/>
        <v>64.351775514598941</v>
      </c>
      <c r="R387" s="3">
        <f t="shared" ref="R387:R450" si="75">C387-Q387</f>
        <v>2.0582244854010554</v>
      </c>
      <c r="S387" s="3">
        <f t="shared" si="71"/>
        <v>4.2362880323044392</v>
      </c>
    </row>
    <row r="388" spans="1:19" x14ac:dyDescent="0.35">
      <c r="A388" s="1">
        <v>43657</v>
      </c>
      <c r="B388" s="2">
        <v>387</v>
      </c>
      <c r="C388">
        <v>67.64</v>
      </c>
      <c r="E388" s="7">
        <f t="shared" ref="E388:E451" si="76">0.3*C387+0.7*E387</f>
        <v>65.012440038053981</v>
      </c>
      <c r="F388" s="7">
        <f t="shared" si="72"/>
        <v>2.6275599619460195</v>
      </c>
      <c r="G388" s="7">
        <f t="shared" ref="G388:G451" si="77">F388^2</f>
        <v>6.9040713536217675</v>
      </c>
      <c r="I388" s="3">
        <f t="shared" ref="I388:I451" si="78">0.5*C387+0.5*I387</f>
        <v>65.392506873760809</v>
      </c>
      <c r="J388" s="3">
        <f t="shared" si="73"/>
        <v>2.247493126239192</v>
      </c>
      <c r="K388" s="3">
        <f t="shared" ref="K388:K451" si="79">J388^2</f>
        <v>5.0512253524924162</v>
      </c>
      <c r="M388" s="3">
        <f t="shared" ref="M388:M451" si="80">0.8*C387+0.2*M387</f>
        <v>66.005299631078856</v>
      </c>
      <c r="N388" s="3">
        <f t="shared" si="74"/>
        <v>1.6347003689211448</v>
      </c>
      <c r="O388" s="3">
        <f t="shared" ref="O388:O451" si="81">N388^2</f>
        <v>2.6722452961509267</v>
      </c>
      <c r="Q388" s="3">
        <f t="shared" ref="Q388:Q451" si="82">0.9*C387+0.1*Q387</f>
        <v>66.204177551459892</v>
      </c>
      <c r="R388" s="3">
        <f t="shared" si="75"/>
        <v>1.4358224485401081</v>
      </c>
      <c r="S388" s="3">
        <f t="shared" ref="S388:S451" si="83">R388^2</f>
        <v>2.0615861037317114</v>
      </c>
    </row>
    <row r="389" spans="1:19" x14ac:dyDescent="0.35">
      <c r="A389" s="1">
        <v>43658</v>
      </c>
      <c r="B389" s="2">
        <v>388</v>
      </c>
      <c r="C389">
        <v>66.650000000000006</v>
      </c>
      <c r="E389" s="7">
        <f t="shared" si="76"/>
        <v>65.800708026637778</v>
      </c>
      <c r="F389" s="7">
        <f t="shared" si="72"/>
        <v>0.84929197336222728</v>
      </c>
      <c r="G389" s="7">
        <f t="shared" si="77"/>
        <v>0.72129685601750615</v>
      </c>
      <c r="I389" s="3">
        <f t="shared" si="78"/>
        <v>66.516253436880405</v>
      </c>
      <c r="J389" s="3">
        <f t="shared" si="73"/>
        <v>0.13374656311960109</v>
      </c>
      <c r="K389" s="3">
        <f t="shared" si="79"/>
        <v>1.7888143146305439E-2</v>
      </c>
      <c r="M389" s="3">
        <f t="shared" si="80"/>
        <v>67.313059926215772</v>
      </c>
      <c r="N389" s="3">
        <f t="shared" si="74"/>
        <v>-0.66305992621576593</v>
      </c>
      <c r="O389" s="3">
        <f t="shared" si="81"/>
        <v>0.43964846575325695</v>
      </c>
      <c r="Q389" s="3">
        <f t="shared" si="82"/>
        <v>67.496417755145998</v>
      </c>
      <c r="R389" s="3">
        <f t="shared" si="75"/>
        <v>-0.8464177551459926</v>
      </c>
      <c r="S389" s="3">
        <f t="shared" si="83"/>
        <v>0.71642301622638149</v>
      </c>
    </row>
    <row r="390" spans="1:19" x14ac:dyDescent="0.35">
      <c r="A390" s="1">
        <v>43661</v>
      </c>
      <c r="B390" s="2">
        <v>389</v>
      </c>
      <c r="C390">
        <v>66.86</v>
      </c>
      <c r="E390" s="7">
        <f t="shared" si="76"/>
        <v>66.055495618646447</v>
      </c>
      <c r="F390" s="7">
        <f t="shared" si="72"/>
        <v>0.80450438135355284</v>
      </c>
      <c r="G390" s="7">
        <f t="shared" si="77"/>
        <v>0.64722729961706282</v>
      </c>
      <c r="I390" s="3">
        <f t="shared" si="78"/>
        <v>66.583126718440212</v>
      </c>
      <c r="J390" s="3">
        <f t="shared" si="73"/>
        <v>0.27687328155978719</v>
      </c>
      <c r="K390" s="3">
        <f t="shared" si="79"/>
        <v>7.6658814041685189E-2</v>
      </c>
      <c r="M390" s="3">
        <f t="shared" si="80"/>
        <v>66.782611985243165</v>
      </c>
      <c r="N390" s="3">
        <f t="shared" si="74"/>
        <v>7.7388014756834878E-2</v>
      </c>
      <c r="O390" s="3">
        <f t="shared" si="81"/>
        <v>5.988904828004093E-3</v>
      </c>
      <c r="Q390" s="3">
        <f t="shared" si="82"/>
        <v>66.734641775514604</v>
      </c>
      <c r="R390" s="3">
        <f t="shared" si="75"/>
        <v>0.12535822448539591</v>
      </c>
      <c r="S390" s="3">
        <f t="shared" si="83"/>
        <v>1.5714684446130913E-2</v>
      </c>
    </row>
    <row r="391" spans="1:19" x14ac:dyDescent="0.35">
      <c r="A391" s="1">
        <v>43662</v>
      </c>
      <c r="B391" s="2">
        <v>390</v>
      </c>
      <c r="C391">
        <v>65.87</v>
      </c>
      <c r="E391" s="7">
        <f t="shared" si="76"/>
        <v>66.296846933052507</v>
      </c>
      <c r="F391" s="7">
        <f t="shared" si="72"/>
        <v>-0.42684693305250221</v>
      </c>
      <c r="G391" s="7">
        <f t="shared" si="77"/>
        <v>0.1821983042563273</v>
      </c>
      <c r="I391" s="3">
        <f t="shared" si="78"/>
        <v>66.721563359220113</v>
      </c>
      <c r="J391" s="3">
        <f t="shared" si="73"/>
        <v>-0.8515633592201084</v>
      </c>
      <c r="K391" s="3">
        <f t="shared" si="79"/>
        <v>0.72516015476623541</v>
      </c>
      <c r="M391" s="3">
        <f t="shared" si="80"/>
        <v>66.844522397048635</v>
      </c>
      <c r="N391" s="3">
        <f t="shared" si="74"/>
        <v>-0.97452239704863075</v>
      </c>
      <c r="O391" s="3">
        <f t="shared" si="81"/>
        <v>0.94969390234940909</v>
      </c>
      <c r="Q391" s="3">
        <f t="shared" si="82"/>
        <v>66.847464177551458</v>
      </c>
      <c r="R391" s="3">
        <f t="shared" si="75"/>
        <v>-0.97746417755145387</v>
      </c>
      <c r="S391" s="3">
        <f t="shared" si="83"/>
        <v>0.95543621839634019</v>
      </c>
    </row>
    <row r="392" spans="1:19" x14ac:dyDescent="0.35">
      <c r="A392" s="1">
        <v>43663</v>
      </c>
      <c r="B392" s="2">
        <v>391</v>
      </c>
      <c r="C392">
        <v>63.67</v>
      </c>
      <c r="E392" s="7">
        <f t="shared" si="76"/>
        <v>66.16879285313675</v>
      </c>
      <c r="F392" s="7">
        <f t="shared" si="72"/>
        <v>-2.4987928531367487</v>
      </c>
      <c r="G392" s="7">
        <f t="shared" si="77"/>
        <v>6.2439657228872933</v>
      </c>
      <c r="I392" s="3">
        <f t="shared" si="78"/>
        <v>66.295781679610059</v>
      </c>
      <c r="J392" s="3">
        <f t="shared" si="73"/>
        <v>-2.625781679610057</v>
      </c>
      <c r="K392" s="3">
        <f t="shared" si="79"/>
        <v>6.8947294289758121</v>
      </c>
      <c r="M392" s="3">
        <f t="shared" si="80"/>
        <v>66.064904479409734</v>
      </c>
      <c r="N392" s="3">
        <f t="shared" si="74"/>
        <v>-2.3949044794097318</v>
      </c>
      <c r="O392" s="3">
        <f t="shared" si="81"/>
        <v>5.735567465496799</v>
      </c>
      <c r="Q392" s="3">
        <f t="shared" si="82"/>
        <v>65.967746417755151</v>
      </c>
      <c r="R392" s="3">
        <f t="shared" si="75"/>
        <v>-2.2977464177551497</v>
      </c>
      <c r="S392" s="3">
        <f t="shared" si="83"/>
        <v>5.2796386003066225</v>
      </c>
    </row>
    <row r="393" spans="1:19" x14ac:dyDescent="0.35">
      <c r="A393" s="1">
        <v>43664</v>
      </c>
      <c r="B393" s="2">
        <v>392</v>
      </c>
      <c r="C393">
        <v>60.7</v>
      </c>
      <c r="E393" s="7">
        <f t="shared" si="76"/>
        <v>65.419154997195719</v>
      </c>
      <c r="F393" s="7">
        <f t="shared" si="72"/>
        <v>-4.7191549971957159</v>
      </c>
      <c r="G393" s="7">
        <f t="shared" si="77"/>
        <v>22.270423887557296</v>
      </c>
      <c r="I393" s="3">
        <f t="shared" si="78"/>
        <v>64.982890839805037</v>
      </c>
      <c r="J393" s="3">
        <f t="shared" si="73"/>
        <v>-4.2828908398050345</v>
      </c>
      <c r="K393" s="3">
        <f t="shared" si="79"/>
        <v>18.343153945685874</v>
      </c>
      <c r="M393" s="3">
        <f t="shared" si="80"/>
        <v>64.148980895881948</v>
      </c>
      <c r="N393" s="3">
        <f t="shared" si="74"/>
        <v>-3.4489808958819452</v>
      </c>
      <c r="O393" s="3">
        <f t="shared" si="81"/>
        <v>11.895469220158626</v>
      </c>
      <c r="Q393" s="3">
        <f t="shared" si="82"/>
        <v>63.899774641775522</v>
      </c>
      <c r="R393" s="3">
        <f t="shared" si="75"/>
        <v>-3.1997746417755195</v>
      </c>
      <c r="S393" s="3">
        <f t="shared" si="83"/>
        <v>10.238557758149653</v>
      </c>
    </row>
    <row r="394" spans="1:19" x14ac:dyDescent="0.35">
      <c r="A394" s="1">
        <v>43665</v>
      </c>
      <c r="B394" s="2">
        <v>393</v>
      </c>
      <c r="C394">
        <v>61.04</v>
      </c>
      <c r="E394" s="7">
        <f t="shared" si="76"/>
        <v>64.003408498037004</v>
      </c>
      <c r="F394" s="7">
        <f t="shared" si="72"/>
        <v>-2.9634084980370048</v>
      </c>
      <c r="G394" s="7">
        <f t="shared" si="77"/>
        <v>8.781789926237936</v>
      </c>
      <c r="I394" s="3">
        <f t="shared" si="78"/>
        <v>62.84144541990252</v>
      </c>
      <c r="J394" s="3">
        <f t="shared" si="73"/>
        <v>-1.8014454199025209</v>
      </c>
      <c r="K394" s="3">
        <f t="shared" si="79"/>
        <v>3.2452056008877701</v>
      </c>
      <c r="M394" s="3">
        <f t="shared" si="80"/>
        <v>61.389796179176393</v>
      </c>
      <c r="N394" s="3">
        <f t="shared" si="74"/>
        <v>-0.34979617917639416</v>
      </c>
      <c r="O394" s="3">
        <f t="shared" si="81"/>
        <v>0.12235736696640405</v>
      </c>
      <c r="Q394" s="3">
        <f t="shared" si="82"/>
        <v>61.019977464177558</v>
      </c>
      <c r="R394" s="3">
        <f t="shared" si="75"/>
        <v>2.0022535822441512E-2</v>
      </c>
      <c r="S394" s="3">
        <f t="shared" si="83"/>
        <v>4.0090194076095357E-4</v>
      </c>
    </row>
    <row r="395" spans="1:19" x14ac:dyDescent="0.35">
      <c r="A395" s="1">
        <v>43668</v>
      </c>
      <c r="B395" s="2">
        <v>394</v>
      </c>
      <c r="C395">
        <v>61.96</v>
      </c>
      <c r="E395" s="7">
        <f t="shared" si="76"/>
        <v>63.114385948625895</v>
      </c>
      <c r="F395" s="7">
        <f t="shared" si="72"/>
        <v>-1.1543859486258938</v>
      </c>
      <c r="G395" s="7">
        <f t="shared" si="77"/>
        <v>1.3326069183849047</v>
      </c>
      <c r="I395" s="3">
        <f t="shared" si="78"/>
        <v>61.94072270995126</v>
      </c>
      <c r="J395" s="3">
        <f t="shared" si="73"/>
        <v>1.9277290048741236E-2</v>
      </c>
      <c r="K395" s="3">
        <f t="shared" si="79"/>
        <v>3.7161391162329787E-4</v>
      </c>
      <c r="M395" s="3">
        <f t="shared" si="80"/>
        <v>61.109959235835277</v>
      </c>
      <c r="N395" s="3">
        <f t="shared" si="74"/>
        <v>0.85004076416472429</v>
      </c>
      <c r="O395" s="3">
        <f t="shared" si="81"/>
        <v>0.72256930074174841</v>
      </c>
      <c r="Q395" s="3">
        <f t="shared" si="82"/>
        <v>61.037997746417759</v>
      </c>
      <c r="R395" s="3">
        <f t="shared" si="75"/>
        <v>0.9220022535822423</v>
      </c>
      <c r="S395" s="3">
        <f t="shared" si="83"/>
        <v>0.85008815561073348</v>
      </c>
    </row>
    <row r="396" spans="1:19" x14ac:dyDescent="0.35">
      <c r="A396" s="1">
        <v>43669</v>
      </c>
      <c r="B396" s="2">
        <v>395</v>
      </c>
      <c r="C396">
        <v>62.28</v>
      </c>
      <c r="E396" s="7">
        <f t="shared" si="76"/>
        <v>62.768070164038122</v>
      </c>
      <c r="F396" s="7">
        <f t="shared" si="72"/>
        <v>-0.48807016403812042</v>
      </c>
      <c r="G396" s="7">
        <f t="shared" si="77"/>
        <v>0.23821248502419778</v>
      </c>
      <c r="I396" s="3">
        <f t="shared" si="78"/>
        <v>61.950361354975627</v>
      </c>
      <c r="J396" s="3">
        <f t="shared" si="73"/>
        <v>0.32963864502437445</v>
      </c>
      <c r="K396" s="3">
        <f t="shared" si="79"/>
        <v>0.10866163629350555</v>
      </c>
      <c r="M396" s="3">
        <f t="shared" si="80"/>
        <v>61.789991847167059</v>
      </c>
      <c r="N396" s="3">
        <f t="shared" si="74"/>
        <v>0.4900081528329423</v>
      </c>
      <c r="O396" s="3">
        <f t="shared" si="81"/>
        <v>0.24010798984275214</v>
      </c>
      <c r="Q396" s="3">
        <f t="shared" si="82"/>
        <v>61.867799774641782</v>
      </c>
      <c r="R396" s="3">
        <f t="shared" si="75"/>
        <v>0.41220022535821954</v>
      </c>
      <c r="S396" s="3">
        <f t="shared" si="83"/>
        <v>0.16990902578536698</v>
      </c>
    </row>
    <row r="397" spans="1:19" x14ac:dyDescent="0.35">
      <c r="A397" s="1">
        <v>43670</v>
      </c>
      <c r="B397" s="2">
        <v>396</v>
      </c>
      <c r="C397">
        <v>63.83</v>
      </c>
      <c r="E397" s="7">
        <f t="shared" si="76"/>
        <v>62.621649114826681</v>
      </c>
      <c r="F397" s="7">
        <f t="shared" si="72"/>
        <v>1.2083508851733171</v>
      </c>
      <c r="G397" s="7">
        <f t="shared" si="77"/>
        <v>1.4601118616991391</v>
      </c>
      <c r="I397" s="3">
        <f t="shared" si="78"/>
        <v>62.115180677487814</v>
      </c>
      <c r="J397" s="3">
        <f t="shared" si="73"/>
        <v>1.7148193225121844</v>
      </c>
      <c r="K397" s="3">
        <f t="shared" si="79"/>
        <v>2.940605308861147</v>
      </c>
      <c r="M397" s="3">
        <f t="shared" si="80"/>
        <v>62.181998369433416</v>
      </c>
      <c r="N397" s="3">
        <f t="shared" si="74"/>
        <v>1.6480016305665828</v>
      </c>
      <c r="O397" s="3">
        <f t="shared" si="81"/>
        <v>2.7159093743501157</v>
      </c>
      <c r="Q397" s="3">
        <f t="shared" si="82"/>
        <v>62.238779977464176</v>
      </c>
      <c r="R397" s="3">
        <f t="shared" si="75"/>
        <v>1.591220022535822</v>
      </c>
      <c r="S397" s="3">
        <f t="shared" si="83"/>
        <v>2.5319811601189017</v>
      </c>
    </row>
    <row r="398" spans="1:19" x14ac:dyDescent="0.35">
      <c r="A398" s="1">
        <v>43671</v>
      </c>
      <c r="B398" s="2">
        <v>397</v>
      </c>
      <c r="C398">
        <v>63.47</v>
      </c>
      <c r="E398" s="7">
        <f t="shared" si="76"/>
        <v>62.984154380378669</v>
      </c>
      <c r="F398" s="7">
        <f t="shared" si="72"/>
        <v>0.48584561962132966</v>
      </c>
      <c r="G398" s="7">
        <f t="shared" si="77"/>
        <v>0.23604596610523376</v>
      </c>
      <c r="I398" s="3">
        <f t="shared" si="78"/>
        <v>62.972590338743906</v>
      </c>
      <c r="J398" s="3">
        <f t="shared" si="73"/>
        <v>0.49740966125609276</v>
      </c>
      <c r="K398" s="3">
        <f t="shared" si="79"/>
        <v>0.24741637111090095</v>
      </c>
      <c r="M398" s="3">
        <f t="shared" si="80"/>
        <v>63.500399673886683</v>
      </c>
      <c r="N398" s="3">
        <f t="shared" si="74"/>
        <v>-3.0399673886684297E-2</v>
      </c>
      <c r="O398" s="3">
        <f t="shared" si="81"/>
        <v>9.2414017241675519E-4</v>
      </c>
      <c r="Q398" s="3">
        <f t="shared" si="82"/>
        <v>63.670877997746423</v>
      </c>
      <c r="R398" s="3">
        <f t="shared" si="75"/>
        <v>-0.20087799774642434</v>
      </c>
      <c r="S398" s="3">
        <f t="shared" si="83"/>
        <v>4.0351969978612463E-2</v>
      </c>
    </row>
    <row r="399" spans="1:19" x14ac:dyDescent="0.35">
      <c r="A399" s="1">
        <v>43672</v>
      </c>
      <c r="B399" s="2">
        <v>398</v>
      </c>
      <c r="C399">
        <v>62.46</v>
      </c>
      <c r="E399" s="7">
        <f t="shared" si="76"/>
        <v>63.12990806626506</v>
      </c>
      <c r="F399" s="7">
        <f t="shared" si="72"/>
        <v>-0.66990806626505872</v>
      </c>
      <c r="G399" s="7">
        <f t="shared" si="77"/>
        <v>0.44877681724699031</v>
      </c>
      <c r="I399" s="3">
        <f t="shared" si="78"/>
        <v>63.221295169371956</v>
      </c>
      <c r="J399" s="3">
        <f t="shared" si="73"/>
        <v>-0.76129516937195518</v>
      </c>
      <c r="K399" s="3">
        <f t="shared" si="79"/>
        <v>0.57957033490907395</v>
      </c>
      <c r="M399" s="3">
        <f t="shared" si="80"/>
        <v>63.476079934777339</v>
      </c>
      <c r="N399" s="3">
        <f t="shared" si="74"/>
        <v>-1.0160799347773377</v>
      </c>
      <c r="O399" s="3">
        <f t="shared" si="81"/>
        <v>1.032418433857119</v>
      </c>
      <c r="Q399" s="3">
        <f t="shared" si="82"/>
        <v>63.490087799774642</v>
      </c>
      <c r="R399" s="3">
        <f t="shared" si="75"/>
        <v>-1.0300877997746412</v>
      </c>
      <c r="S399" s="3">
        <f t="shared" si="83"/>
        <v>1.0610808752445613</v>
      </c>
    </row>
    <row r="400" spans="1:19" x14ac:dyDescent="0.35">
      <c r="A400" s="1">
        <v>43675</v>
      </c>
      <c r="B400" s="2">
        <v>399</v>
      </c>
      <c r="C400">
        <v>62.29</v>
      </c>
      <c r="E400" s="7">
        <f t="shared" si="76"/>
        <v>62.92893564638554</v>
      </c>
      <c r="F400" s="7">
        <f t="shared" si="72"/>
        <v>-0.63893564638554068</v>
      </c>
      <c r="G400" s="7">
        <f t="shared" si="77"/>
        <v>0.4082387602221087</v>
      </c>
      <c r="I400" s="3">
        <f t="shared" si="78"/>
        <v>62.840647584685982</v>
      </c>
      <c r="J400" s="3">
        <f t="shared" si="73"/>
        <v>-0.55064758468598285</v>
      </c>
      <c r="K400" s="3">
        <f t="shared" si="79"/>
        <v>0.30321276252050666</v>
      </c>
      <c r="M400" s="3">
        <f t="shared" si="80"/>
        <v>62.663215986955471</v>
      </c>
      <c r="N400" s="3">
        <f t="shared" si="74"/>
        <v>-0.37321598695547209</v>
      </c>
      <c r="O400" s="3">
        <f t="shared" si="81"/>
        <v>0.13929017291914711</v>
      </c>
      <c r="Q400" s="3">
        <f t="shared" si="82"/>
        <v>62.563008779977466</v>
      </c>
      <c r="R400" s="3">
        <f t="shared" si="75"/>
        <v>-0.27300877997746653</v>
      </c>
      <c r="S400" s="3">
        <f t="shared" si="83"/>
        <v>7.4533793944784724E-2</v>
      </c>
    </row>
    <row r="401" spans="1:19" x14ac:dyDescent="0.35">
      <c r="A401" s="1">
        <v>43676</v>
      </c>
      <c r="B401" s="2">
        <v>400</v>
      </c>
      <c r="C401">
        <v>62.55</v>
      </c>
      <c r="E401" s="7">
        <f t="shared" si="76"/>
        <v>62.737254952469875</v>
      </c>
      <c r="F401" s="7">
        <f t="shared" si="72"/>
        <v>-0.18725495246987833</v>
      </c>
      <c r="G401" s="7">
        <f t="shared" si="77"/>
        <v>3.5064417224496394E-2</v>
      </c>
      <c r="I401" s="3">
        <f t="shared" si="78"/>
        <v>62.565323792342994</v>
      </c>
      <c r="J401" s="3">
        <f t="shared" si="73"/>
        <v>-1.5323792342996967E-2</v>
      </c>
      <c r="K401" s="3">
        <f t="shared" si="79"/>
        <v>2.3481861177129248E-4</v>
      </c>
      <c r="M401" s="3">
        <f t="shared" si="80"/>
        <v>62.364643197391096</v>
      </c>
      <c r="N401" s="3">
        <f t="shared" si="74"/>
        <v>0.18535680260890075</v>
      </c>
      <c r="O401" s="3">
        <f t="shared" si="81"/>
        <v>3.4357144273394993E-2</v>
      </c>
      <c r="Q401" s="3">
        <f t="shared" si="82"/>
        <v>62.317300877997745</v>
      </c>
      <c r="R401" s="3">
        <f t="shared" si="75"/>
        <v>0.23269912200225207</v>
      </c>
      <c r="S401" s="3">
        <f t="shared" si="83"/>
        <v>5.4148881380618991E-2</v>
      </c>
    </row>
    <row r="402" spans="1:19" x14ac:dyDescent="0.35">
      <c r="A402" s="1">
        <v>43677</v>
      </c>
      <c r="B402" s="2">
        <v>401</v>
      </c>
      <c r="C402">
        <v>64.069999999999993</v>
      </c>
      <c r="E402" s="7">
        <f t="shared" si="76"/>
        <v>62.681078466728906</v>
      </c>
      <c r="F402" s="7">
        <f t="shared" si="72"/>
        <v>1.3889215332710876</v>
      </c>
      <c r="G402" s="7">
        <f t="shared" si="77"/>
        <v>1.9291030255841088</v>
      </c>
      <c r="I402" s="3">
        <f t="shared" si="78"/>
        <v>62.557661896171496</v>
      </c>
      <c r="J402" s="3">
        <f t="shared" si="73"/>
        <v>1.5123381038284975</v>
      </c>
      <c r="K402" s="3">
        <f t="shared" si="79"/>
        <v>2.2871665402915755</v>
      </c>
      <c r="M402" s="3">
        <f t="shared" si="80"/>
        <v>62.512928639478218</v>
      </c>
      <c r="N402" s="3">
        <f t="shared" si="74"/>
        <v>1.5570713605217747</v>
      </c>
      <c r="O402" s="3">
        <f t="shared" si="81"/>
        <v>2.4244712217571305</v>
      </c>
      <c r="Q402" s="3">
        <f t="shared" si="82"/>
        <v>62.526730087799777</v>
      </c>
      <c r="R402" s="3">
        <f t="shared" si="75"/>
        <v>1.5432699122002163</v>
      </c>
      <c r="S402" s="3">
        <f t="shared" si="83"/>
        <v>2.381682021902463</v>
      </c>
    </row>
    <row r="403" spans="1:19" x14ac:dyDescent="0.35">
      <c r="A403" s="1">
        <v>43678</v>
      </c>
      <c r="B403" s="2">
        <v>402</v>
      </c>
      <c r="C403">
        <v>62.9</v>
      </c>
      <c r="E403" s="7">
        <f t="shared" si="76"/>
        <v>63.09775492671023</v>
      </c>
      <c r="F403" s="7">
        <f t="shared" si="72"/>
        <v>-0.19775492671023187</v>
      </c>
      <c r="G403" s="7">
        <f t="shared" si="77"/>
        <v>3.910701103816918E-2</v>
      </c>
      <c r="I403" s="3">
        <f t="shared" si="78"/>
        <v>63.313830948085744</v>
      </c>
      <c r="J403" s="3">
        <f t="shared" si="73"/>
        <v>-0.41383094808574583</v>
      </c>
      <c r="K403" s="3">
        <f t="shared" si="79"/>
        <v>0.17125605359354726</v>
      </c>
      <c r="M403" s="3">
        <f t="shared" si="80"/>
        <v>63.758585727895642</v>
      </c>
      <c r="N403" s="3">
        <f t="shared" si="74"/>
        <v>-0.85858572789564391</v>
      </c>
      <c r="O403" s="3">
        <f t="shared" si="81"/>
        <v>0.73716945214609264</v>
      </c>
      <c r="Q403" s="3">
        <f t="shared" si="82"/>
        <v>63.915673008779976</v>
      </c>
      <c r="R403" s="3">
        <f t="shared" si="75"/>
        <v>-1.0156730087799772</v>
      </c>
      <c r="S403" s="3">
        <f t="shared" si="83"/>
        <v>1.0315916607641717</v>
      </c>
    </row>
    <row r="404" spans="1:19" x14ac:dyDescent="0.35">
      <c r="A404" s="1">
        <v>43679</v>
      </c>
      <c r="B404" s="2">
        <v>403</v>
      </c>
      <c r="C404">
        <v>61.12</v>
      </c>
      <c r="E404" s="7">
        <f t="shared" si="76"/>
        <v>63.038428448697154</v>
      </c>
      <c r="F404" s="7">
        <f t="shared" si="72"/>
        <v>-1.9184284486971563</v>
      </c>
      <c r="G404" s="7">
        <f t="shared" si="77"/>
        <v>3.6803677127705776</v>
      </c>
      <c r="I404" s="3">
        <f t="shared" si="78"/>
        <v>63.106915474042871</v>
      </c>
      <c r="J404" s="3">
        <f t="shared" si="73"/>
        <v>-1.9869154740428741</v>
      </c>
      <c r="K404" s="3">
        <f t="shared" si="79"/>
        <v>3.9478331009910188</v>
      </c>
      <c r="M404" s="3">
        <f t="shared" si="80"/>
        <v>63.071717145579129</v>
      </c>
      <c r="N404" s="3">
        <f t="shared" si="74"/>
        <v>-1.9517171455791313</v>
      </c>
      <c r="O404" s="3">
        <f t="shared" si="81"/>
        <v>3.8091998163475522</v>
      </c>
      <c r="Q404" s="3">
        <f t="shared" si="82"/>
        <v>63.001567300877994</v>
      </c>
      <c r="R404" s="3">
        <f t="shared" si="75"/>
        <v>-1.8815673008779967</v>
      </c>
      <c r="S404" s="3">
        <f t="shared" si="83"/>
        <v>3.54029550773331</v>
      </c>
    </row>
    <row r="405" spans="1:19" x14ac:dyDescent="0.35">
      <c r="A405" s="1">
        <v>43682</v>
      </c>
      <c r="B405" s="2">
        <v>404</v>
      </c>
      <c r="C405">
        <v>59.32</v>
      </c>
      <c r="E405" s="7">
        <f t="shared" si="76"/>
        <v>62.462899914088005</v>
      </c>
      <c r="F405" s="7">
        <f t="shared" si="72"/>
        <v>-3.1428999140880052</v>
      </c>
      <c r="G405" s="7">
        <f t="shared" si="77"/>
        <v>9.87781986997439</v>
      </c>
      <c r="I405" s="3">
        <f t="shared" si="78"/>
        <v>62.113457737021434</v>
      </c>
      <c r="J405" s="3">
        <f t="shared" si="73"/>
        <v>-2.7934577370214342</v>
      </c>
      <c r="K405" s="3">
        <f t="shared" si="79"/>
        <v>7.8034061285249123</v>
      </c>
      <c r="M405" s="3">
        <f t="shared" si="80"/>
        <v>61.510343429115828</v>
      </c>
      <c r="N405" s="3">
        <f t="shared" si="74"/>
        <v>-2.1903434291158277</v>
      </c>
      <c r="O405" s="3">
        <f t="shared" si="81"/>
        <v>4.797604337470883</v>
      </c>
      <c r="Q405" s="3">
        <f t="shared" si="82"/>
        <v>61.308156730087795</v>
      </c>
      <c r="R405" s="3">
        <f t="shared" si="75"/>
        <v>-1.9881567300877947</v>
      </c>
      <c r="S405" s="3">
        <f t="shared" si="83"/>
        <v>3.9527671833933922</v>
      </c>
    </row>
    <row r="406" spans="1:19" x14ac:dyDescent="0.35">
      <c r="A406" s="1">
        <v>43683</v>
      </c>
      <c r="B406" s="2">
        <v>405</v>
      </c>
      <c r="C406">
        <v>58.63</v>
      </c>
      <c r="E406" s="7">
        <f t="shared" si="76"/>
        <v>61.520029939861601</v>
      </c>
      <c r="F406" s="7">
        <f t="shared" si="72"/>
        <v>-2.8900299398615985</v>
      </c>
      <c r="G406" s="7">
        <f t="shared" si="77"/>
        <v>8.3522730532964342</v>
      </c>
      <c r="I406" s="3">
        <f t="shared" si="78"/>
        <v>60.716728868510714</v>
      </c>
      <c r="J406" s="3">
        <f t="shared" si="73"/>
        <v>-2.0867288685107113</v>
      </c>
      <c r="K406" s="3">
        <f t="shared" si="79"/>
        <v>4.3544373706759929</v>
      </c>
      <c r="M406" s="3">
        <f t="shared" si="80"/>
        <v>59.758068685823169</v>
      </c>
      <c r="N406" s="3">
        <f t="shared" si="74"/>
        <v>-1.1280686858231661</v>
      </c>
      <c r="O406" s="3">
        <f t="shared" si="81"/>
        <v>1.2725389599348051</v>
      </c>
      <c r="Q406" s="3">
        <f t="shared" si="82"/>
        <v>59.518815673008774</v>
      </c>
      <c r="R406" s="3">
        <f t="shared" si="75"/>
        <v>-0.88881567300877151</v>
      </c>
      <c r="S406" s="3">
        <f t="shared" si="83"/>
        <v>0.78999330058603545</v>
      </c>
    </row>
    <row r="407" spans="1:19" x14ac:dyDescent="0.35">
      <c r="A407" s="1">
        <v>43684</v>
      </c>
      <c r="B407" s="2">
        <v>406</v>
      </c>
      <c r="C407">
        <v>55.03</v>
      </c>
      <c r="E407" s="7">
        <f t="shared" si="76"/>
        <v>60.653020957903117</v>
      </c>
      <c r="F407" s="7">
        <f t="shared" si="72"/>
        <v>-5.6230209579031154</v>
      </c>
      <c r="G407" s="7">
        <f t="shared" si="77"/>
        <v>31.618364693017668</v>
      </c>
      <c r="I407" s="3">
        <f t="shared" si="78"/>
        <v>59.673364434255362</v>
      </c>
      <c r="J407" s="3">
        <f t="shared" si="73"/>
        <v>-4.6433644342553606</v>
      </c>
      <c r="K407" s="3">
        <f t="shared" si="79"/>
        <v>21.560833269307604</v>
      </c>
      <c r="M407" s="3">
        <f t="shared" si="80"/>
        <v>58.855613737164639</v>
      </c>
      <c r="N407" s="3">
        <f t="shared" si="74"/>
        <v>-3.8256137371646375</v>
      </c>
      <c r="O407" s="3">
        <f t="shared" si="81"/>
        <v>14.635320465982783</v>
      </c>
      <c r="Q407" s="3">
        <f t="shared" si="82"/>
        <v>58.718881567300883</v>
      </c>
      <c r="R407" s="3">
        <f t="shared" si="75"/>
        <v>-3.6888815673008821</v>
      </c>
      <c r="S407" s="3">
        <f t="shared" si="83"/>
        <v>13.607847217572212</v>
      </c>
    </row>
    <row r="408" spans="1:19" x14ac:dyDescent="0.35">
      <c r="A408" s="1">
        <v>43685</v>
      </c>
      <c r="B408" s="2">
        <v>407</v>
      </c>
      <c r="C408">
        <v>56.29</v>
      </c>
      <c r="E408" s="7">
        <f t="shared" si="76"/>
        <v>58.966114670532178</v>
      </c>
      <c r="F408" s="7">
        <f t="shared" si="72"/>
        <v>-2.6761146705321792</v>
      </c>
      <c r="G408" s="7">
        <f t="shared" si="77"/>
        <v>7.1615897298375542</v>
      </c>
      <c r="I408" s="3">
        <f t="shared" si="78"/>
        <v>57.351682217127681</v>
      </c>
      <c r="J408" s="3">
        <f t="shared" si="73"/>
        <v>-1.0616822171276823</v>
      </c>
      <c r="K408" s="3">
        <f t="shared" si="79"/>
        <v>1.1271691301651512</v>
      </c>
      <c r="M408" s="3">
        <f t="shared" si="80"/>
        <v>55.795122747432927</v>
      </c>
      <c r="N408" s="3">
        <f t="shared" si="74"/>
        <v>0.49487725256707193</v>
      </c>
      <c r="O408" s="3">
        <f t="shared" si="81"/>
        <v>0.24490349510833351</v>
      </c>
      <c r="Q408" s="3">
        <f t="shared" si="82"/>
        <v>55.398888156730088</v>
      </c>
      <c r="R408" s="3">
        <f t="shared" si="75"/>
        <v>0.89111184326991122</v>
      </c>
      <c r="S408" s="3">
        <f t="shared" si="83"/>
        <v>0.79408031721589878</v>
      </c>
    </row>
    <row r="409" spans="1:19" x14ac:dyDescent="0.35">
      <c r="A409" s="1">
        <v>43686</v>
      </c>
      <c r="B409" s="2">
        <v>408</v>
      </c>
      <c r="C409">
        <v>57.37</v>
      </c>
      <c r="E409" s="7">
        <f t="shared" si="76"/>
        <v>58.163280269372521</v>
      </c>
      <c r="F409" s="7">
        <f t="shared" si="72"/>
        <v>-0.79328026937252361</v>
      </c>
      <c r="G409" s="7">
        <f t="shared" si="77"/>
        <v>0.62929358577574357</v>
      </c>
      <c r="I409" s="3">
        <f t="shared" si="78"/>
        <v>56.82084110856384</v>
      </c>
      <c r="J409" s="3">
        <f t="shared" si="73"/>
        <v>0.54915889143615715</v>
      </c>
      <c r="K409" s="3">
        <f t="shared" si="79"/>
        <v>0.30157548804338902</v>
      </c>
      <c r="M409" s="3">
        <f t="shared" si="80"/>
        <v>56.191024549486592</v>
      </c>
      <c r="N409" s="3">
        <f t="shared" si="74"/>
        <v>1.1789754505134056</v>
      </c>
      <c r="O409" s="3">
        <f t="shared" si="81"/>
        <v>1.3899831129132876</v>
      </c>
      <c r="Q409" s="3">
        <f t="shared" si="82"/>
        <v>56.200888815673011</v>
      </c>
      <c r="R409" s="3">
        <f t="shared" si="75"/>
        <v>1.1691111843269866</v>
      </c>
      <c r="S409" s="3">
        <f t="shared" si="83"/>
        <v>1.3668209613184492</v>
      </c>
    </row>
    <row r="410" spans="1:19" x14ac:dyDescent="0.35">
      <c r="A410" s="1">
        <v>43689</v>
      </c>
      <c r="B410" s="2">
        <v>409</v>
      </c>
      <c r="C410">
        <v>57.13</v>
      </c>
      <c r="E410" s="7">
        <f t="shared" si="76"/>
        <v>57.925296188560758</v>
      </c>
      <c r="F410" s="7">
        <f t="shared" si="72"/>
        <v>-0.79529618856075501</v>
      </c>
      <c r="G410" s="7">
        <f t="shared" si="77"/>
        <v>0.63249602753926404</v>
      </c>
      <c r="I410" s="3">
        <f t="shared" si="78"/>
        <v>57.095420554281915</v>
      </c>
      <c r="J410" s="3">
        <f t="shared" si="73"/>
        <v>3.4579445718087243E-2</v>
      </c>
      <c r="K410" s="3">
        <f t="shared" si="79"/>
        <v>1.1957380661701421E-3</v>
      </c>
      <c r="M410" s="3">
        <f t="shared" si="80"/>
        <v>57.134204909897321</v>
      </c>
      <c r="N410" s="3">
        <f t="shared" si="74"/>
        <v>-4.2049098973180321E-3</v>
      </c>
      <c r="O410" s="3">
        <f t="shared" si="81"/>
        <v>1.7681267244563145E-5</v>
      </c>
      <c r="Q410" s="3">
        <f t="shared" si="82"/>
        <v>57.253088881567294</v>
      </c>
      <c r="R410" s="3">
        <f t="shared" si="75"/>
        <v>-0.12308888156729125</v>
      </c>
      <c r="S410" s="3">
        <f t="shared" si="83"/>
        <v>1.5150872765486652E-2</v>
      </c>
    </row>
    <row r="411" spans="1:19" x14ac:dyDescent="0.35">
      <c r="A411" s="1">
        <v>43690</v>
      </c>
      <c r="B411" s="2">
        <v>410</v>
      </c>
      <c r="C411">
        <v>59.9</v>
      </c>
      <c r="E411" s="7">
        <f t="shared" si="76"/>
        <v>57.686707331992523</v>
      </c>
      <c r="F411" s="7">
        <f t="shared" si="72"/>
        <v>2.213292668007476</v>
      </c>
      <c r="G411" s="7">
        <f t="shared" si="77"/>
        <v>4.8986644342556511</v>
      </c>
      <c r="I411" s="3">
        <f t="shared" si="78"/>
        <v>57.112710277140962</v>
      </c>
      <c r="J411" s="3">
        <f t="shared" si="73"/>
        <v>2.7872897228590361</v>
      </c>
      <c r="K411" s="3">
        <f t="shared" si="79"/>
        <v>7.7689839991556022</v>
      </c>
      <c r="M411" s="3">
        <f t="shared" si="80"/>
        <v>57.130840981979475</v>
      </c>
      <c r="N411" s="3">
        <f t="shared" si="74"/>
        <v>2.7691590180205239</v>
      </c>
      <c r="O411" s="3">
        <f t="shared" si="81"/>
        <v>7.6682416670843923</v>
      </c>
      <c r="Q411" s="3">
        <f t="shared" si="82"/>
        <v>57.142308888156734</v>
      </c>
      <c r="R411" s="3">
        <f t="shared" si="75"/>
        <v>2.7576911118432648</v>
      </c>
      <c r="S411" s="3">
        <f t="shared" si="83"/>
        <v>7.6048602683393414</v>
      </c>
    </row>
    <row r="412" spans="1:19" x14ac:dyDescent="0.35">
      <c r="A412" s="1">
        <v>43691</v>
      </c>
      <c r="B412" s="2">
        <v>411</v>
      </c>
      <c r="C412">
        <v>57.86</v>
      </c>
      <c r="E412" s="7">
        <f t="shared" si="76"/>
        <v>58.350695132394762</v>
      </c>
      <c r="F412" s="7">
        <f t="shared" si="72"/>
        <v>-0.49069513239476237</v>
      </c>
      <c r="G412" s="7">
        <f t="shared" si="77"/>
        <v>0.24078171295591336</v>
      </c>
      <c r="I412" s="3">
        <f t="shared" si="78"/>
        <v>58.506355138570484</v>
      </c>
      <c r="J412" s="3">
        <f t="shared" si="73"/>
        <v>-0.64635513857048466</v>
      </c>
      <c r="K412" s="3">
        <f t="shared" si="79"/>
        <v>0.41777496515647045</v>
      </c>
      <c r="M412" s="3">
        <f t="shared" si="80"/>
        <v>59.346168196395894</v>
      </c>
      <c r="N412" s="3">
        <f t="shared" si="74"/>
        <v>-1.4861681963958944</v>
      </c>
      <c r="O412" s="3">
        <f t="shared" si="81"/>
        <v>2.2086959079786257</v>
      </c>
      <c r="Q412" s="3">
        <f t="shared" si="82"/>
        <v>59.624230888815674</v>
      </c>
      <c r="R412" s="3">
        <f t="shared" si="75"/>
        <v>-1.7642308888156748</v>
      </c>
      <c r="S412" s="3">
        <f t="shared" si="83"/>
        <v>3.112510629051346</v>
      </c>
    </row>
    <row r="413" spans="1:19" x14ac:dyDescent="0.35">
      <c r="A413" s="1">
        <v>43692</v>
      </c>
      <c r="B413" s="2">
        <v>412</v>
      </c>
      <c r="C413">
        <v>57.37</v>
      </c>
      <c r="E413" s="7">
        <f t="shared" si="76"/>
        <v>58.203486592676327</v>
      </c>
      <c r="F413" s="7">
        <f t="shared" si="72"/>
        <v>-0.83348659267632996</v>
      </c>
      <c r="G413" s="7">
        <f t="shared" si="77"/>
        <v>0.69469990017119843</v>
      </c>
      <c r="I413" s="3">
        <f t="shared" si="78"/>
        <v>58.183177569285242</v>
      </c>
      <c r="J413" s="3">
        <f t="shared" si="73"/>
        <v>-0.81317756928524432</v>
      </c>
      <c r="K413" s="3">
        <f t="shared" si="79"/>
        <v>0.66125775918865837</v>
      </c>
      <c r="M413" s="3">
        <f t="shared" si="80"/>
        <v>58.157233639279184</v>
      </c>
      <c r="N413" s="3">
        <f t="shared" si="74"/>
        <v>-0.78723363927918655</v>
      </c>
      <c r="O413" s="3">
        <f t="shared" si="81"/>
        <v>0.61973680281275245</v>
      </c>
      <c r="Q413" s="3">
        <f t="shared" si="82"/>
        <v>58.036423088881563</v>
      </c>
      <c r="R413" s="3">
        <f t="shared" si="75"/>
        <v>-0.66642308888156521</v>
      </c>
      <c r="S413" s="3">
        <f t="shared" si="83"/>
        <v>0.44411973339444655</v>
      </c>
    </row>
    <row r="414" spans="1:19" x14ac:dyDescent="0.35">
      <c r="A414" s="1">
        <v>43693</v>
      </c>
      <c r="B414" s="2">
        <v>413</v>
      </c>
      <c r="C414">
        <v>59</v>
      </c>
      <c r="E414" s="7">
        <f t="shared" si="76"/>
        <v>57.953440614873422</v>
      </c>
      <c r="F414" s="7">
        <f t="shared" si="72"/>
        <v>1.046559385126578</v>
      </c>
      <c r="G414" s="7">
        <f t="shared" si="77"/>
        <v>1.0952865465965209</v>
      </c>
      <c r="I414" s="3">
        <f t="shared" si="78"/>
        <v>57.77658878464262</v>
      </c>
      <c r="J414" s="3">
        <f t="shared" si="73"/>
        <v>1.2234112153573804</v>
      </c>
      <c r="K414" s="3">
        <f t="shared" si="79"/>
        <v>1.4967350018622225</v>
      </c>
      <c r="M414" s="3">
        <f t="shared" si="80"/>
        <v>57.527446727855839</v>
      </c>
      <c r="N414" s="3">
        <f t="shared" si="74"/>
        <v>1.472553272144161</v>
      </c>
      <c r="O414" s="3">
        <f t="shared" si="81"/>
        <v>2.1684131393024755</v>
      </c>
      <c r="Q414" s="3">
        <f t="shared" si="82"/>
        <v>57.436642308888153</v>
      </c>
      <c r="R414" s="3">
        <f t="shared" si="75"/>
        <v>1.5633576911118467</v>
      </c>
      <c r="S414" s="3">
        <f t="shared" si="83"/>
        <v>2.4440872703585645</v>
      </c>
    </row>
    <row r="415" spans="1:19" x14ac:dyDescent="0.35">
      <c r="A415" s="1">
        <v>43696</v>
      </c>
      <c r="B415" s="2">
        <v>414</v>
      </c>
      <c r="C415">
        <v>59.79</v>
      </c>
      <c r="E415" s="7">
        <f t="shared" si="76"/>
        <v>58.267408430411393</v>
      </c>
      <c r="F415" s="7">
        <f t="shared" si="72"/>
        <v>1.5225915695886059</v>
      </c>
      <c r="G415" s="7">
        <f t="shared" si="77"/>
        <v>2.3182850877822943</v>
      </c>
      <c r="I415" s="3">
        <f t="shared" si="78"/>
        <v>58.388294392321313</v>
      </c>
      <c r="J415" s="3">
        <f t="shared" si="73"/>
        <v>1.4017056076786858</v>
      </c>
      <c r="K415" s="3">
        <f t="shared" si="79"/>
        <v>1.9647786105978737</v>
      </c>
      <c r="M415" s="3">
        <f t="shared" si="80"/>
        <v>58.705489345571173</v>
      </c>
      <c r="N415" s="3">
        <f t="shared" si="74"/>
        <v>1.0845106544288257</v>
      </c>
      <c r="O415" s="3">
        <f t="shared" si="81"/>
        <v>1.1761633595696397</v>
      </c>
      <c r="Q415" s="3">
        <f t="shared" si="82"/>
        <v>58.84366423088882</v>
      </c>
      <c r="R415" s="3">
        <f t="shared" si="75"/>
        <v>0.94633576911117956</v>
      </c>
      <c r="S415" s="3">
        <f t="shared" si="83"/>
        <v>0.89555138789924771</v>
      </c>
    </row>
    <row r="416" spans="1:19" x14ac:dyDescent="0.35">
      <c r="A416" s="1">
        <v>43697</v>
      </c>
      <c r="B416" s="2">
        <v>415</v>
      </c>
      <c r="C416">
        <v>59.03</v>
      </c>
      <c r="E416" s="7">
        <f t="shared" si="76"/>
        <v>58.724185901287967</v>
      </c>
      <c r="F416" s="7">
        <f t="shared" si="72"/>
        <v>0.30581409871203391</v>
      </c>
      <c r="G416" s="7">
        <f t="shared" si="77"/>
        <v>9.3522262971053621E-2</v>
      </c>
      <c r="I416" s="3">
        <f t="shared" si="78"/>
        <v>59.089147196160653</v>
      </c>
      <c r="J416" s="3">
        <f t="shared" si="73"/>
        <v>-5.9147196160651561E-2</v>
      </c>
      <c r="K416" s="3">
        <f t="shared" si="79"/>
        <v>3.4983908136665947E-3</v>
      </c>
      <c r="M416" s="3">
        <f t="shared" si="80"/>
        <v>59.573097869114235</v>
      </c>
      <c r="N416" s="3">
        <f t="shared" si="74"/>
        <v>-0.5430978691142343</v>
      </c>
      <c r="O416" s="3">
        <f t="shared" si="81"/>
        <v>0.29495529543642196</v>
      </c>
      <c r="Q416" s="3">
        <f t="shared" si="82"/>
        <v>59.695366423088885</v>
      </c>
      <c r="R416" s="3">
        <f t="shared" si="75"/>
        <v>-0.66536642308888361</v>
      </c>
      <c r="S416" s="3">
        <f t="shared" si="83"/>
        <v>0.44271247697409527</v>
      </c>
    </row>
    <row r="417" spans="1:19" x14ac:dyDescent="0.35">
      <c r="A417" s="1">
        <v>43698</v>
      </c>
      <c r="B417" s="2">
        <v>416</v>
      </c>
      <c r="C417">
        <v>60.6</v>
      </c>
      <c r="E417" s="7">
        <f t="shared" si="76"/>
        <v>58.815930130901577</v>
      </c>
      <c r="F417" s="7">
        <f t="shared" si="72"/>
        <v>1.784069869098424</v>
      </c>
      <c r="G417" s="7">
        <f t="shared" si="77"/>
        <v>3.1829052978248678</v>
      </c>
      <c r="I417" s="3">
        <f t="shared" si="78"/>
        <v>59.059573598080327</v>
      </c>
      <c r="J417" s="3">
        <f t="shared" si="73"/>
        <v>1.5404264019196745</v>
      </c>
      <c r="K417" s="3">
        <f t="shared" si="79"/>
        <v>2.3729134997311947</v>
      </c>
      <c r="M417" s="3">
        <f t="shared" si="80"/>
        <v>59.138619573822851</v>
      </c>
      <c r="N417" s="3">
        <f t="shared" si="74"/>
        <v>1.4613804261771506</v>
      </c>
      <c r="O417" s="3">
        <f t="shared" si="81"/>
        <v>2.1356327500137104</v>
      </c>
      <c r="Q417" s="3">
        <f t="shared" si="82"/>
        <v>59.096536642308891</v>
      </c>
      <c r="R417" s="3">
        <f t="shared" si="75"/>
        <v>1.5034633576911105</v>
      </c>
      <c r="S417" s="3">
        <f t="shared" si="83"/>
        <v>2.260402067919828</v>
      </c>
    </row>
    <row r="418" spans="1:19" x14ac:dyDescent="0.35">
      <c r="A418" s="1">
        <v>43699</v>
      </c>
      <c r="B418" s="2">
        <v>417</v>
      </c>
      <c r="C418">
        <v>59.81</v>
      </c>
      <c r="E418" s="7">
        <f t="shared" si="76"/>
        <v>59.351151091631102</v>
      </c>
      <c r="F418" s="7">
        <f t="shared" si="72"/>
        <v>0.4588489083688998</v>
      </c>
      <c r="G418" s="7">
        <f t="shared" si="77"/>
        <v>0.210542320711331</v>
      </c>
      <c r="I418" s="3">
        <f t="shared" si="78"/>
        <v>59.829786799040164</v>
      </c>
      <c r="J418" s="3">
        <f t="shared" si="73"/>
        <v>-1.9786799040161895E-2</v>
      </c>
      <c r="K418" s="3">
        <f t="shared" si="79"/>
        <v>3.9151741625575168E-4</v>
      </c>
      <c r="M418" s="3">
        <f t="shared" si="80"/>
        <v>60.307723914764573</v>
      </c>
      <c r="N418" s="3">
        <f t="shared" si="74"/>
        <v>-0.49772391476457045</v>
      </c>
      <c r="O418" s="3">
        <f t="shared" si="81"/>
        <v>0.2477290953285694</v>
      </c>
      <c r="Q418" s="3">
        <f t="shared" si="82"/>
        <v>60.449653664230887</v>
      </c>
      <c r="R418" s="3">
        <f t="shared" si="75"/>
        <v>-0.63965366423088454</v>
      </c>
      <c r="S418" s="3">
        <f t="shared" si="83"/>
        <v>0.40915681016399719</v>
      </c>
    </row>
    <row r="419" spans="1:19" x14ac:dyDescent="0.35">
      <c r="A419" s="1">
        <v>43700</v>
      </c>
      <c r="B419" s="2">
        <v>418</v>
      </c>
      <c r="C419">
        <v>58.64</v>
      </c>
      <c r="E419" s="7">
        <f t="shared" si="76"/>
        <v>59.488805764141773</v>
      </c>
      <c r="F419" s="7">
        <f t="shared" si="72"/>
        <v>-0.84880576414177256</v>
      </c>
      <c r="G419" s="7">
        <f t="shared" si="77"/>
        <v>0.72047122524029839</v>
      </c>
      <c r="I419" s="3">
        <f t="shared" si="78"/>
        <v>59.819893399520083</v>
      </c>
      <c r="J419" s="3">
        <f t="shared" si="73"/>
        <v>-1.1798933995200827</v>
      </c>
      <c r="K419" s="3">
        <f t="shared" si="79"/>
        <v>1.3921484342310573</v>
      </c>
      <c r="M419" s="3">
        <f t="shared" si="80"/>
        <v>59.909544782952921</v>
      </c>
      <c r="N419" s="3">
        <f t="shared" si="74"/>
        <v>-1.2695447829529201</v>
      </c>
      <c r="O419" s="3">
        <f t="shared" si="81"/>
        <v>1.6117439559229769</v>
      </c>
      <c r="Q419" s="3">
        <f t="shared" si="82"/>
        <v>59.873965366423093</v>
      </c>
      <c r="R419" s="3">
        <f t="shared" si="75"/>
        <v>-1.2339653664230923</v>
      </c>
      <c r="S419" s="3">
        <f t="shared" si="83"/>
        <v>1.5226705255316764</v>
      </c>
    </row>
    <row r="420" spans="1:19" x14ac:dyDescent="0.35">
      <c r="A420" s="1">
        <v>43703</v>
      </c>
      <c r="B420" s="2">
        <v>419</v>
      </c>
      <c r="C420">
        <v>58.64</v>
      </c>
      <c r="E420" s="7">
        <f t="shared" si="76"/>
        <v>59.234164034899237</v>
      </c>
      <c r="F420" s="7">
        <f t="shared" si="72"/>
        <v>-0.59416403489923653</v>
      </c>
      <c r="G420" s="7">
        <f t="shared" si="77"/>
        <v>0.35303090036774115</v>
      </c>
      <c r="I420" s="3">
        <f t="shared" si="78"/>
        <v>59.229946699760042</v>
      </c>
      <c r="J420" s="3">
        <f t="shared" si="73"/>
        <v>-0.58994669976004133</v>
      </c>
      <c r="K420" s="3">
        <f t="shared" si="79"/>
        <v>0.34803710855776432</v>
      </c>
      <c r="M420" s="3">
        <f t="shared" si="80"/>
        <v>58.893908956590593</v>
      </c>
      <c r="N420" s="3">
        <f t="shared" si="74"/>
        <v>-0.25390895659059254</v>
      </c>
      <c r="O420" s="3">
        <f t="shared" si="81"/>
        <v>6.44697582369234E-2</v>
      </c>
      <c r="Q420" s="3">
        <f t="shared" si="82"/>
        <v>58.763396536642311</v>
      </c>
      <c r="R420" s="3">
        <f t="shared" si="75"/>
        <v>-0.12339653664231065</v>
      </c>
      <c r="S420" s="3">
        <f t="shared" si="83"/>
        <v>1.5226705255317115E-2</v>
      </c>
    </row>
    <row r="421" spans="1:19" x14ac:dyDescent="0.35">
      <c r="A421" s="1">
        <v>43704</v>
      </c>
      <c r="B421" s="2">
        <v>420</v>
      </c>
      <c r="C421">
        <v>58.44</v>
      </c>
      <c r="E421" s="7">
        <f t="shared" si="76"/>
        <v>59.055914824429465</v>
      </c>
      <c r="F421" s="7">
        <f t="shared" si="72"/>
        <v>-0.61591482442946699</v>
      </c>
      <c r="G421" s="7">
        <f t="shared" si="77"/>
        <v>0.37935107095198117</v>
      </c>
      <c r="I421" s="3">
        <f t="shared" si="78"/>
        <v>58.934973349880025</v>
      </c>
      <c r="J421" s="3">
        <f t="shared" si="73"/>
        <v>-0.49497334988002706</v>
      </c>
      <c r="K421" s="3">
        <f t="shared" si="79"/>
        <v>0.24499861709145568</v>
      </c>
      <c r="M421" s="3">
        <f t="shared" si="80"/>
        <v>58.690781791318123</v>
      </c>
      <c r="N421" s="3">
        <f t="shared" si="74"/>
        <v>-0.25078179131812561</v>
      </c>
      <c r="O421" s="3">
        <f t="shared" si="81"/>
        <v>6.2891506856727897E-2</v>
      </c>
      <c r="Q421" s="3">
        <f t="shared" si="82"/>
        <v>58.652339653664235</v>
      </c>
      <c r="R421" s="3">
        <f t="shared" si="75"/>
        <v>-0.21233965366423746</v>
      </c>
      <c r="S421" s="3">
        <f t="shared" si="83"/>
        <v>4.508812851824831E-2</v>
      </c>
    </row>
    <row r="422" spans="1:19" x14ac:dyDescent="0.35">
      <c r="A422" s="1">
        <v>43705</v>
      </c>
      <c r="B422" s="2">
        <v>421</v>
      </c>
      <c r="C422">
        <v>60.42</v>
      </c>
      <c r="E422" s="7">
        <f t="shared" si="76"/>
        <v>58.871140377100616</v>
      </c>
      <c r="F422" s="7">
        <f t="shared" si="72"/>
        <v>1.5488596228993856</v>
      </c>
      <c r="G422" s="7">
        <f t="shared" si="77"/>
        <v>2.3989661314480268</v>
      </c>
      <c r="I422" s="3">
        <f t="shared" si="78"/>
        <v>58.687486674940011</v>
      </c>
      <c r="J422" s="3">
        <f t="shared" si="73"/>
        <v>1.7325133250599904</v>
      </c>
      <c r="K422" s="3">
        <f t="shared" si="79"/>
        <v>3.001602421510424</v>
      </c>
      <c r="M422" s="3">
        <f t="shared" si="80"/>
        <v>58.490156358263626</v>
      </c>
      <c r="N422" s="3">
        <f t="shared" si="74"/>
        <v>1.929843641736376</v>
      </c>
      <c r="O422" s="3">
        <f t="shared" si="81"/>
        <v>3.7242964815503181</v>
      </c>
      <c r="Q422" s="3">
        <f t="shared" si="82"/>
        <v>58.461233965366418</v>
      </c>
      <c r="R422" s="3">
        <f t="shared" si="75"/>
        <v>1.9587660346335838</v>
      </c>
      <c r="S422" s="3">
        <f t="shared" si="83"/>
        <v>3.8367643784341738</v>
      </c>
    </row>
    <row r="423" spans="1:19" x14ac:dyDescent="0.35">
      <c r="A423" s="1">
        <v>43706</v>
      </c>
      <c r="B423" s="2">
        <v>422</v>
      </c>
      <c r="C423">
        <v>60.59</v>
      </c>
      <c r="E423" s="7">
        <f t="shared" si="76"/>
        <v>59.335798263970432</v>
      </c>
      <c r="F423" s="7">
        <f t="shared" si="72"/>
        <v>1.2542017360295716</v>
      </c>
      <c r="G423" s="7">
        <f t="shared" si="77"/>
        <v>1.5730219946595914</v>
      </c>
      <c r="I423" s="3">
        <f t="shared" si="78"/>
        <v>59.55374333747001</v>
      </c>
      <c r="J423" s="3">
        <f t="shared" si="73"/>
        <v>1.0362566625299934</v>
      </c>
      <c r="K423" s="3">
        <f t="shared" si="79"/>
        <v>1.0738278706378006</v>
      </c>
      <c r="M423" s="3">
        <f t="shared" si="80"/>
        <v>60.034031271652729</v>
      </c>
      <c r="N423" s="3">
        <f t="shared" si="74"/>
        <v>0.55596872834727407</v>
      </c>
      <c r="O423" s="3">
        <f t="shared" si="81"/>
        <v>0.30910122690008501</v>
      </c>
      <c r="Q423" s="3">
        <f t="shared" si="82"/>
        <v>60.22412339653664</v>
      </c>
      <c r="R423" s="3">
        <f t="shared" si="75"/>
        <v>0.36587660346336293</v>
      </c>
      <c r="S423" s="3">
        <f t="shared" si="83"/>
        <v>0.13386568896188691</v>
      </c>
    </row>
    <row r="424" spans="1:19" x14ac:dyDescent="0.35">
      <c r="A424" s="1">
        <v>43707</v>
      </c>
      <c r="B424" s="2">
        <v>423</v>
      </c>
      <c r="C424">
        <v>61.04</v>
      </c>
      <c r="E424" s="7">
        <f t="shared" si="76"/>
        <v>59.712058784779302</v>
      </c>
      <c r="F424" s="7">
        <f t="shared" si="72"/>
        <v>1.3279412152206973</v>
      </c>
      <c r="G424" s="7">
        <f t="shared" si="77"/>
        <v>1.7634278710818223</v>
      </c>
      <c r="I424" s="3">
        <f t="shared" si="78"/>
        <v>60.071871668735007</v>
      </c>
      <c r="J424" s="3">
        <f t="shared" si="73"/>
        <v>0.96812833126499243</v>
      </c>
      <c r="K424" s="3">
        <f t="shared" si="79"/>
        <v>0.93727246579793888</v>
      </c>
      <c r="M424" s="3">
        <f t="shared" si="80"/>
        <v>60.478806254330557</v>
      </c>
      <c r="N424" s="3">
        <f t="shared" si="74"/>
        <v>0.56119374566944202</v>
      </c>
      <c r="O424" s="3">
        <f t="shared" si="81"/>
        <v>0.31493842017849838</v>
      </c>
      <c r="Q424" s="3">
        <f t="shared" si="82"/>
        <v>60.553412339653669</v>
      </c>
      <c r="R424" s="3">
        <f t="shared" si="75"/>
        <v>0.48658766034633061</v>
      </c>
      <c r="S424" s="3">
        <f t="shared" si="83"/>
        <v>0.23676755120131601</v>
      </c>
    </row>
    <row r="425" spans="1:19" x14ac:dyDescent="0.35">
      <c r="A425" s="1">
        <v>43710</v>
      </c>
      <c r="B425" s="2">
        <v>424</v>
      </c>
      <c r="C425">
        <v>58.55</v>
      </c>
      <c r="E425" s="7">
        <f t="shared" si="76"/>
        <v>60.110441149345505</v>
      </c>
      <c r="F425" s="7">
        <f t="shared" si="72"/>
        <v>-1.5604411493455075</v>
      </c>
      <c r="G425" s="7">
        <f t="shared" si="77"/>
        <v>2.4349765805707282</v>
      </c>
      <c r="I425" s="3">
        <f t="shared" si="78"/>
        <v>60.555935834367503</v>
      </c>
      <c r="J425" s="3">
        <f t="shared" si="73"/>
        <v>-2.0059358343675058</v>
      </c>
      <c r="K425" s="3">
        <f t="shared" si="79"/>
        <v>4.0237785715996619</v>
      </c>
      <c r="M425" s="3">
        <f t="shared" si="80"/>
        <v>60.927761250866112</v>
      </c>
      <c r="N425" s="3">
        <f t="shared" si="74"/>
        <v>-2.377761250866115</v>
      </c>
      <c r="O425" s="3">
        <f t="shared" si="81"/>
        <v>5.6537485661203917</v>
      </c>
      <c r="Q425" s="3">
        <f t="shared" si="82"/>
        <v>60.991341233965365</v>
      </c>
      <c r="R425" s="3">
        <f t="shared" si="75"/>
        <v>-2.4413412339653675</v>
      </c>
      <c r="S425" s="3">
        <f t="shared" si="83"/>
        <v>5.9601470206595435</v>
      </c>
    </row>
    <row r="426" spans="1:19" x14ac:dyDescent="0.35">
      <c r="A426" s="1">
        <v>43711</v>
      </c>
      <c r="B426" s="2">
        <v>425</v>
      </c>
      <c r="C426">
        <v>57.93</v>
      </c>
      <c r="E426" s="7">
        <f t="shared" si="76"/>
        <v>59.642308804541848</v>
      </c>
      <c r="F426" s="7">
        <f t="shared" si="72"/>
        <v>-1.7123088045418484</v>
      </c>
      <c r="G426" s="7">
        <f t="shared" si="77"/>
        <v>2.9320014421115341</v>
      </c>
      <c r="I426" s="3">
        <f t="shared" si="78"/>
        <v>59.55296791718375</v>
      </c>
      <c r="J426" s="3">
        <f t="shared" si="73"/>
        <v>-1.6229679171837503</v>
      </c>
      <c r="K426" s="3">
        <f t="shared" si="79"/>
        <v>2.6340248602077607</v>
      </c>
      <c r="M426" s="3">
        <f t="shared" si="80"/>
        <v>59.025552250173227</v>
      </c>
      <c r="N426" s="3">
        <f t="shared" si="74"/>
        <v>-1.0955522501732275</v>
      </c>
      <c r="O426" s="3">
        <f t="shared" si="81"/>
        <v>1.2002347328596221</v>
      </c>
      <c r="Q426" s="3">
        <f t="shared" si="82"/>
        <v>58.794134123396539</v>
      </c>
      <c r="R426" s="3">
        <f t="shared" si="75"/>
        <v>-0.86413412339653917</v>
      </c>
      <c r="S426" s="3">
        <f t="shared" si="83"/>
        <v>0.74672778321830513</v>
      </c>
    </row>
    <row r="427" spans="1:19" x14ac:dyDescent="0.35">
      <c r="A427" s="1">
        <v>43712</v>
      </c>
      <c r="B427" s="2">
        <v>426</v>
      </c>
      <c r="C427">
        <v>60.68</v>
      </c>
      <c r="E427" s="7">
        <f t="shared" si="76"/>
        <v>59.128616163179288</v>
      </c>
      <c r="F427" s="7">
        <f t="shared" si="72"/>
        <v>1.5513838368207118</v>
      </c>
      <c r="G427" s="7">
        <f t="shared" si="77"/>
        <v>2.4067918091485527</v>
      </c>
      <c r="I427" s="3">
        <f t="shared" si="78"/>
        <v>58.741483958591871</v>
      </c>
      <c r="J427" s="3">
        <f t="shared" si="73"/>
        <v>1.9385160414081284</v>
      </c>
      <c r="K427" s="3">
        <f t="shared" si="79"/>
        <v>3.7578444427966406</v>
      </c>
      <c r="M427" s="3">
        <f t="shared" si="80"/>
        <v>58.149110450034648</v>
      </c>
      <c r="N427" s="3">
        <f t="shared" si="74"/>
        <v>2.5308895499653516</v>
      </c>
      <c r="O427" s="3">
        <f t="shared" si="81"/>
        <v>6.4054019141238205</v>
      </c>
      <c r="Q427" s="3">
        <f t="shared" si="82"/>
        <v>58.016413412339652</v>
      </c>
      <c r="R427" s="3">
        <f t="shared" si="75"/>
        <v>2.6635865876603475</v>
      </c>
      <c r="S427" s="3">
        <f t="shared" si="83"/>
        <v>7.0946935099640944</v>
      </c>
    </row>
    <row r="428" spans="1:19" x14ac:dyDescent="0.35">
      <c r="A428" s="1">
        <v>43713</v>
      </c>
      <c r="B428" s="2">
        <v>427</v>
      </c>
      <c r="C428">
        <v>62.7</v>
      </c>
      <c r="E428" s="7">
        <f t="shared" si="76"/>
        <v>59.594031314225496</v>
      </c>
      <c r="F428" s="7">
        <f t="shared" si="72"/>
        <v>3.1059686857745064</v>
      </c>
      <c r="G428" s="7">
        <f t="shared" si="77"/>
        <v>9.6470414770118147</v>
      </c>
      <c r="I428" s="3">
        <f t="shared" si="78"/>
        <v>59.710741979295932</v>
      </c>
      <c r="J428" s="3">
        <f t="shared" si="73"/>
        <v>2.9892580207040709</v>
      </c>
      <c r="K428" s="3">
        <f t="shared" si="79"/>
        <v>8.9356635143436201</v>
      </c>
      <c r="M428" s="3">
        <f t="shared" si="80"/>
        <v>60.173822090006936</v>
      </c>
      <c r="N428" s="3">
        <f t="shared" si="74"/>
        <v>2.5261779099930664</v>
      </c>
      <c r="O428" s="3">
        <f t="shared" si="81"/>
        <v>6.3815748329369368</v>
      </c>
      <c r="Q428" s="3">
        <f t="shared" si="82"/>
        <v>60.413641341233969</v>
      </c>
      <c r="R428" s="3">
        <f t="shared" si="75"/>
        <v>2.2863586587660336</v>
      </c>
      <c r="S428" s="3">
        <f t="shared" si="83"/>
        <v>5.2274359165144162</v>
      </c>
    </row>
    <row r="429" spans="1:19" x14ac:dyDescent="0.35">
      <c r="A429" s="1">
        <v>43714</v>
      </c>
      <c r="B429" s="2">
        <v>428</v>
      </c>
      <c r="C429">
        <v>61.28</v>
      </c>
      <c r="E429" s="7">
        <f t="shared" si="76"/>
        <v>60.525821919957849</v>
      </c>
      <c r="F429" s="7">
        <f t="shared" si="72"/>
        <v>0.75417808004215203</v>
      </c>
      <c r="G429" s="7">
        <f t="shared" si="77"/>
        <v>0.56878457641606672</v>
      </c>
      <c r="I429" s="3">
        <f t="shared" si="78"/>
        <v>61.205370989647967</v>
      </c>
      <c r="J429" s="3">
        <f t="shared" si="73"/>
        <v>7.4629010352033731E-2</v>
      </c>
      <c r="K429" s="3">
        <f t="shared" si="79"/>
        <v>5.5694891861239578E-3</v>
      </c>
      <c r="M429" s="3">
        <f t="shared" si="80"/>
        <v>62.194764418001391</v>
      </c>
      <c r="N429" s="3">
        <f t="shared" si="74"/>
        <v>-0.91476441800138986</v>
      </c>
      <c r="O429" s="3">
        <f t="shared" si="81"/>
        <v>0.83679394044142152</v>
      </c>
      <c r="Q429" s="3">
        <f t="shared" si="82"/>
        <v>62.471364134123405</v>
      </c>
      <c r="R429" s="3">
        <f t="shared" si="75"/>
        <v>-1.191364134123404</v>
      </c>
      <c r="S429" s="3">
        <f t="shared" si="83"/>
        <v>1.4193485000756083</v>
      </c>
    </row>
    <row r="430" spans="1:19" x14ac:dyDescent="0.35">
      <c r="A430" s="1">
        <v>43717</v>
      </c>
      <c r="B430" s="2">
        <v>429</v>
      </c>
      <c r="C430">
        <v>63.99</v>
      </c>
      <c r="E430" s="7">
        <f t="shared" si="76"/>
        <v>60.752075343970489</v>
      </c>
      <c r="F430" s="7">
        <f t="shared" si="72"/>
        <v>3.237924656029513</v>
      </c>
      <c r="G430" s="7">
        <f t="shared" si="77"/>
        <v>10.48415607812384</v>
      </c>
      <c r="I430" s="3">
        <f t="shared" si="78"/>
        <v>61.242685494823988</v>
      </c>
      <c r="J430" s="3">
        <f t="shared" si="73"/>
        <v>2.7473145051760142</v>
      </c>
      <c r="K430" s="3">
        <f t="shared" si="79"/>
        <v>7.5477369903505274</v>
      </c>
      <c r="M430" s="3">
        <f t="shared" si="80"/>
        <v>61.462952883600281</v>
      </c>
      <c r="N430" s="3">
        <f t="shared" si="74"/>
        <v>2.5270471163997215</v>
      </c>
      <c r="O430" s="3">
        <f t="shared" si="81"/>
        <v>6.3859671285041477</v>
      </c>
      <c r="Q430" s="3">
        <f t="shared" si="82"/>
        <v>61.399136413412343</v>
      </c>
      <c r="R430" s="3">
        <f t="shared" si="75"/>
        <v>2.590863586587659</v>
      </c>
      <c r="S430" s="3">
        <f t="shared" si="83"/>
        <v>6.7125741243058679</v>
      </c>
    </row>
    <row r="431" spans="1:19" x14ac:dyDescent="0.35">
      <c r="A431" s="1">
        <v>43718</v>
      </c>
      <c r="B431" s="2">
        <v>430</v>
      </c>
      <c r="C431">
        <v>64.67</v>
      </c>
      <c r="E431" s="7">
        <f t="shared" si="76"/>
        <v>61.723452740779337</v>
      </c>
      <c r="F431" s="7">
        <f t="shared" si="72"/>
        <v>2.9465472592206652</v>
      </c>
      <c r="G431" s="7">
        <f t="shared" si="77"/>
        <v>8.6821407508208139</v>
      </c>
      <c r="I431" s="3">
        <f t="shared" si="78"/>
        <v>62.616342747411991</v>
      </c>
      <c r="J431" s="3">
        <f t="shared" si="73"/>
        <v>2.0536572525880104</v>
      </c>
      <c r="K431" s="3">
        <f t="shared" si="79"/>
        <v>4.2175081111073354</v>
      </c>
      <c r="M431" s="3">
        <f t="shared" si="80"/>
        <v>63.484590576720066</v>
      </c>
      <c r="N431" s="3">
        <f t="shared" si="74"/>
        <v>1.1854094232799355</v>
      </c>
      <c r="O431" s="3">
        <f t="shared" si="81"/>
        <v>1.4051955008008692</v>
      </c>
      <c r="Q431" s="3">
        <f t="shared" si="82"/>
        <v>63.730913641341232</v>
      </c>
      <c r="R431" s="3">
        <f t="shared" si="75"/>
        <v>0.93908635865876988</v>
      </c>
      <c r="S431" s="3">
        <f t="shared" si="83"/>
        <v>0.88188318901898777</v>
      </c>
    </row>
    <row r="432" spans="1:19" x14ac:dyDescent="0.35">
      <c r="A432" s="1">
        <v>43719</v>
      </c>
      <c r="B432" s="2">
        <v>431</v>
      </c>
      <c r="C432">
        <v>63.02</v>
      </c>
      <c r="E432" s="7">
        <f t="shared" si="76"/>
        <v>62.607416918545539</v>
      </c>
      <c r="F432" s="7">
        <f t="shared" si="72"/>
        <v>0.41258308145446421</v>
      </c>
      <c r="G432" s="7">
        <f t="shared" si="77"/>
        <v>0.17022479910246105</v>
      </c>
      <c r="I432" s="3">
        <f t="shared" si="78"/>
        <v>63.643171373705997</v>
      </c>
      <c r="J432" s="3">
        <f t="shared" si="73"/>
        <v>-0.6231713737059934</v>
      </c>
      <c r="K432" s="3">
        <f t="shared" si="79"/>
        <v>0.38834256100661491</v>
      </c>
      <c r="M432" s="3">
        <f t="shared" si="80"/>
        <v>64.432918115344023</v>
      </c>
      <c r="N432" s="3">
        <f t="shared" si="74"/>
        <v>-1.41291811534402</v>
      </c>
      <c r="O432" s="3">
        <f t="shared" si="81"/>
        <v>1.9963376006672975</v>
      </c>
      <c r="Q432" s="3">
        <f t="shared" si="82"/>
        <v>64.576091364134129</v>
      </c>
      <c r="R432" s="3">
        <f t="shared" si="75"/>
        <v>-1.5560913641341259</v>
      </c>
      <c r="S432" s="3">
        <f t="shared" si="83"/>
        <v>2.4214203335328048</v>
      </c>
    </row>
    <row r="433" spans="1:19" x14ac:dyDescent="0.35">
      <c r="A433" s="1">
        <v>43720</v>
      </c>
      <c r="B433" s="2">
        <v>432</v>
      </c>
      <c r="C433">
        <v>60.76</v>
      </c>
      <c r="E433" s="7">
        <f t="shared" si="76"/>
        <v>62.731191842981872</v>
      </c>
      <c r="F433" s="7">
        <f t="shared" si="72"/>
        <v>-1.9711918429818738</v>
      </c>
      <c r="G433" s="7">
        <f t="shared" si="77"/>
        <v>3.885597281838276</v>
      </c>
      <c r="I433" s="3">
        <f t="shared" si="78"/>
        <v>63.331585686853003</v>
      </c>
      <c r="J433" s="3">
        <f t="shared" si="73"/>
        <v>-2.5715856868530054</v>
      </c>
      <c r="K433" s="3">
        <f t="shared" si="79"/>
        <v>6.6130529448272437</v>
      </c>
      <c r="M433" s="3">
        <f t="shared" si="80"/>
        <v>63.302583623068813</v>
      </c>
      <c r="N433" s="3">
        <f t="shared" si="74"/>
        <v>-2.5425836230688148</v>
      </c>
      <c r="O433" s="3">
        <f t="shared" si="81"/>
        <v>6.4647314802977407</v>
      </c>
      <c r="Q433" s="3">
        <f t="shared" si="82"/>
        <v>63.175609136413414</v>
      </c>
      <c r="R433" s="3">
        <f t="shared" si="75"/>
        <v>-2.4156091364134156</v>
      </c>
      <c r="S433" s="3">
        <f t="shared" si="83"/>
        <v>5.8351674999239673</v>
      </c>
    </row>
    <row r="434" spans="1:19" x14ac:dyDescent="0.35">
      <c r="A434" s="1">
        <v>43721</v>
      </c>
      <c r="B434" s="2">
        <v>433</v>
      </c>
      <c r="C434">
        <v>61.25</v>
      </c>
      <c r="E434" s="7">
        <f t="shared" si="76"/>
        <v>62.139834290087308</v>
      </c>
      <c r="F434" s="7">
        <f t="shared" si="72"/>
        <v>-0.88983429008730752</v>
      </c>
      <c r="G434" s="7">
        <f t="shared" si="77"/>
        <v>0.79180506381518256</v>
      </c>
      <c r="I434" s="3">
        <f t="shared" si="78"/>
        <v>62.045792843426497</v>
      </c>
      <c r="J434" s="3">
        <f t="shared" si="73"/>
        <v>-0.79579284342649714</v>
      </c>
      <c r="K434" s="3">
        <f t="shared" si="79"/>
        <v>0.6332862496488294</v>
      </c>
      <c r="M434" s="3">
        <f t="shared" si="80"/>
        <v>61.268516724613768</v>
      </c>
      <c r="N434" s="3">
        <f t="shared" si="74"/>
        <v>-1.8516724613768076E-2</v>
      </c>
      <c r="O434" s="3">
        <f t="shared" si="81"/>
        <v>3.4286909042212453E-4</v>
      </c>
      <c r="Q434" s="3">
        <f t="shared" si="82"/>
        <v>61.001560913641342</v>
      </c>
      <c r="R434" s="3">
        <f t="shared" si="75"/>
        <v>0.2484390863586583</v>
      </c>
      <c r="S434" s="3">
        <f t="shared" si="83"/>
        <v>6.1721979630724878E-2</v>
      </c>
    </row>
    <row r="435" spans="1:19" x14ac:dyDescent="0.35">
      <c r="A435" s="1">
        <v>43724</v>
      </c>
      <c r="B435" s="2">
        <v>434</v>
      </c>
      <c r="C435">
        <v>68.42</v>
      </c>
      <c r="E435" s="7">
        <f t="shared" si="76"/>
        <v>61.87288400306111</v>
      </c>
      <c r="F435" s="7">
        <f t="shared" si="72"/>
        <v>6.5471159969388921</v>
      </c>
      <c r="G435" s="7">
        <f t="shared" si="77"/>
        <v>42.864727877373141</v>
      </c>
      <c r="I435" s="3">
        <f t="shared" si="78"/>
        <v>61.647896421713249</v>
      </c>
      <c r="J435" s="3">
        <f t="shared" si="73"/>
        <v>6.7721035782867531</v>
      </c>
      <c r="K435" s="3">
        <f t="shared" si="79"/>
        <v>45.861386875044246</v>
      </c>
      <c r="M435" s="3">
        <f t="shared" si="80"/>
        <v>61.253703344922755</v>
      </c>
      <c r="N435" s="3">
        <f t="shared" si="74"/>
        <v>7.1662966550772467</v>
      </c>
      <c r="O435" s="3">
        <f t="shared" si="81"/>
        <v>51.355807748571337</v>
      </c>
      <c r="Q435" s="3">
        <f t="shared" si="82"/>
        <v>61.225156091364134</v>
      </c>
      <c r="R435" s="3">
        <f t="shared" si="75"/>
        <v>7.1948439086358675</v>
      </c>
      <c r="S435" s="3">
        <f t="shared" si="83"/>
        <v>51.765778869634644</v>
      </c>
    </row>
    <row r="436" spans="1:19" x14ac:dyDescent="0.35">
      <c r="A436" s="1">
        <v>43725</v>
      </c>
      <c r="B436" s="2">
        <v>435</v>
      </c>
      <c r="C436">
        <v>65.59</v>
      </c>
      <c r="E436" s="7">
        <f t="shared" si="76"/>
        <v>63.837018802142779</v>
      </c>
      <c r="F436" s="7">
        <f t="shared" si="72"/>
        <v>1.7529811978572241</v>
      </c>
      <c r="G436" s="7">
        <f t="shared" si="77"/>
        <v>3.0729430800409481</v>
      </c>
      <c r="I436" s="3">
        <f t="shared" si="78"/>
        <v>65.033948210856622</v>
      </c>
      <c r="J436" s="3">
        <f t="shared" si="73"/>
        <v>0.55605178914338182</v>
      </c>
      <c r="K436" s="3">
        <f t="shared" si="79"/>
        <v>0.30919359220955595</v>
      </c>
      <c r="M436" s="3">
        <f t="shared" si="80"/>
        <v>66.986740668984552</v>
      </c>
      <c r="N436" s="3">
        <f t="shared" si="74"/>
        <v>-1.396740668984549</v>
      </c>
      <c r="O436" s="3">
        <f t="shared" si="81"/>
        <v>1.9508844963954053</v>
      </c>
      <c r="Q436" s="3">
        <f t="shared" si="82"/>
        <v>67.700515609136417</v>
      </c>
      <c r="R436" s="3">
        <f t="shared" si="75"/>
        <v>-2.1105156091364137</v>
      </c>
      <c r="S436" s="3">
        <f t="shared" si="83"/>
        <v>4.4542761364084473</v>
      </c>
    </row>
    <row r="437" spans="1:19" x14ac:dyDescent="0.35">
      <c r="A437" s="1">
        <v>43726</v>
      </c>
      <c r="B437" s="2">
        <v>436</v>
      </c>
      <c r="C437">
        <v>64.290000000000006</v>
      </c>
      <c r="E437" s="7">
        <f t="shared" si="76"/>
        <v>64.362913161499932</v>
      </c>
      <c r="F437" s="7">
        <f t="shared" si="72"/>
        <v>-7.2913161499926105E-2</v>
      </c>
      <c r="G437" s="7">
        <f t="shared" si="77"/>
        <v>5.3163291199143066E-3</v>
      </c>
      <c r="I437" s="3">
        <f t="shared" si="78"/>
        <v>65.311974105428305</v>
      </c>
      <c r="J437" s="3">
        <f t="shared" si="73"/>
        <v>-1.0219741054282991</v>
      </c>
      <c r="K437" s="3">
        <f t="shared" si="79"/>
        <v>1.0444310721659722</v>
      </c>
      <c r="M437" s="3">
        <f t="shared" si="80"/>
        <v>65.869348133796919</v>
      </c>
      <c r="N437" s="3">
        <f t="shared" si="74"/>
        <v>-1.5793481337969126</v>
      </c>
      <c r="O437" s="3">
        <f t="shared" si="81"/>
        <v>2.4943405277277906</v>
      </c>
      <c r="Q437" s="3">
        <f t="shared" si="82"/>
        <v>65.801051560913649</v>
      </c>
      <c r="R437" s="3">
        <f t="shared" si="75"/>
        <v>-1.5110515609136428</v>
      </c>
      <c r="S437" s="3">
        <f t="shared" si="83"/>
        <v>2.2832768197395565</v>
      </c>
    </row>
    <row r="438" spans="1:19" x14ac:dyDescent="0.35">
      <c r="A438" s="1">
        <v>43727</v>
      </c>
      <c r="B438" s="2">
        <v>437</v>
      </c>
      <c r="C438">
        <v>64.25</v>
      </c>
      <c r="E438" s="7">
        <f t="shared" si="76"/>
        <v>64.341039213049953</v>
      </c>
      <c r="F438" s="7">
        <f t="shared" si="72"/>
        <v>-9.1039213049953105E-2</v>
      </c>
      <c r="G438" s="7">
        <f t="shared" si="77"/>
        <v>8.2881383127547514E-3</v>
      </c>
      <c r="I438" s="3">
        <f t="shared" si="78"/>
        <v>64.800987052714163</v>
      </c>
      <c r="J438" s="3">
        <f t="shared" si="73"/>
        <v>-0.55098705271416293</v>
      </c>
      <c r="K438" s="3">
        <f t="shared" si="79"/>
        <v>0.30358673225863975</v>
      </c>
      <c r="M438" s="3">
        <f t="shared" si="80"/>
        <v>64.605869626759386</v>
      </c>
      <c r="N438" s="3">
        <f t="shared" si="74"/>
        <v>-0.35586962675938594</v>
      </c>
      <c r="O438" s="3">
        <f t="shared" si="81"/>
        <v>0.12664319124986465</v>
      </c>
      <c r="Q438" s="3">
        <f t="shared" si="82"/>
        <v>64.441105156091368</v>
      </c>
      <c r="R438" s="3">
        <f t="shared" si="75"/>
        <v>-0.19110515609136769</v>
      </c>
      <c r="S438" s="3">
        <f t="shared" si="83"/>
        <v>3.6521180684706007E-2</v>
      </c>
    </row>
    <row r="439" spans="1:19" x14ac:dyDescent="0.35">
      <c r="A439" s="1">
        <v>43728</v>
      </c>
      <c r="B439" s="2">
        <v>438</v>
      </c>
      <c r="C439">
        <v>65.23</v>
      </c>
      <c r="E439" s="7">
        <f t="shared" si="76"/>
        <v>64.313727449134973</v>
      </c>
      <c r="F439" s="7">
        <f t="shared" si="72"/>
        <v>0.91627255086503112</v>
      </c>
      <c r="G439" s="7">
        <f t="shared" si="77"/>
        <v>0.83955538746871106</v>
      </c>
      <c r="I439" s="3">
        <f t="shared" si="78"/>
        <v>64.525493526357081</v>
      </c>
      <c r="J439" s="3">
        <f t="shared" si="73"/>
        <v>0.70450647364292251</v>
      </c>
      <c r="K439" s="3">
        <f t="shared" si="79"/>
        <v>0.49632937140478589</v>
      </c>
      <c r="M439" s="3">
        <f t="shared" si="80"/>
        <v>64.321173925351886</v>
      </c>
      <c r="N439" s="3">
        <f t="shared" si="74"/>
        <v>0.90882607464811827</v>
      </c>
      <c r="O439" s="3">
        <f t="shared" si="81"/>
        <v>0.82596483396030707</v>
      </c>
      <c r="Q439" s="3">
        <f t="shared" si="82"/>
        <v>64.269110515609142</v>
      </c>
      <c r="R439" s="3">
        <f t="shared" si="75"/>
        <v>0.96088948439086153</v>
      </c>
      <c r="S439" s="3">
        <f t="shared" si="83"/>
        <v>0.92330860121293568</v>
      </c>
    </row>
    <row r="440" spans="1:19" x14ac:dyDescent="0.35">
      <c r="A440" s="1">
        <v>43731</v>
      </c>
      <c r="B440" s="2">
        <v>439</v>
      </c>
      <c r="C440">
        <v>64.66</v>
      </c>
      <c r="E440" s="7">
        <f t="shared" si="76"/>
        <v>64.588609214394481</v>
      </c>
      <c r="F440" s="7">
        <f t="shared" si="72"/>
        <v>7.1390785605515816E-2</v>
      </c>
      <c r="G440" s="7">
        <f t="shared" si="77"/>
        <v>5.0966442693727246E-3</v>
      </c>
      <c r="I440" s="3">
        <f t="shared" si="78"/>
        <v>64.87774676317855</v>
      </c>
      <c r="J440" s="3">
        <f t="shared" si="73"/>
        <v>-0.21774676317855324</v>
      </c>
      <c r="K440" s="3">
        <f t="shared" si="79"/>
        <v>4.741365287473695E-2</v>
      </c>
      <c r="M440" s="3">
        <f t="shared" si="80"/>
        <v>65.048234785070377</v>
      </c>
      <c r="N440" s="3">
        <f t="shared" si="74"/>
        <v>-0.38823478507038089</v>
      </c>
      <c r="O440" s="3">
        <f t="shared" si="81"/>
        <v>0.15072624833864484</v>
      </c>
      <c r="Q440" s="3">
        <f t="shared" si="82"/>
        <v>65.133911051560915</v>
      </c>
      <c r="R440" s="3">
        <f t="shared" si="75"/>
        <v>-0.47391105156091839</v>
      </c>
      <c r="S440" s="3">
        <f t="shared" si="83"/>
        <v>0.22459168479157546</v>
      </c>
    </row>
    <row r="441" spans="1:19" x14ac:dyDescent="0.35">
      <c r="A441" s="1">
        <v>43732</v>
      </c>
      <c r="B441" s="2">
        <v>440</v>
      </c>
      <c r="C441">
        <v>64.13</v>
      </c>
      <c r="E441" s="7">
        <f t="shared" si="76"/>
        <v>64.610026450076134</v>
      </c>
      <c r="F441" s="7">
        <f t="shared" si="72"/>
        <v>-0.48002645007613864</v>
      </c>
      <c r="G441" s="7">
        <f t="shared" si="77"/>
        <v>0.23042539277269963</v>
      </c>
      <c r="I441" s="3">
        <f t="shared" si="78"/>
        <v>64.768873381589273</v>
      </c>
      <c r="J441" s="3">
        <f t="shared" si="73"/>
        <v>-0.63887338158927776</v>
      </c>
      <c r="K441" s="3">
        <f t="shared" si="79"/>
        <v>0.40815919770331893</v>
      </c>
      <c r="M441" s="3">
        <f t="shared" si="80"/>
        <v>64.737646957014078</v>
      </c>
      <c r="N441" s="3">
        <f t="shared" si="74"/>
        <v>-0.607646957014083</v>
      </c>
      <c r="O441" s="3">
        <f t="shared" si="81"/>
        <v>0.36923482436847482</v>
      </c>
      <c r="Q441" s="3">
        <f t="shared" si="82"/>
        <v>64.707391105156091</v>
      </c>
      <c r="R441" s="3">
        <f t="shared" si="75"/>
        <v>-0.57739110515609582</v>
      </c>
      <c r="S441" s="3">
        <f t="shared" si="83"/>
        <v>0.33338048831337769</v>
      </c>
    </row>
    <row r="442" spans="1:19" x14ac:dyDescent="0.35">
      <c r="A442" s="1">
        <v>43733</v>
      </c>
      <c r="B442" s="2">
        <v>441</v>
      </c>
      <c r="C442">
        <v>62.41</v>
      </c>
      <c r="E442" s="7">
        <f t="shared" si="76"/>
        <v>64.466018515053293</v>
      </c>
      <c r="F442" s="7">
        <f t="shared" si="72"/>
        <v>-2.0560185150532959</v>
      </c>
      <c r="G442" s="7">
        <f t="shared" si="77"/>
        <v>4.2272121342419604</v>
      </c>
      <c r="I442" s="3">
        <f t="shared" si="78"/>
        <v>64.449436690794641</v>
      </c>
      <c r="J442" s="3">
        <f t="shared" si="73"/>
        <v>-2.0394366907946448</v>
      </c>
      <c r="K442" s="3">
        <f t="shared" si="79"/>
        <v>4.1593020157594118</v>
      </c>
      <c r="M442" s="3">
        <f t="shared" si="80"/>
        <v>64.251529391402812</v>
      </c>
      <c r="N442" s="3">
        <f t="shared" si="74"/>
        <v>-1.8415293914028155</v>
      </c>
      <c r="O442" s="3">
        <f t="shared" si="81"/>
        <v>3.3912304994004239</v>
      </c>
      <c r="Q442" s="3">
        <f t="shared" si="82"/>
        <v>64.187739110515608</v>
      </c>
      <c r="R442" s="3">
        <f t="shared" si="75"/>
        <v>-1.7777391105156113</v>
      </c>
      <c r="S442" s="3">
        <f t="shared" si="83"/>
        <v>3.1603563450568366</v>
      </c>
    </row>
    <row r="443" spans="1:19" x14ac:dyDescent="0.35">
      <c r="A443" s="1">
        <v>43734</v>
      </c>
      <c r="B443" s="2">
        <v>442</v>
      </c>
      <c r="C443">
        <v>62.08</v>
      </c>
      <c r="E443" s="7">
        <f t="shared" si="76"/>
        <v>63.849212960537301</v>
      </c>
      <c r="F443" s="7">
        <f t="shared" si="72"/>
        <v>-1.7692129605373026</v>
      </c>
      <c r="G443" s="7">
        <f t="shared" si="77"/>
        <v>3.1301144997331671</v>
      </c>
      <c r="I443" s="3">
        <f t="shared" si="78"/>
        <v>63.429718345397319</v>
      </c>
      <c r="J443" s="3">
        <f t="shared" si="73"/>
        <v>-1.3497183453973207</v>
      </c>
      <c r="K443" s="3">
        <f t="shared" si="79"/>
        <v>1.8217396119020812</v>
      </c>
      <c r="M443" s="3">
        <f t="shared" si="80"/>
        <v>62.778305878280563</v>
      </c>
      <c r="N443" s="3">
        <f t="shared" si="74"/>
        <v>-0.69830587828056423</v>
      </c>
      <c r="O443" s="3">
        <f t="shared" si="81"/>
        <v>0.48763109964119017</v>
      </c>
      <c r="Q443" s="3">
        <f t="shared" si="82"/>
        <v>62.587773911051556</v>
      </c>
      <c r="R443" s="3">
        <f t="shared" si="75"/>
        <v>-0.507773911051558</v>
      </c>
      <c r="S443" s="3">
        <f t="shared" si="83"/>
        <v>0.25783434474459554</v>
      </c>
    </row>
    <row r="444" spans="1:19" x14ac:dyDescent="0.35">
      <c r="A444" s="1">
        <v>43735</v>
      </c>
      <c r="B444" s="2">
        <v>443</v>
      </c>
      <c r="C444">
        <v>62.48</v>
      </c>
      <c r="E444" s="7">
        <f t="shared" si="76"/>
        <v>63.318449072376112</v>
      </c>
      <c r="F444" s="7">
        <f t="shared" si="72"/>
        <v>-0.83844907237611466</v>
      </c>
      <c r="G444" s="7">
        <f t="shared" si="77"/>
        <v>0.70299684696836717</v>
      </c>
      <c r="I444" s="3">
        <f t="shared" si="78"/>
        <v>62.754859172698659</v>
      </c>
      <c r="J444" s="3">
        <f t="shared" si="73"/>
        <v>-0.27485917269866178</v>
      </c>
      <c r="K444" s="3">
        <f t="shared" si="79"/>
        <v>7.5547564816592777E-2</v>
      </c>
      <c r="M444" s="3">
        <f t="shared" si="80"/>
        <v>62.219661175656114</v>
      </c>
      <c r="N444" s="3">
        <f t="shared" si="74"/>
        <v>0.26033882434388289</v>
      </c>
      <c r="O444" s="3">
        <f t="shared" si="81"/>
        <v>6.7776303460755111E-2</v>
      </c>
      <c r="Q444" s="3">
        <f t="shared" si="82"/>
        <v>62.130777391105156</v>
      </c>
      <c r="R444" s="3">
        <f t="shared" si="75"/>
        <v>0.34922260889484136</v>
      </c>
      <c r="S444" s="3">
        <f t="shared" si="83"/>
        <v>0.12195643056331933</v>
      </c>
    </row>
    <row r="445" spans="1:19" x14ac:dyDescent="0.35">
      <c r="A445" s="1">
        <v>43738</v>
      </c>
      <c r="B445" s="2">
        <v>444</v>
      </c>
      <c r="C445">
        <v>60.99</v>
      </c>
      <c r="E445" s="7">
        <f t="shared" si="76"/>
        <v>63.066914350663275</v>
      </c>
      <c r="F445" s="7">
        <f t="shared" si="72"/>
        <v>-2.076914350663273</v>
      </c>
      <c r="G445" s="7">
        <f t="shared" si="77"/>
        <v>4.3135732199910448</v>
      </c>
      <c r="I445" s="3">
        <f t="shared" si="78"/>
        <v>62.617429586349331</v>
      </c>
      <c r="J445" s="3">
        <f t="shared" si="73"/>
        <v>-1.6274295863493293</v>
      </c>
      <c r="K445" s="3">
        <f t="shared" si="79"/>
        <v>2.6485270585251492</v>
      </c>
      <c r="M445" s="3">
        <f t="shared" si="80"/>
        <v>62.427932235131223</v>
      </c>
      <c r="N445" s="3">
        <f t="shared" si="74"/>
        <v>-1.4379322351312211</v>
      </c>
      <c r="O445" s="3">
        <f t="shared" si="81"/>
        <v>2.0676491128294696</v>
      </c>
      <c r="Q445" s="3">
        <f t="shared" si="82"/>
        <v>62.445077739110516</v>
      </c>
      <c r="R445" s="3">
        <f t="shared" si="75"/>
        <v>-1.4550777391105143</v>
      </c>
      <c r="S445" s="3">
        <f t="shared" si="83"/>
        <v>2.1172512268549659</v>
      </c>
    </row>
    <row r="446" spans="1:19" x14ac:dyDescent="0.35">
      <c r="A446" s="1">
        <v>43739</v>
      </c>
      <c r="B446" s="2">
        <v>445</v>
      </c>
      <c r="C446">
        <v>60.06</v>
      </c>
      <c r="E446" s="7">
        <f t="shared" si="76"/>
        <v>62.443840045464285</v>
      </c>
      <c r="F446" s="7">
        <f t="shared" si="72"/>
        <v>-2.3838400454642823</v>
      </c>
      <c r="G446" s="7">
        <f t="shared" si="77"/>
        <v>5.6826933623591511</v>
      </c>
      <c r="I446" s="3">
        <f t="shared" si="78"/>
        <v>61.803714793174663</v>
      </c>
      <c r="J446" s="3">
        <f t="shared" si="73"/>
        <v>-1.7437147931746608</v>
      </c>
      <c r="K446" s="3">
        <f t="shared" si="79"/>
        <v>3.04054127993615</v>
      </c>
      <c r="M446" s="3">
        <f t="shared" si="80"/>
        <v>61.277586447026245</v>
      </c>
      <c r="N446" s="3">
        <f t="shared" si="74"/>
        <v>-1.2175864470262425</v>
      </c>
      <c r="O446" s="3">
        <f t="shared" si="81"/>
        <v>1.482516755981989</v>
      </c>
      <c r="Q446" s="3">
        <f t="shared" si="82"/>
        <v>61.135507773911058</v>
      </c>
      <c r="R446" s="3">
        <f t="shared" si="75"/>
        <v>-1.0755077739110561</v>
      </c>
      <c r="S446" s="3">
        <f t="shared" si="83"/>
        <v>1.1567169717431154</v>
      </c>
    </row>
    <row r="447" spans="1:19" x14ac:dyDescent="0.35">
      <c r="A447" s="1">
        <v>43740</v>
      </c>
      <c r="B447" s="2">
        <v>446</v>
      </c>
      <c r="C447">
        <v>57.92</v>
      </c>
      <c r="E447" s="7">
        <f t="shared" si="76"/>
        <v>61.728688031824994</v>
      </c>
      <c r="F447" s="7">
        <f t="shared" si="72"/>
        <v>-3.8086880318249925</v>
      </c>
      <c r="G447" s="7">
        <f t="shared" si="77"/>
        <v>14.506104523766934</v>
      </c>
      <c r="I447" s="3">
        <f t="shared" si="78"/>
        <v>60.931857396587333</v>
      </c>
      <c r="J447" s="3">
        <f t="shared" si="73"/>
        <v>-3.011857396587331</v>
      </c>
      <c r="K447" s="3">
        <f t="shared" si="79"/>
        <v>9.0712849773778146</v>
      </c>
      <c r="M447" s="3">
        <f t="shared" si="80"/>
        <v>60.303517289405249</v>
      </c>
      <c r="N447" s="3">
        <f t="shared" si="74"/>
        <v>-2.3835172894052477</v>
      </c>
      <c r="O447" s="3">
        <f t="shared" si="81"/>
        <v>5.6811546688937389</v>
      </c>
      <c r="Q447" s="3">
        <f t="shared" si="82"/>
        <v>60.167550777391106</v>
      </c>
      <c r="R447" s="3">
        <f t="shared" si="75"/>
        <v>-2.2475507773911048</v>
      </c>
      <c r="S447" s="3">
        <f t="shared" si="83"/>
        <v>5.0514844969513595</v>
      </c>
    </row>
    <row r="448" spans="1:19" x14ac:dyDescent="0.35">
      <c r="A448" s="1">
        <v>43741</v>
      </c>
      <c r="B448" s="2">
        <v>447</v>
      </c>
      <c r="C448">
        <v>58.01</v>
      </c>
      <c r="E448" s="7">
        <f t="shared" si="76"/>
        <v>60.58608162227749</v>
      </c>
      <c r="F448" s="7">
        <f t="shared" si="72"/>
        <v>-2.576081622277492</v>
      </c>
      <c r="G448" s="7">
        <f t="shared" si="77"/>
        <v>6.6361965246358352</v>
      </c>
      <c r="I448" s="3">
        <f t="shared" si="78"/>
        <v>59.425928698293667</v>
      </c>
      <c r="J448" s="3">
        <f t="shared" si="73"/>
        <v>-1.4159286982936692</v>
      </c>
      <c r="K448" s="3">
        <f t="shared" si="79"/>
        <v>2.0048540786516043</v>
      </c>
      <c r="M448" s="3">
        <f t="shared" si="80"/>
        <v>58.39670345788106</v>
      </c>
      <c r="N448" s="3">
        <f t="shared" si="74"/>
        <v>-0.38670345788106175</v>
      </c>
      <c r="O448" s="3">
        <f t="shared" si="81"/>
        <v>0.14953956433717011</v>
      </c>
      <c r="Q448" s="3">
        <f t="shared" si="82"/>
        <v>58.144755077739113</v>
      </c>
      <c r="R448" s="3">
        <f t="shared" si="75"/>
        <v>-0.13475507773911488</v>
      </c>
      <c r="S448" s="3">
        <f t="shared" si="83"/>
        <v>1.8158930976474894E-2</v>
      </c>
    </row>
    <row r="449" spans="1:19" x14ac:dyDescent="0.35">
      <c r="A449" s="1">
        <v>43742</v>
      </c>
      <c r="B449" s="2">
        <v>448</v>
      </c>
      <c r="C449">
        <v>59.13</v>
      </c>
      <c r="E449" s="7">
        <f t="shared" si="76"/>
        <v>59.813257135594242</v>
      </c>
      <c r="F449" s="7">
        <f t="shared" si="72"/>
        <v>-0.68325713559423917</v>
      </c>
      <c r="G449" s="7">
        <f t="shared" si="77"/>
        <v>0.46684031334044451</v>
      </c>
      <c r="I449" s="3">
        <f t="shared" si="78"/>
        <v>58.717964349146833</v>
      </c>
      <c r="J449" s="3">
        <f t="shared" si="73"/>
        <v>0.41203565085316995</v>
      </c>
      <c r="K449" s="3">
        <f t="shared" si="79"/>
        <v>0.16977337757399538</v>
      </c>
      <c r="M449" s="3">
        <f t="shared" si="80"/>
        <v>58.087340691576216</v>
      </c>
      <c r="N449" s="3">
        <f t="shared" si="74"/>
        <v>1.0426593084237865</v>
      </c>
      <c r="O449" s="3">
        <f t="shared" si="81"/>
        <v>1.0871384334427687</v>
      </c>
      <c r="Q449" s="3">
        <f t="shared" si="82"/>
        <v>58.023475507773909</v>
      </c>
      <c r="R449" s="3">
        <f t="shared" si="75"/>
        <v>1.1065244922260931</v>
      </c>
      <c r="S449" s="3">
        <f t="shared" si="83"/>
        <v>1.2243964518962132</v>
      </c>
    </row>
    <row r="450" spans="1:19" x14ac:dyDescent="0.35">
      <c r="A450" s="1">
        <v>43745</v>
      </c>
      <c r="B450" s="2">
        <v>449</v>
      </c>
      <c r="C450">
        <v>59.46</v>
      </c>
      <c r="E450" s="7">
        <f t="shared" si="76"/>
        <v>59.608279994915961</v>
      </c>
      <c r="F450" s="7">
        <f t="shared" si="72"/>
        <v>-0.14827999491595989</v>
      </c>
      <c r="G450" s="7">
        <f t="shared" si="77"/>
        <v>2.1986956892277091E-2</v>
      </c>
      <c r="I450" s="3">
        <f t="shared" si="78"/>
        <v>58.923982174573418</v>
      </c>
      <c r="J450" s="3">
        <f t="shared" si="73"/>
        <v>0.53601782542658327</v>
      </c>
      <c r="K450" s="3">
        <f t="shared" si="79"/>
        <v>0.2873151091750431</v>
      </c>
      <c r="M450" s="3">
        <f t="shared" si="80"/>
        <v>58.921468138315248</v>
      </c>
      <c r="N450" s="3">
        <f t="shared" si="74"/>
        <v>0.53853186168475276</v>
      </c>
      <c r="O450" s="3">
        <f t="shared" si="81"/>
        <v>0.29001656604964565</v>
      </c>
      <c r="Q450" s="3">
        <f t="shared" si="82"/>
        <v>59.019347550777397</v>
      </c>
      <c r="R450" s="3">
        <f t="shared" si="75"/>
        <v>0.44065244922260405</v>
      </c>
      <c r="S450" s="3">
        <f t="shared" si="83"/>
        <v>0.19417458100587964</v>
      </c>
    </row>
    <row r="451" spans="1:19" x14ac:dyDescent="0.35">
      <c r="A451" s="1">
        <v>43746</v>
      </c>
      <c r="B451" s="2">
        <v>450</v>
      </c>
      <c r="C451">
        <v>58.14</v>
      </c>
      <c r="E451" s="7">
        <f t="shared" si="76"/>
        <v>59.563795996441172</v>
      </c>
      <c r="F451" s="7">
        <f t="shared" ref="F451:F514" si="84">C451-E451</f>
        <v>-1.4237959964411715</v>
      </c>
      <c r="G451" s="7">
        <f t="shared" si="77"/>
        <v>2.0271950394819083</v>
      </c>
      <c r="I451" s="3">
        <f t="shared" si="78"/>
        <v>59.191991087286709</v>
      </c>
      <c r="J451" s="3">
        <f t="shared" ref="J451:J514" si="85">C451-I451</f>
        <v>-1.0519910872867086</v>
      </c>
      <c r="K451" s="3">
        <f t="shared" si="79"/>
        <v>1.1066852477306715</v>
      </c>
      <c r="M451" s="3">
        <f t="shared" si="80"/>
        <v>59.352293627663059</v>
      </c>
      <c r="N451" s="3">
        <f t="shared" ref="N451:N514" si="86">C451-M451</f>
        <v>-1.2122936276630583</v>
      </c>
      <c r="O451" s="3">
        <f t="shared" si="81"/>
        <v>1.4696558396724577</v>
      </c>
      <c r="Q451" s="3">
        <f t="shared" si="82"/>
        <v>59.415934755077743</v>
      </c>
      <c r="R451" s="3">
        <f t="shared" ref="R451:R514" si="87">C451-Q451</f>
        <v>-1.275934755077742</v>
      </c>
      <c r="S451" s="3">
        <f t="shared" si="83"/>
        <v>1.6280094992152976</v>
      </c>
    </row>
    <row r="452" spans="1:19" x14ac:dyDescent="0.35">
      <c r="A452" s="1">
        <v>43747</v>
      </c>
      <c r="B452" s="2">
        <v>451</v>
      </c>
      <c r="C452">
        <v>59.7</v>
      </c>
      <c r="E452" s="7">
        <f t="shared" ref="E452:E515" si="88">0.3*C451+0.7*E451</f>
        <v>59.136657197508818</v>
      </c>
      <c r="F452" s="7">
        <f t="shared" si="84"/>
        <v>0.56334280249118507</v>
      </c>
      <c r="G452" s="7">
        <f t="shared" ref="G452:G515" si="89">F452^2</f>
        <v>0.31735511311862236</v>
      </c>
      <c r="I452" s="3">
        <f t="shared" ref="I452:I515" si="90">0.5*C451+0.5*I451</f>
        <v>58.665995543643355</v>
      </c>
      <c r="J452" s="3">
        <f t="shared" si="85"/>
        <v>1.0340044563566479</v>
      </c>
      <c r="K452" s="3">
        <f t="shared" ref="K452:K515" si="91">J452^2</f>
        <v>1.069165215765407</v>
      </c>
      <c r="M452" s="3">
        <f t="shared" ref="M452:M515" si="92">0.8*C451+0.2*M451</f>
        <v>58.382458725532615</v>
      </c>
      <c r="N452" s="3">
        <f t="shared" si="86"/>
        <v>1.3175412744673878</v>
      </c>
      <c r="O452" s="3">
        <f t="shared" ref="O452:O515" si="93">N452^2</f>
        <v>1.7359150099251484</v>
      </c>
      <c r="Q452" s="3">
        <f t="shared" ref="Q452:Q515" si="94">0.9*C451+0.1*Q451</f>
        <v>58.267593475507773</v>
      </c>
      <c r="R452" s="3">
        <f t="shared" si="87"/>
        <v>1.4324065244922295</v>
      </c>
      <c r="S452" s="3">
        <f t="shared" ref="S452:S515" si="95">R452^2</f>
        <v>2.0517884514079081</v>
      </c>
    </row>
    <row r="453" spans="1:19" x14ac:dyDescent="0.35">
      <c r="A453" s="1">
        <v>43748</v>
      </c>
      <c r="B453" s="2">
        <v>452</v>
      </c>
      <c r="C453">
        <v>59.08</v>
      </c>
      <c r="E453" s="7">
        <f t="shared" si="88"/>
        <v>59.305660038256164</v>
      </c>
      <c r="F453" s="7">
        <f t="shared" si="84"/>
        <v>-0.22566003825616576</v>
      </c>
      <c r="G453" s="7">
        <f t="shared" si="89"/>
        <v>5.0922452865774195E-2</v>
      </c>
      <c r="I453" s="3">
        <f t="shared" si="90"/>
        <v>59.182997771821675</v>
      </c>
      <c r="J453" s="3">
        <f t="shared" si="85"/>
        <v>-0.10299777182167702</v>
      </c>
      <c r="K453" s="3">
        <f t="shared" si="91"/>
        <v>1.0608541000230245E-2</v>
      </c>
      <c r="M453" s="3">
        <f t="shared" si="92"/>
        <v>59.43649174510653</v>
      </c>
      <c r="N453" s="3">
        <f t="shared" si="86"/>
        <v>-0.35649174510653125</v>
      </c>
      <c r="O453" s="3">
        <f t="shared" si="93"/>
        <v>0.12708636432910006</v>
      </c>
      <c r="Q453" s="3">
        <f t="shared" si="94"/>
        <v>59.556759347550781</v>
      </c>
      <c r="R453" s="3">
        <f t="shared" si="87"/>
        <v>-0.47675934755078231</v>
      </c>
      <c r="S453" s="3">
        <f t="shared" si="95"/>
        <v>0.22729947547704762</v>
      </c>
    </row>
    <row r="454" spans="1:19" x14ac:dyDescent="0.35">
      <c r="A454" s="1">
        <v>43749</v>
      </c>
      <c r="B454" s="2">
        <v>453</v>
      </c>
      <c r="C454">
        <v>60.59</v>
      </c>
      <c r="E454" s="7">
        <f t="shared" si="88"/>
        <v>59.237962026779314</v>
      </c>
      <c r="F454" s="7">
        <f t="shared" si="84"/>
        <v>1.3520379732206891</v>
      </c>
      <c r="G454" s="7">
        <f t="shared" si="89"/>
        <v>1.8280066810307087</v>
      </c>
      <c r="I454" s="3">
        <f t="shared" si="90"/>
        <v>59.131498885910837</v>
      </c>
      <c r="J454" s="3">
        <f t="shared" si="85"/>
        <v>1.4585011140891666</v>
      </c>
      <c r="K454" s="3">
        <f t="shared" si="91"/>
        <v>2.1272254997993403</v>
      </c>
      <c r="M454" s="3">
        <f t="shared" si="92"/>
        <v>59.15129834902131</v>
      </c>
      <c r="N454" s="3">
        <f t="shared" si="86"/>
        <v>1.4387016509786932</v>
      </c>
      <c r="O454" s="3">
        <f t="shared" si="93"/>
        <v>2.0698624405288175</v>
      </c>
      <c r="Q454" s="3">
        <f t="shared" si="94"/>
        <v>59.127675934755075</v>
      </c>
      <c r="R454" s="3">
        <f t="shared" si="87"/>
        <v>1.4623240652449283</v>
      </c>
      <c r="S454" s="3">
        <f t="shared" si="95"/>
        <v>2.1383916717944533</v>
      </c>
    </row>
    <row r="455" spans="1:19" x14ac:dyDescent="0.35">
      <c r="A455" s="1">
        <v>43752</v>
      </c>
      <c r="B455" s="2">
        <v>454</v>
      </c>
      <c r="C455">
        <v>58.81</v>
      </c>
      <c r="E455" s="7">
        <f t="shared" si="88"/>
        <v>59.643573418745518</v>
      </c>
      <c r="F455" s="7">
        <f t="shared" si="84"/>
        <v>-0.83357341874551594</v>
      </c>
      <c r="G455" s="7">
        <f t="shared" si="89"/>
        <v>0.69484464443908722</v>
      </c>
      <c r="I455" s="3">
        <f t="shared" si="90"/>
        <v>59.860749442955424</v>
      </c>
      <c r="J455" s="3">
        <f t="shared" si="85"/>
        <v>-1.0507494429554214</v>
      </c>
      <c r="K455" s="3">
        <f t="shared" si="91"/>
        <v>1.1040743918711284</v>
      </c>
      <c r="M455" s="3">
        <f t="shared" si="92"/>
        <v>60.302259669804272</v>
      </c>
      <c r="N455" s="3">
        <f t="shared" si="86"/>
        <v>-1.4922596698042696</v>
      </c>
      <c r="O455" s="3">
        <f t="shared" si="93"/>
        <v>2.2268389221243479</v>
      </c>
      <c r="Q455" s="3">
        <f t="shared" si="94"/>
        <v>60.443767593475513</v>
      </c>
      <c r="R455" s="3">
        <f t="shared" si="87"/>
        <v>-1.6337675934755111</v>
      </c>
      <c r="S455" s="3">
        <f t="shared" si="95"/>
        <v>2.669196549490763</v>
      </c>
    </row>
    <row r="456" spans="1:19" x14ac:dyDescent="0.35">
      <c r="A456" s="1">
        <v>43753</v>
      </c>
      <c r="B456" s="2">
        <v>455</v>
      </c>
      <c r="C456">
        <v>59.19</v>
      </c>
      <c r="E456" s="7">
        <f t="shared" si="88"/>
        <v>59.393501393121859</v>
      </c>
      <c r="F456" s="7">
        <f t="shared" si="84"/>
        <v>-0.20350139312186144</v>
      </c>
      <c r="G456" s="7">
        <f t="shared" si="89"/>
        <v>4.1412817002538398E-2</v>
      </c>
      <c r="I456" s="3">
        <f t="shared" si="90"/>
        <v>59.335374721477713</v>
      </c>
      <c r="J456" s="3">
        <f t="shared" si="85"/>
        <v>-0.14537472147771524</v>
      </c>
      <c r="K456" s="3">
        <f t="shared" si="91"/>
        <v>2.1133809644723282E-2</v>
      </c>
      <c r="M456" s="3">
        <f t="shared" si="92"/>
        <v>59.108451933960858</v>
      </c>
      <c r="N456" s="3">
        <f t="shared" si="86"/>
        <v>8.154806603914011E-2</v>
      </c>
      <c r="O456" s="3">
        <f t="shared" si="93"/>
        <v>6.6500870747239569E-3</v>
      </c>
      <c r="Q456" s="3">
        <f t="shared" si="94"/>
        <v>58.973376759347552</v>
      </c>
      <c r="R456" s="3">
        <f t="shared" si="87"/>
        <v>0.21662324065244576</v>
      </c>
      <c r="S456" s="3">
        <f t="shared" si="95"/>
        <v>4.6925628390767429E-2</v>
      </c>
    </row>
    <row r="457" spans="1:19" x14ac:dyDescent="0.35">
      <c r="A457" s="1">
        <v>43754</v>
      </c>
      <c r="B457" s="2">
        <v>456</v>
      </c>
      <c r="C457">
        <v>59.3</v>
      </c>
      <c r="E457" s="7">
        <f t="shared" si="88"/>
        <v>59.332450975185296</v>
      </c>
      <c r="F457" s="7">
        <f t="shared" si="84"/>
        <v>-3.2450975185298603E-2</v>
      </c>
      <c r="G457" s="7">
        <f t="shared" si="89"/>
        <v>1.0530657904768658E-3</v>
      </c>
      <c r="I457" s="3">
        <f t="shared" si="90"/>
        <v>59.262687360738852</v>
      </c>
      <c r="J457" s="3">
        <f t="shared" si="85"/>
        <v>3.7312639261145364E-2</v>
      </c>
      <c r="K457" s="3">
        <f t="shared" si="91"/>
        <v>1.3922330486323665E-3</v>
      </c>
      <c r="M457" s="3">
        <f t="shared" si="92"/>
        <v>59.173690386792174</v>
      </c>
      <c r="N457" s="3">
        <f t="shared" si="86"/>
        <v>0.12630961320782319</v>
      </c>
      <c r="O457" s="3">
        <f t="shared" si="93"/>
        <v>1.5954118388709901E-2</v>
      </c>
      <c r="Q457" s="3">
        <f t="shared" si="94"/>
        <v>59.168337675934758</v>
      </c>
      <c r="R457" s="3">
        <f t="shared" si="87"/>
        <v>0.13166232406523903</v>
      </c>
      <c r="S457" s="3">
        <f t="shared" si="95"/>
        <v>1.7334967578260023E-2</v>
      </c>
    </row>
    <row r="458" spans="1:19" x14ac:dyDescent="0.35">
      <c r="A458" s="1">
        <v>43755</v>
      </c>
      <c r="B458" s="2">
        <v>457</v>
      </c>
      <c r="C458">
        <v>59.35</v>
      </c>
      <c r="E458" s="7">
        <f t="shared" si="88"/>
        <v>59.322715682629706</v>
      </c>
      <c r="F458" s="7">
        <f t="shared" si="84"/>
        <v>2.7284317370295241E-2</v>
      </c>
      <c r="G458" s="7">
        <f t="shared" si="89"/>
        <v>7.4443397436299466E-4</v>
      </c>
      <c r="I458" s="3">
        <f t="shared" si="90"/>
        <v>59.281343680369424</v>
      </c>
      <c r="J458" s="3">
        <f t="shared" si="85"/>
        <v>6.8656319630576945E-2</v>
      </c>
      <c r="K458" s="3">
        <f t="shared" si="91"/>
        <v>4.7136902252159453E-3</v>
      </c>
      <c r="M458" s="3">
        <f t="shared" si="92"/>
        <v>59.274738077358435</v>
      </c>
      <c r="N458" s="3">
        <f t="shared" si="86"/>
        <v>7.5261922641566059E-2</v>
      </c>
      <c r="O458" s="3">
        <f t="shared" si="93"/>
        <v>5.6643569997050737E-3</v>
      </c>
      <c r="Q458" s="3">
        <f t="shared" si="94"/>
        <v>59.286833767593471</v>
      </c>
      <c r="R458" s="3">
        <f t="shared" si="87"/>
        <v>6.3166232406530298E-2</v>
      </c>
      <c r="S458" s="3">
        <f t="shared" si="95"/>
        <v>3.9899729164357984E-3</v>
      </c>
    </row>
    <row r="459" spans="1:19" x14ac:dyDescent="0.35">
      <c r="A459" s="1">
        <v>43756</v>
      </c>
      <c r="B459" s="2">
        <v>458</v>
      </c>
      <c r="C459">
        <v>59.96</v>
      </c>
      <c r="E459" s="7">
        <f t="shared" si="88"/>
        <v>59.330900977840791</v>
      </c>
      <c r="F459" s="7">
        <f t="shared" si="84"/>
        <v>0.62909902215920965</v>
      </c>
      <c r="G459" s="7">
        <f t="shared" si="89"/>
        <v>0.39576557968167375</v>
      </c>
      <c r="I459" s="3">
        <f t="shared" si="90"/>
        <v>59.315671840184713</v>
      </c>
      <c r="J459" s="3">
        <f t="shared" si="85"/>
        <v>0.6443281598152879</v>
      </c>
      <c r="K459" s="3">
        <f t="shared" si="91"/>
        <v>0.4151587775309552</v>
      </c>
      <c r="M459" s="3">
        <f t="shared" si="92"/>
        <v>59.334947615471691</v>
      </c>
      <c r="N459" s="3">
        <f t="shared" si="86"/>
        <v>0.6250523845283098</v>
      </c>
      <c r="O459" s="3">
        <f t="shared" si="93"/>
        <v>0.39069048340452606</v>
      </c>
      <c r="Q459" s="3">
        <f t="shared" si="94"/>
        <v>59.343683376759344</v>
      </c>
      <c r="R459" s="3">
        <f t="shared" si="87"/>
        <v>0.61631662324065672</v>
      </c>
      <c r="S459" s="3">
        <f t="shared" si="95"/>
        <v>0.37984618008276561</v>
      </c>
    </row>
    <row r="460" spans="1:19" x14ac:dyDescent="0.35">
      <c r="A460" s="1">
        <v>43759</v>
      </c>
      <c r="B460" s="2">
        <v>459</v>
      </c>
      <c r="C460">
        <v>58.95</v>
      </c>
      <c r="E460" s="7">
        <f t="shared" si="88"/>
        <v>59.519630684488554</v>
      </c>
      <c r="F460" s="7">
        <f t="shared" si="84"/>
        <v>-0.56963068448855125</v>
      </c>
      <c r="G460" s="7">
        <f t="shared" si="89"/>
        <v>0.32447911671089541</v>
      </c>
      <c r="I460" s="3">
        <f t="shared" si="90"/>
        <v>59.637835920092357</v>
      </c>
      <c r="J460" s="3">
        <f t="shared" si="85"/>
        <v>-0.68783592009235406</v>
      </c>
      <c r="K460" s="3">
        <f t="shared" si="91"/>
        <v>0.47311825296929527</v>
      </c>
      <c r="M460" s="3">
        <f t="shared" si="92"/>
        <v>59.834989523094343</v>
      </c>
      <c r="N460" s="3">
        <f t="shared" si="86"/>
        <v>-0.88498952309434031</v>
      </c>
      <c r="O460" s="3">
        <f t="shared" si="93"/>
        <v>0.78320645598674787</v>
      </c>
      <c r="Q460" s="3">
        <f t="shared" si="94"/>
        <v>59.898368337675933</v>
      </c>
      <c r="R460" s="3">
        <f t="shared" si="87"/>
        <v>-0.94836833767593021</v>
      </c>
      <c r="S460" s="3">
        <f t="shared" si="95"/>
        <v>0.89940250390620713</v>
      </c>
    </row>
    <row r="461" spans="1:19" x14ac:dyDescent="0.35">
      <c r="A461" s="1">
        <v>43760</v>
      </c>
      <c r="B461" s="2">
        <v>460</v>
      </c>
      <c r="C461">
        <v>60.5</v>
      </c>
      <c r="E461" s="7">
        <f t="shared" si="88"/>
        <v>59.348741479141978</v>
      </c>
      <c r="F461" s="7">
        <f t="shared" si="84"/>
        <v>1.1512585208580219</v>
      </c>
      <c r="G461" s="7">
        <f t="shared" si="89"/>
        <v>1.3253961818482005</v>
      </c>
      <c r="I461" s="3">
        <f t="shared" si="90"/>
        <v>59.29391796004618</v>
      </c>
      <c r="J461" s="3">
        <f t="shared" si="85"/>
        <v>1.2060820399538201</v>
      </c>
      <c r="K461" s="3">
        <f t="shared" si="91"/>
        <v>1.4546338870991682</v>
      </c>
      <c r="M461" s="3">
        <f t="shared" si="92"/>
        <v>59.126997904618875</v>
      </c>
      <c r="N461" s="3">
        <f t="shared" si="86"/>
        <v>1.3730020953811248</v>
      </c>
      <c r="O461" s="3">
        <f t="shared" si="93"/>
        <v>1.8851347539209593</v>
      </c>
      <c r="Q461" s="3">
        <f t="shared" si="94"/>
        <v>59.044836833767604</v>
      </c>
      <c r="R461" s="3">
        <f t="shared" si="87"/>
        <v>1.4551631662323956</v>
      </c>
      <c r="S461" s="3">
        <f t="shared" si="95"/>
        <v>2.1174998403594905</v>
      </c>
    </row>
    <row r="462" spans="1:19" x14ac:dyDescent="0.35">
      <c r="A462" s="1">
        <v>43761</v>
      </c>
      <c r="B462" s="2">
        <v>461</v>
      </c>
      <c r="C462">
        <v>60.52</v>
      </c>
      <c r="E462" s="7">
        <f t="shared" si="88"/>
        <v>59.694119035399382</v>
      </c>
      <c r="F462" s="7">
        <f t="shared" si="84"/>
        <v>0.82588096460062133</v>
      </c>
      <c r="G462" s="7">
        <f t="shared" si="89"/>
        <v>0.68207936768965272</v>
      </c>
      <c r="I462" s="3">
        <f t="shared" si="90"/>
        <v>59.896958980023086</v>
      </c>
      <c r="J462" s="3">
        <f t="shared" si="85"/>
        <v>0.62304101997691674</v>
      </c>
      <c r="K462" s="3">
        <f t="shared" si="91"/>
        <v>0.38818011257387675</v>
      </c>
      <c r="M462" s="3">
        <f t="shared" si="92"/>
        <v>60.225399580923778</v>
      </c>
      <c r="N462" s="3">
        <f t="shared" si="86"/>
        <v>0.29460041907622525</v>
      </c>
      <c r="O462" s="3">
        <f t="shared" si="93"/>
        <v>8.6789406919887541E-2</v>
      </c>
      <c r="Q462" s="3">
        <f t="shared" si="94"/>
        <v>60.354483683376763</v>
      </c>
      <c r="R462" s="3">
        <f t="shared" si="87"/>
        <v>0.16551631662323985</v>
      </c>
      <c r="S462" s="3">
        <f t="shared" si="95"/>
        <v>2.7395651068524582E-2</v>
      </c>
    </row>
    <row r="463" spans="1:19" x14ac:dyDescent="0.35">
      <c r="A463" s="1">
        <v>43762</v>
      </c>
      <c r="B463" s="2">
        <v>462</v>
      </c>
      <c r="C463">
        <v>61.71</v>
      </c>
      <c r="E463" s="7">
        <f t="shared" si="88"/>
        <v>59.94188332477956</v>
      </c>
      <c r="F463" s="7">
        <f t="shared" si="84"/>
        <v>1.7681166752204405</v>
      </c>
      <c r="G463" s="7">
        <f t="shared" si="89"/>
        <v>3.1262365771925844</v>
      </c>
      <c r="I463" s="3">
        <f t="shared" si="90"/>
        <v>60.208479490011541</v>
      </c>
      <c r="J463" s="3">
        <f t="shared" si="85"/>
        <v>1.5015205099884597</v>
      </c>
      <c r="K463" s="3">
        <f t="shared" si="91"/>
        <v>2.2545638419160041</v>
      </c>
      <c r="M463" s="3">
        <f t="shared" si="92"/>
        <v>60.461079916184758</v>
      </c>
      <c r="N463" s="3">
        <f t="shared" si="86"/>
        <v>1.2489200838152428</v>
      </c>
      <c r="O463" s="3">
        <f t="shared" si="93"/>
        <v>1.559801375757073</v>
      </c>
      <c r="Q463" s="3">
        <f t="shared" si="94"/>
        <v>60.503448368337679</v>
      </c>
      <c r="R463" s="3">
        <f t="shared" si="87"/>
        <v>1.2065516316623217</v>
      </c>
      <c r="S463" s="3">
        <f t="shared" si="95"/>
        <v>1.4557668398670109</v>
      </c>
    </row>
    <row r="464" spans="1:19" x14ac:dyDescent="0.35">
      <c r="A464" s="1">
        <v>43763</v>
      </c>
      <c r="B464" s="2">
        <v>463</v>
      </c>
      <c r="C464">
        <v>62.06</v>
      </c>
      <c r="E464" s="7">
        <f t="shared" si="88"/>
        <v>60.47231832734569</v>
      </c>
      <c r="F464" s="7">
        <f t="shared" si="84"/>
        <v>1.5876816726543126</v>
      </c>
      <c r="G464" s="7">
        <f t="shared" si="89"/>
        <v>2.520733093682396</v>
      </c>
      <c r="I464" s="3">
        <f t="shared" si="90"/>
        <v>60.959239745005775</v>
      </c>
      <c r="J464" s="3">
        <f t="shared" si="85"/>
        <v>1.1007602549942277</v>
      </c>
      <c r="K464" s="3">
        <f t="shared" si="91"/>
        <v>1.2116731389749571</v>
      </c>
      <c r="M464" s="3">
        <f t="shared" si="92"/>
        <v>61.460215983236957</v>
      </c>
      <c r="N464" s="3">
        <f t="shared" si="86"/>
        <v>0.59978401676304571</v>
      </c>
      <c r="O464" s="3">
        <f t="shared" si="93"/>
        <v>0.35974086676441352</v>
      </c>
      <c r="Q464" s="3">
        <f t="shared" si="94"/>
        <v>61.589344836833767</v>
      </c>
      <c r="R464" s="3">
        <f t="shared" si="87"/>
        <v>0.47065516316623501</v>
      </c>
      <c r="S464" s="3">
        <f t="shared" si="95"/>
        <v>0.22151628261503531</v>
      </c>
    </row>
    <row r="465" spans="1:19" x14ac:dyDescent="0.35">
      <c r="A465" s="1">
        <v>43766</v>
      </c>
      <c r="B465" s="2">
        <v>464</v>
      </c>
      <c r="C465">
        <v>60.39</v>
      </c>
      <c r="E465" s="7">
        <f t="shared" si="88"/>
        <v>60.948622829141982</v>
      </c>
      <c r="F465" s="7">
        <f t="shared" si="84"/>
        <v>-0.55862282914198147</v>
      </c>
      <c r="G465" s="7">
        <f t="shared" si="89"/>
        <v>0.3120594652385914</v>
      </c>
      <c r="I465" s="3">
        <f t="shared" si="90"/>
        <v>61.509619872502888</v>
      </c>
      <c r="J465" s="3">
        <f t="shared" si="85"/>
        <v>-1.1196198725028879</v>
      </c>
      <c r="K465" s="3">
        <f t="shared" si="91"/>
        <v>1.2535486589033829</v>
      </c>
      <c r="M465" s="3">
        <f t="shared" si="92"/>
        <v>61.940043196647395</v>
      </c>
      <c r="N465" s="3">
        <f t="shared" si="86"/>
        <v>-1.550043196647394</v>
      </c>
      <c r="O465" s="3">
        <f t="shared" si="93"/>
        <v>2.4026339114728716</v>
      </c>
      <c r="Q465" s="3">
        <f t="shared" si="94"/>
        <v>62.012934483683381</v>
      </c>
      <c r="R465" s="3">
        <f t="shared" si="87"/>
        <v>-1.6229344836833803</v>
      </c>
      <c r="S465" s="3">
        <f t="shared" si="95"/>
        <v>2.6339163383286404</v>
      </c>
    </row>
    <row r="466" spans="1:19" x14ac:dyDescent="0.35">
      <c r="A466" s="1">
        <v>43767</v>
      </c>
      <c r="B466" s="2">
        <v>465</v>
      </c>
      <c r="C466">
        <v>61.05</v>
      </c>
      <c r="E466" s="7">
        <f t="shared" si="88"/>
        <v>60.78103598039938</v>
      </c>
      <c r="F466" s="7">
        <f t="shared" si="84"/>
        <v>0.26896401960061667</v>
      </c>
      <c r="G466" s="7">
        <f t="shared" si="89"/>
        <v>7.2341643839720901E-2</v>
      </c>
      <c r="I466" s="3">
        <f t="shared" si="90"/>
        <v>60.949809936251441</v>
      </c>
      <c r="J466" s="3">
        <f t="shared" si="85"/>
        <v>0.10019006374855621</v>
      </c>
      <c r="K466" s="3">
        <f t="shared" si="91"/>
        <v>1.0038048873939758E-2</v>
      </c>
      <c r="M466" s="3">
        <f t="shared" si="92"/>
        <v>60.700008639329482</v>
      </c>
      <c r="N466" s="3">
        <f t="shared" si="86"/>
        <v>0.34999136067051495</v>
      </c>
      <c r="O466" s="3">
        <f t="shared" si="93"/>
        <v>0.12249395254399847</v>
      </c>
      <c r="Q466" s="3">
        <f t="shared" si="94"/>
        <v>60.552293448368339</v>
      </c>
      <c r="R466" s="3">
        <f t="shared" si="87"/>
        <v>0.49770655163165856</v>
      </c>
      <c r="S466" s="3">
        <f t="shared" si="95"/>
        <v>0.2477118115370768</v>
      </c>
    </row>
    <row r="467" spans="1:19" x14ac:dyDescent="0.35">
      <c r="A467" s="1">
        <v>43768</v>
      </c>
      <c r="B467" s="2">
        <v>466</v>
      </c>
      <c r="C467">
        <v>60.22</v>
      </c>
      <c r="E467" s="7">
        <f t="shared" si="88"/>
        <v>60.861725186279564</v>
      </c>
      <c r="F467" s="7">
        <f t="shared" si="84"/>
        <v>-0.64172518627956521</v>
      </c>
      <c r="G467" s="7">
        <f t="shared" si="89"/>
        <v>0.41181121470554266</v>
      </c>
      <c r="I467" s="3">
        <f t="shared" si="90"/>
        <v>60.999904968125719</v>
      </c>
      <c r="J467" s="3">
        <f t="shared" si="85"/>
        <v>-0.77990496812572019</v>
      </c>
      <c r="K467" s="3">
        <f t="shared" si="91"/>
        <v>0.60825175930718067</v>
      </c>
      <c r="M467" s="3">
        <f t="shared" si="92"/>
        <v>60.980001727865897</v>
      </c>
      <c r="N467" s="3">
        <f t="shared" si="86"/>
        <v>-0.76000172786589815</v>
      </c>
      <c r="O467" s="3">
        <f t="shared" si="93"/>
        <v>0.57760262635915072</v>
      </c>
      <c r="Q467" s="3">
        <f t="shared" si="94"/>
        <v>61.000229344836832</v>
      </c>
      <c r="R467" s="3">
        <f t="shared" si="87"/>
        <v>-0.78022934483683315</v>
      </c>
      <c r="S467" s="3">
        <f t="shared" si="95"/>
        <v>0.60875783054451393</v>
      </c>
    </row>
    <row r="468" spans="1:19" x14ac:dyDescent="0.35">
      <c r="A468" s="1">
        <v>43769</v>
      </c>
      <c r="B468" s="2">
        <v>467</v>
      </c>
      <c r="C468">
        <v>59.3</v>
      </c>
      <c r="E468" s="7">
        <f t="shared" si="88"/>
        <v>60.66920763039569</v>
      </c>
      <c r="F468" s="7">
        <f t="shared" si="84"/>
        <v>-1.3692076303956924</v>
      </c>
      <c r="G468" s="7">
        <f t="shared" si="89"/>
        <v>1.8747295351337869</v>
      </c>
      <c r="I468" s="3">
        <f t="shared" si="90"/>
        <v>60.609952484062859</v>
      </c>
      <c r="J468" s="3">
        <f t="shared" si="85"/>
        <v>-1.3099524840628618</v>
      </c>
      <c r="K468" s="3">
        <f t="shared" si="91"/>
        <v>1.7159755105024621</v>
      </c>
      <c r="M468" s="3">
        <f t="shared" si="92"/>
        <v>60.372000345573184</v>
      </c>
      <c r="N468" s="3">
        <f t="shared" si="86"/>
        <v>-1.072000345573187</v>
      </c>
      <c r="O468" s="3">
        <f t="shared" si="93"/>
        <v>1.1491847409090323</v>
      </c>
      <c r="Q468" s="3">
        <f t="shared" si="94"/>
        <v>60.298022934483683</v>
      </c>
      <c r="R468" s="3">
        <f t="shared" si="87"/>
        <v>-0.99802293448368573</v>
      </c>
      <c r="S468" s="3">
        <f t="shared" si="95"/>
        <v>0.99604977775542725</v>
      </c>
    </row>
    <row r="469" spans="1:19" x14ac:dyDescent="0.35">
      <c r="A469" s="1">
        <v>43770</v>
      </c>
      <c r="B469" s="2">
        <v>468</v>
      </c>
      <c r="C469">
        <v>60.17</v>
      </c>
      <c r="E469" s="7">
        <f t="shared" si="88"/>
        <v>60.258445341276982</v>
      </c>
      <c r="F469" s="7">
        <f t="shared" si="84"/>
        <v>-8.8445341276980116E-2</v>
      </c>
      <c r="G469" s="7">
        <f t="shared" si="89"/>
        <v>7.8225783936014832E-3</v>
      </c>
      <c r="I469" s="3">
        <f t="shared" si="90"/>
        <v>59.954976242031428</v>
      </c>
      <c r="J469" s="3">
        <f t="shared" si="85"/>
        <v>0.21502375796857365</v>
      </c>
      <c r="K469" s="3">
        <f t="shared" si="91"/>
        <v>4.6235216490927739E-2</v>
      </c>
      <c r="M469" s="3">
        <f t="shared" si="92"/>
        <v>59.514400069114636</v>
      </c>
      <c r="N469" s="3">
        <f t="shared" si="86"/>
        <v>0.65559993088536572</v>
      </c>
      <c r="O469" s="3">
        <f t="shared" si="93"/>
        <v>0.42981126937689629</v>
      </c>
      <c r="Q469" s="3">
        <f t="shared" si="94"/>
        <v>59.399802293448367</v>
      </c>
      <c r="R469" s="3">
        <f t="shared" si="87"/>
        <v>0.77019770655163455</v>
      </c>
      <c r="S469" s="3">
        <f t="shared" si="95"/>
        <v>0.59320450717739781</v>
      </c>
    </row>
    <row r="470" spans="1:19" x14ac:dyDescent="0.35">
      <c r="A470" s="1">
        <v>43773</v>
      </c>
      <c r="B470" s="2">
        <v>469</v>
      </c>
      <c r="C470">
        <v>62.52</v>
      </c>
      <c r="E470" s="7">
        <f t="shared" si="88"/>
        <v>60.231911738893885</v>
      </c>
      <c r="F470" s="7">
        <f t="shared" si="84"/>
        <v>2.2880882611061182</v>
      </c>
      <c r="G470" s="7">
        <f t="shared" si="89"/>
        <v>5.23534789061162</v>
      </c>
      <c r="I470" s="3">
        <f t="shared" si="90"/>
        <v>60.062488121015718</v>
      </c>
      <c r="J470" s="3">
        <f t="shared" si="85"/>
        <v>2.4575118789842847</v>
      </c>
      <c r="K470" s="3">
        <f t="shared" si="91"/>
        <v>6.0393646353488695</v>
      </c>
      <c r="M470" s="3">
        <f t="shared" si="92"/>
        <v>60.038880013822933</v>
      </c>
      <c r="N470" s="3">
        <f t="shared" si="86"/>
        <v>2.4811199861770703</v>
      </c>
      <c r="O470" s="3">
        <f t="shared" si="93"/>
        <v>6.1559563858073059</v>
      </c>
      <c r="Q470" s="3">
        <f t="shared" si="94"/>
        <v>60.092980229344846</v>
      </c>
      <c r="R470" s="3">
        <f t="shared" si="87"/>
        <v>2.4270197706551571</v>
      </c>
      <c r="S470" s="3">
        <f t="shared" si="95"/>
        <v>5.8904249671510112</v>
      </c>
    </row>
    <row r="471" spans="1:19" x14ac:dyDescent="0.35">
      <c r="A471" s="1">
        <v>43774</v>
      </c>
      <c r="B471" s="2">
        <v>470</v>
      </c>
      <c r="C471">
        <v>62.72</v>
      </c>
      <c r="E471" s="7">
        <f t="shared" si="88"/>
        <v>60.918338217225717</v>
      </c>
      <c r="F471" s="7">
        <f t="shared" si="84"/>
        <v>1.801661782774282</v>
      </c>
      <c r="G471" s="7">
        <f t="shared" si="89"/>
        <v>3.2459851795094044</v>
      </c>
      <c r="I471" s="3">
        <f t="shared" si="90"/>
        <v>61.291244060507864</v>
      </c>
      <c r="J471" s="3">
        <f t="shared" si="85"/>
        <v>1.4287559394921345</v>
      </c>
      <c r="K471" s="3">
        <f t="shared" si="91"/>
        <v>2.041343534634052</v>
      </c>
      <c r="M471" s="3">
        <f t="shared" si="92"/>
        <v>62.023776002764592</v>
      </c>
      <c r="N471" s="3">
        <f t="shared" si="86"/>
        <v>0.69622399723540696</v>
      </c>
      <c r="O471" s="3">
        <f t="shared" si="93"/>
        <v>0.48472785432644794</v>
      </c>
      <c r="Q471" s="3">
        <f t="shared" si="94"/>
        <v>62.277298022934488</v>
      </c>
      <c r="R471" s="3">
        <f t="shared" si="87"/>
        <v>0.44270197706551073</v>
      </c>
      <c r="S471" s="3">
        <f t="shared" si="95"/>
        <v>0.19598504049771198</v>
      </c>
    </row>
    <row r="472" spans="1:19" x14ac:dyDescent="0.35">
      <c r="A472" s="1">
        <v>43775</v>
      </c>
      <c r="B472" s="2">
        <v>471</v>
      </c>
      <c r="C472">
        <v>62.11</v>
      </c>
      <c r="E472" s="7">
        <f t="shared" si="88"/>
        <v>61.458836752058005</v>
      </c>
      <c r="F472" s="7">
        <f t="shared" si="84"/>
        <v>0.65116324794199443</v>
      </c>
      <c r="G472" s="7">
        <f t="shared" si="89"/>
        <v>0.42401357547036733</v>
      </c>
      <c r="I472" s="3">
        <f t="shared" si="90"/>
        <v>62.005622030253932</v>
      </c>
      <c r="J472" s="3">
        <f t="shared" si="85"/>
        <v>0.10437796974606783</v>
      </c>
      <c r="K472" s="3">
        <f t="shared" si="91"/>
        <v>1.0894760568311053E-2</v>
      </c>
      <c r="M472" s="3">
        <f t="shared" si="92"/>
        <v>62.580755200552922</v>
      </c>
      <c r="N472" s="3">
        <f t="shared" si="86"/>
        <v>-0.4707552005529223</v>
      </c>
      <c r="O472" s="3">
        <f t="shared" si="93"/>
        <v>0.22161045884762209</v>
      </c>
      <c r="Q472" s="3">
        <f t="shared" si="94"/>
        <v>62.675729802293446</v>
      </c>
      <c r="R472" s="3">
        <f t="shared" si="87"/>
        <v>-0.56572980229344694</v>
      </c>
      <c r="S472" s="3">
        <f t="shared" si="95"/>
        <v>0.32005020920298255</v>
      </c>
    </row>
    <row r="473" spans="1:19" x14ac:dyDescent="0.35">
      <c r="A473" s="1">
        <v>43776</v>
      </c>
      <c r="B473" s="2">
        <v>472</v>
      </c>
      <c r="C473">
        <v>62.6</v>
      </c>
      <c r="E473" s="7">
        <f t="shared" si="88"/>
        <v>61.654185726440602</v>
      </c>
      <c r="F473" s="7">
        <f t="shared" si="84"/>
        <v>0.94581427355939951</v>
      </c>
      <c r="G473" s="7">
        <f t="shared" si="89"/>
        <v>0.89456464006869463</v>
      </c>
      <c r="I473" s="3">
        <f t="shared" si="90"/>
        <v>62.057811015126966</v>
      </c>
      <c r="J473" s="3">
        <f t="shared" si="85"/>
        <v>0.54218898487303591</v>
      </c>
      <c r="K473" s="3">
        <f t="shared" si="91"/>
        <v>0.29396889531765313</v>
      </c>
      <c r="M473" s="3">
        <f t="shared" si="92"/>
        <v>62.204151040110588</v>
      </c>
      <c r="N473" s="3">
        <f t="shared" si="86"/>
        <v>0.39584895988941327</v>
      </c>
      <c r="O473" s="3">
        <f t="shared" si="93"/>
        <v>0.15669639904553032</v>
      </c>
      <c r="Q473" s="3">
        <f t="shared" si="94"/>
        <v>62.166572980229347</v>
      </c>
      <c r="R473" s="3">
        <f t="shared" si="87"/>
        <v>0.43342701977065445</v>
      </c>
      <c r="S473" s="3">
        <f t="shared" si="95"/>
        <v>0.18785898146727129</v>
      </c>
    </row>
    <row r="474" spans="1:19" x14ac:dyDescent="0.35">
      <c r="A474" s="1">
        <v>43777</v>
      </c>
      <c r="B474" s="2">
        <v>473</v>
      </c>
      <c r="C474">
        <v>62</v>
      </c>
      <c r="E474" s="7">
        <f t="shared" si="88"/>
        <v>61.937930008508417</v>
      </c>
      <c r="F474" s="7">
        <f t="shared" si="84"/>
        <v>6.206999149158321E-2</v>
      </c>
      <c r="G474" s="7">
        <f t="shared" si="89"/>
        <v>3.8526838437652122E-3</v>
      </c>
      <c r="I474" s="3">
        <f t="shared" si="90"/>
        <v>62.328905507563483</v>
      </c>
      <c r="J474" s="3">
        <f t="shared" si="85"/>
        <v>-0.32890550756348347</v>
      </c>
      <c r="K474" s="3">
        <f t="shared" si="91"/>
        <v>0.10817883290559269</v>
      </c>
      <c r="M474" s="3">
        <f t="shared" si="92"/>
        <v>62.520830208022126</v>
      </c>
      <c r="N474" s="3">
        <f t="shared" si="86"/>
        <v>-0.52083020802212587</v>
      </c>
      <c r="O474" s="3">
        <f t="shared" si="93"/>
        <v>0.27126410558837089</v>
      </c>
      <c r="Q474" s="3">
        <f t="shared" si="94"/>
        <v>62.556657298022941</v>
      </c>
      <c r="R474" s="3">
        <f t="shared" si="87"/>
        <v>-0.55665729802294095</v>
      </c>
      <c r="S474" s="3">
        <f t="shared" si="95"/>
        <v>0.30986734744220129</v>
      </c>
    </row>
    <row r="475" spans="1:19" x14ac:dyDescent="0.35">
      <c r="A475" s="1">
        <v>43780</v>
      </c>
      <c r="B475" s="2">
        <v>474</v>
      </c>
      <c r="C475">
        <v>62.58</v>
      </c>
      <c r="E475" s="7">
        <f t="shared" si="88"/>
        <v>61.956551005955887</v>
      </c>
      <c r="F475" s="7">
        <f t="shared" si="84"/>
        <v>0.6234489940441108</v>
      </c>
      <c r="G475" s="7">
        <f t="shared" si="89"/>
        <v>0.38868864817461368</v>
      </c>
      <c r="I475" s="3">
        <f t="shared" si="90"/>
        <v>62.164452753781745</v>
      </c>
      <c r="J475" s="3">
        <f t="shared" si="85"/>
        <v>0.41554724621825301</v>
      </c>
      <c r="K475" s="3">
        <f t="shared" si="91"/>
        <v>0.17267951383957339</v>
      </c>
      <c r="M475" s="3">
        <f t="shared" si="92"/>
        <v>62.104166041604429</v>
      </c>
      <c r="N475" s="3">
        <f t="shared" si="86"/>
        <v>0.47583395839556886</v>
      </c>
      <c r="O475" s="3">
        <f t="shared" si="93"/>
        <v>0.22641795596239594</v>
      </c>
      <c r="Q475" s="3">
        <f t="shared" si="94"/>
        <v>62.0556657298023</v>
      </c>
      <c r="R475" s="3">
        <f t="shared" si="87"/>
        <v>0.52433427019769852</v>
      </c>
      <c r="S475" s="3">
        <f t="shared" si="95"/>
        <v>0.27492642690375313</v>
      </c>
    </row>
    <row r="476" spans="1:19" x14ac:dyDescent="0.35">
      <c r="A476" s="1">
        <v>43781</v>
      </c>
      <c r="B476" s="2">
        <v>475</v>
      </c>
      <c r="C476">
        <v>62.19</v>
      </c>
      <c r="E476" s="7">
        <f t="shared" si="88"/>
        <v>62.143585704169112</v>
      </c>
      <c r="F476" s="7">
        <f t="shared" si="84"/>
        <v>4.6414295830885521E-2</v>
      </c>
      <c r="G476" s="7">
        <f t="shared" si="89"/>
        <v>2.1542868574769571E-3</v>
      </c>
      <c r="I476" s="3">
        <f t="shared" si="90"/>
        <v>62.372226376890872</v>
      </c>
      <c r="J476" s="3">
        <f t="shared" si="85"/>
        <v>-0.18222637689087406</v>
      </c>
      <c r="K476" s="3">
        <f t="shared" si="91"/>
        <v>3.320645243477488E-2</v>
      </c>
      <c r="M476" s="3">
        <f t="shared" si="92"/>
        <v>62.484833208320886</v>
      </c>
      <c r="N476" s="3">
        <f t="shared" si="86"/>
        <v>-0.29483320832088822</v>
      </c>
      <c r="O476" s="3">
        <f t="shared" si="93"/>
        <v>8.6926620728788276E-2</v>
      </c>
      <c r="Q476" s="3">
        <f t="shared" si="94"/>
        <v>62.527566572980234</v>
      </c>
      <c r="R476" s="3">
        <f t="shared" si="87"/>
        <v>-0.3375665729802364</v>
      </c>
      <c r="S476" s="3">
        <f t="shared" si="95"/>
        <v>0.11395119119362127</v>
      </c>
    </row>
    <row r="477" spans="1:19" x14ac:dyDescent="0.35">
      <c r="A477" s="1">
        <v>43782</v>
      </c>
      <c r="B477" s="2">
        <v>476</v>
      </c>
      <c r="C477">
        <v>62.27</v>
      </c>
      <c r="E477" s="7">
        <f t="shared" si="88"/>
        <v>62.157509992918378</v>
      </c>
      <c r="F477" s="7">
        <f t="shared" si="84"/>
        <v>0.11249000708162527</v>
      </c>
      <c r="G477" s="7">
        <f t="shared" si="89"/>
        <v>1.2654001693224103E-2</v>
      </c>
      <c r="I477" s="3">
        <f t="shared" si="90"/>
        <v>62.281113188445431</v>
      </c>
      <c r="J477" s="3">
        <f t="shared" si="85"/>
        <v>-1.1113188445428079E-2</v>
      </c>
      <c r="K477" s="3">
        <f t="shared" si="91"/>
        <v>1.2350295742359619E-4</v>
      </c>
      <c r="M477" s="3">
        <f t="shared" si="92"/>
        <v>62.248966641664182</v>
      </c>
      <c r="N477" s="3">
        <f t="shared" si="86"/>
        <v>2.1033358335820651E-2</v>
      </c>
      <c r="O477" s="3">
        <f t="shared" si="93"/>
        <v>4.4240216288303605E-4</v>
      </c>
      <c r="Q477" s="3">
        <f t="shared" si="94"/>
        <v>62.223756657298019</v>
      </c>
      <c r="R477" s="3">
        <f t="shared" si="87"/>
        <v>4.6243342701984602E-2</v>
      </c>
      <c r="S477" s="3">
        <f t="shared" si="95"/>
        <v>2.1384467442531925E-3</v>
      </c>
    </row>
    <row r="478" spans="1:19" x14ac:dyDescent="0.35">
      <c r="A478" s="1">
        <v>43783</v>
      </c>
      <c r="B478" s="2">
        <v>477</v>
      </c>
      <c r="C478">
        <v>62.46</v>
      </c>
      <c r="E478" s="7">
        <f t="shared" si="88"/>
        <v>62.191256995042863</v>
      </c>
      <c r="F478" s="7">
        <f t="shared" si="84"/>
        <v>0.26874300495713754</v>
      </c>
      <c r="G478" s="7">
        <f t="shared" si="89"/>
        <v>7.2222802713392056E-2</v>
      </c>
      <c r="I478" s="3">
        <f t="shared" si="90"/>
        <v>62.275556594222721</v>
      </c>
      <c r="J478" s="3">
        <f t="shared" si="85"/>
        <v>0.18444340577728013</v>
      </c>
      <c r="K478" s="3">
        <f t="shared" si="91"/>
        <v>3.4019369934722411E-2</v>
      </c>
      <c r="M478" s="3">
        <f t="shared" si="92"/>
        <v>62.26579332833284</v>
      </c>
      <c r="N478" s="3">
        <f t="shared" si="86"/>
        <v>0.19420667166716044</v>
      </c>
      <c r="O478" s="3">
        <f t="shared" si="93"/>
        <v>3.7716231320036257E-2</v>
      </c>
      <c r="Q478" s="3">
        <f t="shared" si="94"/>
        <v>62.265375665729806</v>
      </c>
      <c r="R478" s="3">
        <f t="shared" si="87"/>
        <v>0.19462433427019477</v>
      </c>
      <c r="S478" s="3">
        <f t="shared" si="95"/>
        <v>3.7878631490116506E-2</v>
      </c>
    </row>
    <row r="479" spans="1:19" x14ac:dyDescent="0.35">
      <c r="A479" s="1">
        <v>43784</v>
      </c>
      <c r="B479" s="2">
        <v>478</v>
      </c>
      <c r="C479">
        <v>63.32</v>
      </c>
      <c r="E479" s="7">
        <f t="shared" si="88"/>
        <v>62.271879896530002</v>
      </c>
      <c r="F479" s="7">
        <f t="shared" si="84"/>
        <v>1.0481201034699978</v>
      </c>
      <c r="G479" s="7">
        <f t="shared" si="89"/>
        <v>1.0985557512979589</v>
      </c>
      <c r="I479" s="3">
        <f t="shared" si="90"/>
        <v>62.367778297111357</v>
      </c>
      <c r="J479" s="3">
        <f t="shared" si="85"/>
        <v>0.95222170288864305</v>
      </c>
      <c r="K479" s="3">
        <f t="shared" si="91"/>
        <v>0.90672617145214718</v>
      </c>
      <c r="M479" s="3">
        <f t="shared" si="92"/>
        <v>62.421158665666574</v>
      </c>
      <c r="N479" s="3">
        <f t="shared" si="86"/>
        <v>0.89884133433342583</v>
      </c>
      <c r="O479" s="3">
        <f t="shared" si="93"/>
        <v>0.80791574430629343</v>
      </c>
      <c r="Q479" s="3">
        <f t="shared" si="94"/>
        <v>62.440537566572978</v>
      </c>
      <c r="R479" s="3">
        <f t="shared" si="87"/>
        <v>0.87946243342702246</v>
      </c>
      <c r="S479" s="3">
        <f t="shared" si="95"/>
        <v>0.77345417180937992</v>
      </c>
    </row>
    <row r="480" spans="1:19" x14ac:dyDescent="0.35">
      <c r="A480" s="1">
        <v>43787</v>
      </c>
      <c r="B480" s="2">
        <v>479</v>
      </c>
      <c r="C480">
        <v>62.82</v>
      </c>
      <c r="E480" s="7">
        <f t="shared" si="88"/>
        <v>62.586315927570993</v>
      </c>
      <c r="F480" s="7">
        <f t="shared" si="84"/>
        <v>0.23368407242900702</v>
      </c>
      <c r="G480" s="7">
        <f t="shared" si="89"/>
        <v>5.4608245707005398E-2</v>
      </c>
      <c r="I480" s="3">
        <f t="shared" si="90"/>
        <v>62.843889148555675</v>
      </c>
      <c r="J480" s="3">
        <f t="shared" si="85"/>
        <v>-2.3889148555674922E-2</v>
      </c>
      <c r="K480" s="3">
        <f t="shared" si="91"/>
        <v>5.7069141871510525E-4</v>
      </c>
      <c r="M480" s="3">
        <f t="shared" si="92"/>
        <v>63.140231733133319</v>
      </c>
      <c r="N480" s="3">
        <f t="shared" si="86"/>
        <v>-0.3202317331333191</v>
      </c>
      <c r="O480" s="3">
        <f t="shared" si="93"/>
        <v>0.1025483629055693</v>
      </c>
      <c r="Q480" s="3">
        <f t="shared" si="94"/>
        <v>63.232053756657294</v>
      </c>
      <c r="R480" s="3">
        <f t="shared" si="87"/>
        <v>-0.41205375665729349</v>
      </c>
      <c r="S480" s="3">
        <f t="shared" si="95"/>
        <v>0.16978829837538803</v>
      </c>
    </row>
    <row r="481" spans="1:19" x14ac:dyDescent="0.35">
      <c r="A481" s="1">
        <v>43788</v>
      </c>
      <c r="B481" s="2">
        <v>480</v>
      </c>
      <c r="C481">
        <v>62.37</v>
      </c>
      <c r="E481" s="7">
        <f t="shared" si="88"/>
        <v>62.656421149299689</v>
      </c>
      <c r="F481" s="7">
        <f t="shared" si="84"/>
        <v>-0.28642114929969154</v>
      </c>
      <c r="G481" s="7">
        <f t="shared" si="89"/>
        <v>8.2037074766156196E-2</v>
      </c>
      <c r="I481" s="3">
        <f t="shared" si="90"/>
        <v>62.831944574277841</v>
      </c>
      <c r="J481" s="3">
        <f t="shared" si="85"/>
        <v>-0.46194457427784386</v>
      </c>
      <c r="K481" s="3">
        <f t="shared" si="91"/>
        <v>0.21339278970473841</v>
      </c>
      <c r="M481" s="3">
        <f t="shared" si="92"/>
        <v>62.884046346626661</v>
      </c>
      <c r="N481" s="3">
        <f t="shared" si="86"/>
        <v>-0.51404634662666382</v>
      </c>
      <c r="O481" s="3">
        <f t="shared" si="93"/>
        <v>0.2642436464802202</v>
      </c>
      <c r="Q481" s="3">
        <f t="shared" si="94"/>
        <v>62.861205375665733</v>
      </c>
      <c r="R481" s="3">
        <f t="shared" si="87"/>
        <v>-0.49120537566573574</v>
      </c>
      <c r="S481" s="3">
        <f t="shared" si="95"/>
        <v>0.24128272108291657</v>
      </c>
    </row>
    <row r="482" spans="1:19" x14ac:dyDescent="0.35">
      <c r="A482" s="1">
        <v>43789</v>
      </c>
      <c r="B482" s="2">
        <v>481</v>
      </c>
      <c r="C482">
        <v>63.8</v>
      </c>
      <c r="E482" s="7">
        <f t="shared" si="88"/>
        <v>62.570494804509778</v>
      </c>
      <c r="F482" s="7">
        <f t="shared" si="84"/>
        <v>1.2295051954902192</v>
      </c>
      <c r="G482" s="7">
        <f t="shared" si="89"/>
        <v>1.5116830257374421</v>
      </c>
      <c r="I482" s="3">
        <f t="shared" si="90"/>
        <v>62.600972287138916</v>
      </c>
      <c r="J482" s="3">
        <f t="shared" si="85"/>
        <v>1.1990277128610813</v>
      </c>
      <c r="K482" s="3">
        <f t="shared" si="91"/>
        <v>1.4376674562088758</v>
      </c>
      <c r="M482" s="3">
        <f t="shared" si="92"/>
        <v>62.472809269325332</v>
      </c>
      <c r="N482" s="3">
        <f t="shared" si="86"/>
        <v>1.3271907306746655</v>
      </c>
      <c r="O482" s="3">
        <f t="shared" si="93"/>
        <v>1.7614352355887526</v>
      </c>
      <c r="Q482" s="3">
        <f t="shared" si="94"/>
        <v>62.41912053756657</v>
      </c>
      <c r="R482" s="3">
        <f t="shared" si="87"/>
        <v>1.3808794624334269</v>
      </c>
      <c r="S482" s="3">
        <f t="shared" si="95"/>
        <v>1.9068280897704299</v>
      </c>
    </row>
    <row r="483" spans="1:19" x14ac:dyDescent="0.35">
      <c r="A483" s="1">
        <v>43790</v>
      </c>
      <c r="B483" s="2">
        <v>482</v>
      </c>
      <c r="C483">
        <v>64.989999999999995</v>
      </c>
      <c r="E483" s="7">
        <f t="shared" si="88"/>
        <v>62.939346363156844</v>
      </c>
      <c r="F483" s="7">
        <f t="shared" si="84"/>
        <v>2.0506536368431512</v>
      </c>
      <c r="G483" s="7">
        <f t="shared" si="89"/>
        <v>4.2051803382980424</v>
      </c>
      <c r="I483" s="3">
        <f t="shared" si="90"/>
        <v>63.200486143569456</v>
      </c>
      <c r="J483" s="3">
        <f t="shared" si="85"/>
        <v>1.7895138564305384</v>
      </c>
      <c r="K483" s="3">
        <f t="shared" si="91"/>
        <v>3.2023598423568975</v>
      </c>
      <c r="M483" s="3">
        <f t="shared" si="92"/>
        <v>63.534561853865064</v>
      </c>
      <c r="N483" s="3">
        <f t="shared" si="86"/>
        <v>1.4554381461349308</v>
      </c>
      <c r="O483" s="3">
        <f t="shared" si="93"/>
        <v>2.1183001972246842</v>
      </c>
      <c r="Q483" s="3">
        <f t="shared" si="94"/>
        <v>63.661912053756659</v>
      </c>
      <c r="R483" s="3">
        <f t="shared" si="87"/>
        <v>1.3280879462433361</v>
      </c>
      <c r="S483" s="3">
        <f t="shared" si="95"/>
        <v>1.7638175929568425</v>
      </c>
    </row>
    <row r="484" spans="1:19" x14ac:dyDescent="0.35">
      <c r="A484" s="1">
        <v>43791</v>
      </c>
      <c r="B484" s="2">
        <v>483</v>
      </c>
      <c r="C484">
        <v>64.83</v>
      </c>
      <c r="E484" s="7">
        <f t="shared" si="88"/>
        <v>63.554542454209781</v>
      </c>
      <c r="F484" s="7">
        <f t="shared" si="84"/>
        <v>1.2754575457902178</v>
      </c>
      <c r="G484" s="7">
        <f t="shared" si="89"/>
        <v>1.6267919511132054</v>
      </c>
      <c r="I484" s="3">
        <f t="shared" si="90"/>
        <v>64.095243071784722</v>
      </c>
      <c r="J484" s="3">
        <f t="shared" si="85"/>
        <v>0.73475692821527616</v>
      </c>
      <c r="K484" s="3">
        <f t="shared" si="91"/>
        <v>0.5398677435603485</v>
      </c>
      <c r="M484" s="3">
        <f t="shared" si="92"/>
        <v>64.698912370773016</v>
      </c>
      <c r="N484" s="3">
        <f t="shared" si="86"/>
        <v>0.13108762922698247</v>
      </c>
      <c r="O484" s="3">
        <f t="shared" si="93"/>
        <v>1.718396653635083E-2</v>
      </c>
      <c r="Q484" s="3">
        <f t="shared" si="94"/>
        <v>64.857191205375671</v>
      </c>
      <c r="R484" s="3">
        <f t="shared" si="87"/>
        <v>-2.7191205375672212E-2</v>
      </c>
      <c r="S484" s="3">
        <f t="shared" si="95"/>
        <v>7.3936164978198539E-4</v>
      </c>
    </row>
    <row r="485" spans="1:19" x14ac:dyDescent="0.35">
      <c r="A485" s="1">
        <v>43794</v>
      </c>
      <c r="B485" s="2">
        <v>484</v>
      </c>
      <c r="C485">
        <v>64.67</v>
      </c>
      <c r="E485" s="7">
        <f t="shared" si="88"/>
        <v>63.93717971794684</v>
      </c>
      <c r="F485" s="7">
        <f t="shared" si="84"/>
        <v>0.73282028205316152</v>
      </c>
      <c r="G485" s="7">
        <f t="shared" si="89"/>
        <v>0.53702556578847516</v>
      </c>
      <c r="I485" s="3">
        <f t="shared" si="90"/>
        <v>64.462621535892367</v>
      </c>
      <c r="J485" s="3">
        <f t="shared" si="85"/>
        <v>0.20737846410763439</v>
      </c>
      <c r="K485" s="3">
        <f t="shared" si="91"/>
        <v>4.3005827375641403E-2</v>
      </c>
      <c r="M485" s="3">
        <f t="shared" si="92"/>
        <v>64.803782474154616</v>
      </c>
      <c r="N485" s="3">
        <f t="shared" si="86"/>
        <v>-0.13378247415461431</v>
      </c>
      <c r="O485" s="3">
        <f t="shared" si="93"/>
        <v>1.7897750390930046E-2</v>
      </c>
      <c r="Q485" s="3">
        <f t="shared" si="94"/>
        <v>64.832719120537575</v>
      </c>
      <c r="R485" s="3">
        <f t="shared" si="87"/>
        <v>-0.16271912053757376</v>
      </c>
      <c r="S485" s="3">
        <f t="shared" si="95"/>
        <v>2.6477512188521457E-2</v>
      </c>
    </row>
    <row r="486" spans="1:19" x14ac:dyDescent="0.35">
      <c r="A486" s="1">
        <v>43795</v>
      </c>
      <c r="B486" s="2">
        <v>485</v>
      </c>
      <c r="C486">
        <v>64.819999999999993</v>
      </c>
      <c r="E486" s="7">
        <f t="shared" si="88"/>
        <v>64.157025802562785</v>
      </c>
      <c r="F486" s="7">
        <f t="shared" si="84"/>
        <v>0.66297419743720809</v>
      </c>
      <c r="G486" s="7">
        <f t="shared" si="89"/>
        <v>0.43953478646751015</v>
      </c>
      <c r="I486" s="3">
        <f t="shared" si="90"/>
        <v>64.566310767946192</v>
      </c>
      <c r="J486" s="3">
        <f t="shared" si="85"/>
        <v>0.25368923205380156</v>
      </c>
      <c r="K486" s="3">
        <f t="shared" si="91"/>
        <v>6.4358226460047574E-2</v>
      </c>
      <c r="M486" s="3">
        <f t="shared" si="92"/>
        <v>64.696756494830936</v>
      </c>
      <c r="N486" s="3">
        <f t="shared" si="86"/>
        <v>0.12324350516905724</v>
      </c>
      <c r="O486" s="3">
        <f t="shared" si="93"/>
        <v>1.5188961566355439E-2</v>
      </c>
      <c r="Q486" s="3">
        <f t="shared" si="94"/>
        <v>64.686271912053755</v>
      </c>
      <c r="R486" s="3">
        <f t="shared" si="87"/>
        <v>0.13372808794623836</v>
      </c>
      <c r="S486" s="3">
        <f t="shared" si="95"/>
        <v>1.7883201505756861E-2</v>
      </c>
    </row>
    <row r="487" spans="1:19" x14ac:dyDescent="0.35">
      <c r="A487" s="1">
        <v>43796</v>
      </c>
      <c r="B487" s="2">
        <v>486</v>
      </c>
      <c r="C487">
        <v>65.03</v>
      </c>
      <c r="E487" s="7">
        <f t="shared" si="88"/>
        <v>64.355918061793943</v>
      </c>
      <c r="F487" s="7">
        <f t="shared" si="84"/>
        <v>0.67408193820605788</v>
      </c>
      <c r="G487" s="7">
        <f t="shared" si="89"/>
        <v>0.45438645941563566</v>
      </c>
      <c r="I487" s="3">
        <f t="shared" si="90"/>
        <v>64.693155383973092</v>
      </c>
      <c r="J487" s="3">
        <f t="shared" si="85"/>
        <v>0.33684461602690874</v>
      </c>
      <c r="K487" s="3">
        <f t="shared" si="91"/>
        <v>0.11346429534631558</v>
      </c>
      <c r="M487" s="3">
        <f t="shared" si="92"/>
        <v>64.795351298966182</v>
      </c>
      <c r="N487" s="3">
        <f t="shared" si="86"/>
        <v>0.23464870103381941</v>
      </c>
      <c r="O487" s="3">
        <f t="shared" si="93"/>
        <v>5.5060012896858759E-2</v>
      </c>
      <c r="Q487" s="3">
        <f t="shared" si="94"/>
        <v>64.806627191205365</v>
      </c>
      <c r="R487" s="3">
        <f t="shared" si="87"/>
        <v>0.22337280879463606</v>
      </c>
      <c r="S487" s="3">
        <f t="shared" si="95"/>
        <v>4.9895411708805043E-2</v>
      </c>
    </row>
    <row r="488" spans="1:19" x14ac:dyDescent="0.35">
      <c r="A488" s="1">
        <v>43797</v>
      </c>
      <c r="B488" s="2">
        <v>487</v>
      </c>
      <c r="C488">
        <v>64.680000000000007</v>
      </c>
      <c r="E488" s="7">
        <f t="shared" si="88"/>
        <v>64.558142643255763</v>
      </c>
      <c r="F488" s="7">
        <f t="shared" si="84"/>
        <v>0.12185735674424336</v>
      </c>
      <c r="G488" s="7">
        <f t="shared" si="89"/>
        <v>1.4849215392693793E-2</v>
      </c>
      <c r="I488" s="3">
        <f t="shared" si="90"/>
        <v>64.861577691986554</v>
      </c>
      <c r="J488" s="3">
        <f t="shared" si="85"/>
        <v>-0.18157769198654705</v>
      </c>
      <c r="K488" s="3">
        <f t="shared" si="91"/>
        <v>3.2970458227161353E-2</v>
      </c>
      <c r="M488" s="3">
        <f t="shared" si="92"/>
        <v>64.983070259793237</v>
      </c>
      <c r="N488" s="3">
        <f t="shared" si="86"/>
        <v>-0.30307025979323043</v>
      </c>
      <c r="O488" s="3">
        <f t="shared" si="93"/>
        <v>9.1851582371136192E-2</v>
      </c>
      <c r="Q488" s="3">
        <f t="shared" si="94"/>
        <v>65.007662719120532</v>
      </c>
      <c r="R488" s="3">
        <f t="shared" si="87"/>
        <v>-0.32766271912052503</v>
      </c>
      <c r="S488" s="3">
        <f t="shared" si="95"/>
        <v>0.10736285750145608</v>
      </c>
    </row>
    <row r="489" spans="1:19" x14ac:dyDescent="0.35">
      <c r="A489" s="1">
        <v>43798</v>
      </c>
      <c r="B489" s="2">
        <v>488</v>
      </c>
      <c r="C489">
        <v>64.5</v>
      </c>
      <c r="E489" s="7">
        <f t="shared" si="88"/>
        <v>64.594699850279028</v>
      </c>
      <c r="F489" s="7">
        <f t="shared" si="84"/>
        <v>-9.4699850279027942E-2</v>
      </c>
      <c r="G489" s="7">
        <f t="shared" si="89"/>
        <v>8.9680616428703085E-3</v>
      </c>
      <c r="I489" s="3">
        <f t="shared" si="90"/>
        <v>64.77078884599328</v>
      </c>
      <c r="J489" s="3">
        <f t="shared" si="85"/>
        <v>-0.27078884599328035</v>
      </c>
      <c r="K489" s="3">
        <f t="shared" si="91"/>
        <v>7.3326599114372504E-2</v>
      </c>
      <c r="M489" s="3">
        <f t="shared" si="92"/>
        <v>64.740614051958659</v>
      </c>
      <c r="N489" s="3">
        <f t="shared" si="86"/>
        <v>-0.24061405195865859</v>
      </c>
      <c r="O489" s="3">
        <f t="shared" si="93"/>
        <v>5.7895121999964057E-2</v>
      </c>
      <c r="Q489" s="3">
        <f t="shared" si="94"/>
        <v>64.712766271912059</v>
      </c>
      <c r="R489" s="3">
        <f t="shared" si="87"/>
        <v>-0.21276627191205932</v>
      </c>
      <c r="S489" s="3">
        <f t="shared" si="95"/>
        <v>4.5269486463356365E-2</v>
      </c>
    </row>
    <row r="490" spans="1:19" x14ac:dyDescent="0.35">
      <c r="A490" s="1">
        <v>43801</v>
      </c>
      <c r="B490" s="2">
        <v>489</v>
      </c>
      <c r="C490">
        <v>63.2</v>
      </c>
      <c r="E490" s="7">
        <f t="shared" si="88"/>
        <v>64.566289895195311</v>
      </c>
      <c r="F490" s="7">
        <f t="shared" si="84"/>
        <v>-1.3662898951953082</v>
      </c>
      <c r="G490" s="7">
        <f t="shared" si="89"/>
        <v>1.8667480777128063</v>
      </c>
      <c r="I490" s="3">
        <f t="shared" si="90"/>
        <v>64.63539442299664</v>
      </c>
      <c r="J490" s="3">
        <f t="shared" si="85"/>
        <v>-1.4353944229966373</v>
      </c>
      <c r="K490" s="3">
        <f t="shared" si="91"/>
        <v>2.0603571495698496</v>
      </c>
      <c r="M490" s="3">
        <f t="shared" si="92"/>
        <v>64.548122810391732</v>
      </c>
      <c r="N490" s="3">
        <f t="shared" si="86"/>
        <v>-1.3481228103917289</v>
      </c>
      <c r="O490" s="3">
        <f t="shared" si="93"/>
        <v>1.8174351118984933</v>
      </c>
      <c r="Q490" s="3">
        <f t="shared" si="94"/>
        <v>64.521276627191213</v>
      </c>
      <c r="R490" s="3">
        <f t="shared" si="87"/>
        <v>-1.3212766271912102</v>
      </c>
      <c r="S490" s="3">
        <f t="shared" si="95"/>
        <v>1.7457719255617803</v>
      </c>
    </row>
    <row r="491" spans="1:19" x14ac:dyDescent="0.35">
      <c r="A491" s="1">
        <v>43802</v>
      </c>
      <c r="B491" s="2">
        <v>490</v>
      </c>
      <c r="C491">
        <v>62.95</v>
      </c>
      <c r="E491" s="7">
        <f t="shared" si="88"/>
        <v>64.156402926636716</v>
      </c>
      <c r="F491" s="7">
        <f t="shared" si="84"/>
        <v>-1.2064029266367129</v>
      </c>
      <c r="G491" s="7">
        <f t="shared" si="89"/>
        <v>1.4554080213976262</v>
      </c>
      <c r="I491" s="3">
        <f t="shared" si="90"/>
        <v>63.917697211498322</v>
      </c>
      <c r="J491" s="3">
        <f t="shared" si="85"/>
        <v>-0.96769721149831867</v>
      </c>
      <c r="K491" s="3">
        <f t="shared" si="91"/>
        <v>0.93643789314162174</v>
      </c>
      <c r="M491" s="3">
        <f t="shared" si="92"/>
        <v>63.469624562078351</v>
      </c>
      <c r="N491" s="3">
        <f t="shared" si="86"/>
        <v>-0.51962456207834862</v>
      </c>
      <c r="O491" s="3">
        <f t="shared" si="93"/>
        <v>0.27000968551511556</v>
      </c>
      <c r="Q491" s="3">
        <f t="shared" si="94"/>
        <v>63.332127662719124</v>
      </c>
      <c r="R491" s="3">
        <f t="shared" si="87"/>
        <v>-0.38212766271912102</v>
      </c>
      <c r="S491" s="3">
        <f t="shared" si="95"/>
        <v>0.14602155061517832</v>
      </c>
    </row>
    <row r="492" spans="1:19" x14ac:dyDescent="0.35">
      <c r="A492" s="1">
        <v>43803</v>
      </c>
      <c r="B492" s="2">
        <v>491</v>
      </c>
      <c r="C492">
        <v>65.25</v>
      </c>
      <c r="E492" s="7">
        <f t="shared" si="88"/>
        <v>63.794482048645705</v>
      </c>
      <c r="F492" s="7">
        <f t="shared" si="84"/>
        <v>1.4555179513542953</v>
      </c>
      <c r="G492" s="7">
        <f t="shared" si="89"/>
        <v>2.1185325067146046</v>
      </c>
      <c r="I492" s="3">
        <f t="shared" si="90"/>
        <v>63.433848605749162</v>
      </c>
      <c r="J492" s="3">
        <f t="shared" si="85"/>
        <v>1.8161513942508378</v>
      </c>
      <c r="K492" s="3">
        <f t="shared" si="91"/>
        <v>3.2984058868392623</v>
      </c>
      <c r="M492" s="3">
        <f t="shared" si="92"/>
        <v>63.053924912415681</v>
      </c>
      <c r="N492" s="3">
        <f t="shared" si="86"/>
        <v>2.1960750875843189</v>
      </c>
      <c r="O492" s="3">
        <f t="shared" si="93"/>
        <v>4.8227457903084741</v>
      </c>
      <c r="Q492" s="3">
        <f t="shared" si="94"/>
        <v>62.988212766271914</v>
      </c>
      <c r="R492" s="3">
        <f t="shared" si="87"/>
        <v>2.2617872337280858</v>
      </c>
      <c r="S492" s="3">
        <f t="shared" si="95"/>
        <v>5.1156814906553461</v>
      </c>
    </row>
    <row r="493" spans="1:19" x14ac:dyDescent="0.35">
      <c r="A493" s="1">
        <v>43804</v>
      </c>
      <c r="B493" s="2">
        <v>492</v>
      </c>
      <c r="C493">
        <v>65.67</v>
      </c>
      <c r="E493" s="7">
        <f t="shared" si="88"/>
        <v>64.231137434051988</v>
      </c>
      <c r="F493" s="7">
        <f t="shared" si="84"/>
        <v>1.4388625659480141</v>
      </c>
      <c r="G493" s="7">
        <f t="shared" si="89"/>
        <v>2.0703254836865033</v>
      </c>
      <c r="I493" s="3">
        <f t="shared" si="90"/>
        <v>64.341924302874588</v>
      </c>
      <c r="J493" s="3">
        <f t="shared" si="85"/>
        <v>1.3280756971254135</v>
      </c>
      <c r="K493" s="3">
        <f t="shared" si="91"/>
        <v>1.763785057295153</v>
      </c>
      <c r="M493" s="3">
        <f t="shared" si="92"/>
        <v>64.810784982483142</v>
      </c>
      <c r="N493" s="3">
        <f t="shared" si="86"/>
        <v>0.8592150175168598</v>
      </c>
      <c r="O493" s="3">
        <f t="shared" si="93"/>
        <v>0.73825044632649772</v>
      </c>
      <c r="Q493" s="3">
        <f t="shared" si="94"/>
        <v>65.023821276627189</v>
      </c>
      <c r="R493" s="3">
        <f t="shared" si="87"/>
        <v>0.64617872337281312</v>
      </c>
      <c r="S493" s="3">
        <f t="shared" si="95"/>
        <v>0.41754694253971852</v>
      </c>
    </row>
    <row r="494" spans="1:19" x14ac:dyDescent="0.35">
      <c r="A494" s="1">
        <v>43805</v>
      </c>
      <c r="B494" s="2">
        <v>493</v>
      </c>
      <c r="C494">
        <v>66.5</v>
      </c>
      <c r="E494" s="7">
        <f t="shared" si="88"/>
        <v>64.662796203836393</v>
      </c>
      <c r="F494" s="7">
        <f t="shared" si="84"/>
        <v>1.8372037961636067</v>
      </c>
      <c r="G494" s="7">
        <f t="shared" si="89"/>
        <v>3.3753177886379673</v>
      </c>
      <c r="I494" s="3">
        <f t="shared" si="90"/>
        <v>65.005962151437302</v>
      </c>
      <c r="J494" s="3">
        <f t="shared" si="85"/>
        <v>1.4940378485626979</v>
      </c>
      <c r="K494" s="3">
        <f t="shared" si="91"/>
        <v>2.2321490929378554</v>
      </c>
      <c r="M494" s="3">
        <f t="shared" si="92"/>
        <v>65.498156996496633</v>
      </c>
      <c r="N494" s="3">
        <f t="shared" si="86"/>
        <v>1.0018430035033674</v>
      </c>
      <c r="O494" s="3">
        <f t="shared" si="93"/>
        <v>1.0036894036686483</v>
      </c>
      <c r="Q494" s="3">
        <f t="shared" si="94"/>
        <v>65.605382127662722</v>
      </c>
      <c r="R494" s="3">
        <f t="shared" si="87"/>
        <v>0.89461787233727819</v>
      </c>
      <c r="S494" s="3">
        <f t="shared" si="95"/>
        <v>0.80034113750527858</v>
      </c>
    </row>
    <row r="495" spans="1:19" x14ac:dyDescent="0.35">
      <c r="A495" s="1">
        <v>43808</v>
      </c>
      <c r="B495" s="2">
        <v>494</v>
      </c>
      <c r="C495">
        <v>66.44</v>
      </c>
      <c r="E495" s="7">
        <f t="shared" si="88"/>
        <v>65.213957342685475</v>
      </c>
      <c r="F495" s="7">
        <f t="shared" si="84"/>
        <v>1.2260426573145224</v>
      </c>
      <c r="G495" s="7">
        <f t="shared" si="89"/>
        <v>1.5031805975548556</v>
      </c>
      <c r="I495" s="3">
        <f t="shared" si="90"/>
        <v>65.752981075718651</v>
      </c>
      <c r="J495" s="3">
        <f t="shared" si="85"/>
        <v>0.6870189242813467</v>
      </c>
      <c r="K495" s="3">
        <f t="shared" si="91"/>
        <v>0.4719950023206988</v>
      </c>
      <c r="M495" s="3">
        <f t="shared" si="92"/>
        <v>66.299631399299329</v>
      </c>
      <c r="N495" s="3">
        <f t="shared" si="86"/>
        <v>0.14036860070066837</v>
      </c>
      <c r="O495" s="3">
        <f t="shared" si="93"/>
        <v>1.9703344062663677E-2</v>
      </c>
      <c r="Q495" s="3">
        <f t="shared" si="94"/>
        <v>66.410538212766269</v>
      </c>
      <c r="R495" s="3">
        <f t="shared" si="87"/>
        <v>2.9461787233728387E-2</v>
      </c>
      <c r="S495" s="3">
        <f t="shared" si="95"/>
        <v>8.6799690700548092E-4</v>
      </c>
    </row>
    <row r="496" spans="1:19" x14ac:dyDescent="0.35">
      <c r="A496" s="1">
        <v>43809</v>
      </c>
      <c r="B496" s="2">
        <v>495</v>
      </c>
      <c r="C496">
        <v>66.569999999999993</v>
      </c>
      <c r="E496" s="7">
        <f t="shared" si="88"/>
        <v>65.581770139879822</v>
      </c>
      <c r="F496" s="7">
        <f t="shared" si="84"/>
        <v>0.98822986012017111</v>
      </c>
      <c r="G496" s="7">
        <f t="shared" si="89"/>
        <v>0.97659825643313292</v>
      </c>
      <c r="I496" s="3">
        <f t="shared" si="90"/>
        <v>66.096490537859324</v>
      </c>
      <c r="J496" s="3">
        <f t="shared" si="85"/>
        <v>0.4735094621406688</v>
      </c>
      <c r="K496" s="3">
        <f t="shared" si="91"/>
        <v>0.22421121073674546</v>
      </c>
      <c r="M496" s="3">
        <f t="shared" si="92"/>
        <v>66.41192627985987</v>
      </c>
      <c r="N496" s="3">
        <f t="shared" si="86"/>
        <v>0.15807372014012344</v>
      </c>
      <c r="O496" s="3">
        <f t="shared" si="93"/>
        <v>2.4987300998938068E-2</v>
      </c>
      <c r="Q496" s="3">
        <f t="shared" si="94"/>
        <v>66.437053821276621</v>
      </c>
      <c r="R496" s="3">
        <f t="shared" si="87"/>
        <v>0.13294617872337255</v>
      </c>
      <c r="S496" s="3">
        <f t="shared" si="95"/>
        <v>1.7674686437146918E-2</v>
      </c>
    </row>
    <row r="497" spans="1:19" x14ac:dyDescent="0.35">
      <c r="A497" s="1">
        <v>43810</v>
      </c>
      <c r="B497" s="2">
        <v>496</v>
      </c>
      <c r="C497">
        <v>65.37</v>
      </c>
      <c r="E497" s="7">
        <f t="shared" si="88"/>
        <v>65.878239097915866</v>
      </c>
      <c r="F497" s="7">
        <f t="shared" si="84"/>
        <v>-0.50823909791586175</v>
      </c>
      <c r="G497" s="7">
        <f t="shared" si="89"/>
        <v>0.25830698065032892</v>
      </c>
      <c r="I497" s="3">
        <f t="shared" si="90"/>
        <v>66.333245268929659</v>
      </c>
      <c r="J497" s="3">
        <f t="shared" si="85"/>
        <v>-0.96324526892965423</v>
      </c>
      <c r="K497" s="3">
        <f t="shared" si="91"/>
        <v>0.92784144811536196</v>
      </c>
      <c r="M497" s="3">
        <f t="shared" si="92"/>
        <v>66.538385255971974</v>
      </c>
      <c r="N497" s="3">
        <f t="shared" si="86"/>
        <v>-1.1683852559719696</v>
      </c>
      <c r="O497" s="3">
        <f t="shared" si="93"/>
        <v>1.3651241063726849</v>
      </c>
      <c r="Q497" s="3">
        <f t="shared" si="94"/>
        <v>66.55670538212766</v>
      </c>
      <c r="R497" s="3">
        <f t="shared" si="87"/>
        <v>-1.1867053821276556</v>
      </c>
      <c r="S497" s="3">
        <f t="shared" si="95"/>
        <v>1.4082696639707453</v>
      </c>
    </row>
    <row r="498" spans="1:19" x14ac:dyDescent="0.35">
      <c r="A498" s="1">
        <v>43811</v>
      </c>
      <c r="B498" s="2">
        <v>497</v>
      </c>
      <c r="C498">
        <v>66.67</v>
      </c>
      <c r="E498" s="7">
        <f t="shared" si="88"/>
        <v>65.725767368541099</v>
      </c>
      <c r="F498" s="7">
        <f t="shared" si="84"/>
        <v>0.94423263145890246</v>
      </c>
      <c r="G498" s="7">
        <f t="shared" si="89"/>
        <v>0.89157526231180351</v>
      </c>
      <c r="I498" s="3">
        <f t="shared" si="90"/>
        <v>65.851622634464832</v>
      </c>
      <c r="J498" s="3">
        <f t="shared" si="85"/>
        <v>0.81837736553517004</v>
      </c>
      <c r="K498" s="3">
        <f t="shared" si="91"/>
        <v>0.66974151242028535</v>
      </c>
      <c r="M498" s="3">
        <f t="shared" si="92"/>
        <v>65.60367705119441</v>
      </c>
      <c r="N498" s="3">
        <f t="shared" si="86"/>
        <v>1.0663229488055919</v>
      </c>
      <c r="O498" s="3">
        <f t="shared" si="93"/>
        <v>1.1370446311494529</v>
      </c>
      <c r="Q498" s="3">
        <f t="shared" si="94"/>
        <v>65.488670538212773</v>
      </c>
      <c r="R498" s="3">
        <f t="shared" si="87"/>
        <v>1.1813294617872288</v>
      </c>
      <c r="S498" s="3">
        <f t="shared" si="95"/>
        <v>1.3955392972865035</v>
      </c>
    </row>
    <row r="499" spans="1:19" x14ac:dyDescent="0.35">
      <c r="A499" s="1">
        <v>43812</v>
      </c>
      <c r="B499" s="2">
        <v>498</v>
      </c>
      <c r="C499">
        <v>67.44</v>
      </c>
      <c r="E499" s="7">
        <f t="shared" si="88"/>
        <v>66.009037157978767</v>
      </c>
      <c r="F499" s="7">
        <f t="shared" si="84"/>
        <v>1.4309628420212306</v>
      </c>
      <c r="G499" s="7">
        <f t="shared" si="89"/>
        <v>2.0476546552454775</v>
      </c>
      <c r="I499" s="3">
        <f t="shared" si="90"/>
        <v>66.260811317232424</v>
      </c>
      <c r="J499" s="3">
        <f t="shared" si="85"/>
        <v>1.1791886827675739</v>
      </c>
      <c r="K499" s="3">
        <f t="shared" si="91"/>
        <v>1.390485949567126</v>
      </c>
      <c r="M499" s="3">
        <f t="shared" si="92"/>
        <v>66.456735410238892</v>
      </c>
      <c r="N499" s="3">
        <f t="shared" si="86"/>
        <v>0.98326458976110587</v>
      </c>
      <c r="O499" s="3">
        <f t="shared" si="93"/>
        <v>0.96680925347807578</v>
      </c>
      <c r="Q499" s="3">
        <f t="shared" si="94"/>
        <v>66.551867053821283</v>
      </c>
      <c r="R499" s="3">
        <f t="shared" si="87"/>
        <v>0.88813294617871463</v>
      </c>
      <c r="S499" s="3">
        <f t="shared" si="95"/>
        <v>0.78878013008808368</v>
      </c>
    </row>
    <row r="500" spans="1:19" x14ac:dyDescent="0.35">
      <c r="A500" s="1">
        <v>43815</v>
      </c>
      <c r="B500" s="2">
        <v>499</v>
      </c>
      <c r="C500">
        <v>68.040000000000006</v>
      </c>
      <c r="E500" s="7">
        <f t="shared" si="88"/>
        <v>66.438326010585143</v>
      </c>
      <c r="F500" s="7">
        <f t="shared" si="84"/>
        <v>1.6016739894148628</v>
      </c>
      <c r="G500" s="7">
        <f t="shared" si="89"/>
        <v>2.5653595683681223</v>
      </c>
      <c r="I500" s="3">
        <f t="shared" si="90"/>
        <v>66.850405658616211</v>
      </c>
      <c r="J500" s="3">
        <f t="shared" si="85"/>
        <v>1.1895943413837955</v>
      </c>
      <c r="K500" s="3">
        <f t="shared" si="91"/>
        <v>1.4151346970523462</v>
      </c>
      <c r="M500" s="3">
        <f t="shared" si="92"/>
        <v>67.243347082047777</v>
      </c>
      <c r="N500" s="3">
        <f t="shared" si="86"/>
        <v>0.7966529179522297</v>
      </c>
      <c r="O500" s="3">
        <f t="shared" si="93"/>
        <v>0.63465587168180204</v>
      </c>
      <c r="Q500" s="3">
        <f t="shared" si="94"/>
        <v>67.351186705382133</v>
      </c>
      <c r="R500" s="3">
        <f t="shared" si="87"/>
        <v>0.68881329461787288</v>
      </c>
      <c r="S500" s="3">
        <f t="shared" si="95"/>
        <v>0.47446375484232856</v>
      </c>
    </row>
    <row r="501" spans="1:19" x14ac:dyDescent="0.35">
      <c r="A501" s="1">
        <v>43816</v>
      </c>
      <c r="B501" s="2">
        <v>500</v>
      </c>
      <c r="C501">
        <v>68.989999999999995</v>
      </c>
      <c r="E501" s="7">
        <f t="shared" si="88"/>
        <v>66.918828207409604</v>
      </c>
      <c r="F501" s="7">
        <f t="shared" si="84"/>
        <v>2.0711717925903912</v>
      </c>
      <c r="G501" s="7">
        <f t="shared" si="89"/>
        <v>4.2897525944220947</v>
      </c>
      <c r="I501" s="3">
        <f t="shared" si="90"/>
        <v>67.445202829308101</v>
      </c>
      <c r="J501" s="3">
        <f t="shared" si="85"/>
        <v>1.5447971706918935</v>
      </c>
      <c r="K501" s="3">
        <f t="shared" si="91"/>
        <v>2.3863982985776793</v>
      </c>
      <c r="M501" s="3">
        <f t="shared" si="92"/>
        <v>67.88066941640956</v>
      </c>
      <c r="N501" s="3">
        <f t="shared" si="86"/>
        <v>1.1093305835904346</v>
      </c>
      <c r="O501" s="3">
        <f t="shared" si="93"/>
        <v>1.2306143436890942</v>
      </c>
      <c r="Q501" s="3">
        <f t="shared" si="94"/>
        <v>67.971118670538218</v>
      </c>
      <c r="R501" s="3">
        <f t="shared" si="87"/>
        <v>1.0188813294617773</v>
      </c>
      <c r="S501" s="3">
        <f t="shared" si="95"/>
        <v>1.0381191635257989</v>
      </c>
    </row>
    <row r="502" spans="1:19" x14ac:dyDescent="0.35">
      <c r="A502" s="1">
        <v>43817</v>
      </c>
      <c r="B502" s="2">
        <v>501</v>
      </c>
      <c r="C502">
        <v>69.12</v>
      </c>
      <c r="E502" s="7">
        <f t="shared" si="88"/>
        <v>67.54017974518672</v>
      </c>
      <c r="F502" s="7">
        <f t="shared" si="84"/>
        <v>1.5798202548132849</v>
      </c>
      <c r="G502" s="7">
        <f t="shared" si="89"/>
        <v>2.4958320375183125</v>
      </c>
      <c r="I502" s="3">
        <f t="shared" si="90"/>
        <v>68.217601414654041</v>
      </c>
      <c r="J502" s="3">
        <f t="shared" si="85"/>
        <v>0.90239858534596351</v>
      </c>
      <c r="K502" s="3">
        <f t="shared" si="91"/>
        <v>0.81432320683439618</v>
      </c>
      <c r="M502" s="3">
        <f t="shared" si="92"/>
        <v>68.768133883281905</v>
      </c>
      <c r="N502" s="3">
        <f t="shared" si="86"/>
        <v>0.35186611671809942</v>
      </c>
      <c r="O502" s="3">
        <f t="shared" si="93"/>
        <v>0.12380976409427516</v>
      </c>
      <c r="Q502" s="3">
        <f t="shared" si="94"/>
        <v>68.888111867053823</v>
      </c>
      <c r="R502" s="3">
        <f t="shared" si="87"/>
        <v>0.23188813294618171</v>
      </c>
      <c r="S502" s="3">
        <f t="shared" si="95"/>
        <v>5.3772106201266046E-2</v>
      </c>
    </row>
    <row r="503" spans="1:19" x14ac:dyDescent="0.35">
      <c r="A503" s="1">
        <v>43818</v>
      </c>
      <c r="B503" s="2">
        <v>502</v>
      </c>
      <c r="C503">
        <v>69.7</v>
      </c>
      <c r="E503" s="7">
        <f t="shared" si="88"/>
        <v>68.014125821630699</v>
      </c>
      <c r="F503" s="7">
        <f t="shared" si="84"/>
        <v>1.6858741783693034</v>
      </c>
      <c r="G503" s="7">
        <f t="shared" si="89"/>
        <v>2.842171745292374</v>
      </c>
      <c r="I503" s="3">
        <f t="shared" si="90"/>
        <v>68.668800707327023</v>
      </c>
      <c r="J503" s="3">
        <f t="shared" si="85"/>
        <v>1.0311992926729801</v>
      </c>
      <c r="K503" s="3">
        <f t="shared" si="91"/>
        <v>1.0633719812092544</v>
      </c>
      <c r="M503" s="3">
        <f t="shared" si="92"/>
        <v>69.049626776656396</v>
      </c>
      <c r="N503" s="3">
        <f t="shared" si="86"/>
        <v>0.65037322334360681</v>
      </c>
      <c r="O503" s="3">
        <f t="shared" si="93"/>
        <v>0.42298532964235308</v>
      </c>
      <c r="Q503" s="3">
        <f t="shared" si="94"/>
        <v>69.096811186705395</v>
      </c>
      <c r="R503" s="3">
        <f t="shared" si="87"/>
        <v>0.60318881329460794</v>
      </c>
      <c r="S503" s="3">
        <f t="shared" si="95"/>
        <v>0.36383674448375741</v>
      </c>
    </row>
    <row r="504" spans="1:19" x14ac:dyDescent="0.35">
      <c r="A504" s="1">
        <v>43819</v>
      </c>
      <c r="B504" s="2">
        <v>503</v>
      </c>
      <c r="C504">
        <v>68.66</v>
      </c>
      <c r="E504" s="7">
        <f t="shared" si="88"/>
        <v>68.51988807514148</v>
      </c>
      <c r="F504" s="7">
        <f t="shared" si="84"/>
        <v>0.14011192485851609</v>
      </c>
      <c r="G504" s="7">
        <f t="shared" si="89"/>
        <v>1.9631351487558461E-2</v>
      </c>
      <c r="I504" s="3">
        <f t="shared" si="90"/>
        <v>69.184400353663506</v>
      </c>
      <c r="J504" s="3">
        <f t="shared" si="85"/>
        <v>-0.52440035366350912</v>
      </c>
      <c r="K504" s="3">
        <f t="shared" si="91"/>
        <v>0.27499573092241347</v>
      </c>
      <c r="M504" s="3">
        <f t="shared" si="92"/>
        <v>69.569925355331293</v>
      </c>
      <c r="N504" s="3">
        <f t="shared" si="86"/>
        <v>-0.90992535533129626</v>
      </c>
      <c r="O504" s="3">
        <f t="shared" si="93"/>
        <v>0.8279641522747857</v>
      </c>
      <c r="Q504" s="3">
        <f t="shared" si="94"/>
        <v>69.639681118670538</v>
      </c>
      <c r="R504" s="3">
        <f t="shared" si="87"/>
        <v>-0.9796811186705412</v>
      </c>
      <c r="S504" s="3">
        <f t="shared" si="95"/>
        <v>0.95977509427956298</v>
      </c>
    </row>
    <row r="505" spans="1:19" x14ac:dyDescent="0.35">
      <c r="A505" s="1">
        <v>43822</v>
      </c>
      <c r="B505" s="2">
        <v>504</v>
      </c>
      <c r="C505">
        <v>67.489999999999995</v>
      </c>
      <c r="E505" s="7">
        <f t="shared" si="88"/>
        <v>68.56192165259904</v>
      </c>
      <c r="F505" s="7">
        <f t="shared" si="84"/>
        <v>-1.0719216525990447</v>
      </c>
      <c r="G505" s="7">
        <f t="shared" si="89"/>
        <v>1.149016029310667</v>
      </c>
      <c r="I505" s="3">
        <f t="shared" si="90"/>
        <v>68.922200176831751</v>
      </c>
      <c r="J505" s="3">
        <f t="shared" si="85"/>
        <v>-1.4322001768317563</v>
      </c>
      <c r="K505" s="3">
        <f t="shared" si="91"/>
        <v>2.051197346516914</v>
      </c>
      <c r="M505" s="3">
        <f t="shared" si="92"/>
        <v>68.841985071066262</v>
      </c>
      <c r="N505" s="3">
        <f t="shared" si="86"/>
        <v>-1.3519850710662666</v>
      </c>
      <c r="O505" s="3">
        <f t="shared" si="93"/>
        <v>1.827863632386058</v>
      </c>
      <c r="Q505" s="3">
        <f t="shared" si="94"/>
        <v>68.757968111867058</v>
      </c>
      <c r="R505" s="3">
        <f t="shared" si="87"/>
        <v>-1.2679681118670629</v>
      </c>
      <c r="S505" s="3">
        <f t="shared" si="95"/>
        <v>1.6077431327117246</v>
      </c>
    </row>
    <row r="506" spans="1:19" x14ac:dyDescent="0.35">
      <c r="A506" s="1">
        <v>43823</v>
      </c>
      <c r="B506" s="2">
        <v>505</v>
      </c>
      <c r="C506">
        <v>69.260000000000005</v>
      </c>
      <c r="E506" s="7">
        <f t="shared" si="88"/>
        <v>68.240345156819316</v>
      </c>
      <c r="F506" s="7">
        <f t="shared" si="84"/>
        <v>1.0196548431806889</v>
      </c>
      <c r="G506" s="7">
        <f t="shared" si="89"/>
        <v>1.0396959992218353</v>
      </c>
      <c r="I506" s="3">
        <f t="shared" si="90"/>
        <v>68.206100088415866</v>
      </c>
      <c r="J506" s="3">
        <f t="shared" si="85"/>
        <v>1.0538999115841392</v>
      </c>
      <c r="K506" s="3">
        <f t="shared" si="91"/>
        <v>1.1107050236370564</v>
      </c>
      <c r="M506" s="3">
        <f t="shared" si="92"/>
        <v>67.760397014213254</v>
      </c>
      <c r="N506" s="3">
        <f t="shared" si="86"/>
        <v>1.4996029857867512</v>
      </c>
      <c r="O506" s="3">
        <f t="shared" si="93"/>
        <v>2.2488091149805394</v>
      </c>
      <c r="Q506" s="3">
        <f t="shared" si="94"/>
        <v>67.616796811186703</v>
      </c>
      <c r="R506" s="3">
        <f t="shared" si="87"/>
        <v>1.6432031888133025</v>
      </c>
      <c r="S506" s="3">
        <f t="shared" si="95"/>
        <v>2.7001167197262057</v>
      </c>
    </row>
    <row r="507" spans="1:19" x14ac:dyDescent="0.35">
      <c r="A507" s="1">
        <v>43824</v>
      </c>
      <c r="B507" s="2">
        <v>506</v>
      </c>
      <c r="C507">
        <v>69.260000000000005</v>
      </c>
      <c r="E507" s="7">
        <f t="shared" si="88"/>
        <v>68.546241609773517</v>
      </c>
      <c r="F507" s="7">
        <f t="shared" si="84"/>
        <v>0.7137583902264879</v>
      </c>
      <c r="G507" s="7">
        <f t="shared" si="89"/>
        <v>0.50945103961870741</v>
      </c>
      <c r="I507" s="3">
        <f t="shared" si="90"/>
        <v>68.733050044207943</v>
      </c>
      <c r="J507" s="3">
        <f t="shared" si="85"/>
        <v>0.5269499557920625</v>
      </c>
      <c r="K507" s="3">
        <f t="shared" si="91"/>
        <v>0.2776762559092566</v>
      </c>
      <c r="M507" s="3">
        <f t="shared" si="92"/>
        <v>68.960079402842666</v>
      </c>
      <c r="N507" s="3">
        <f t="shared" si="86"/>
        <v>0.29992059715733888</v>
      </c>
      <c r="O507" s="3">
        <f t="shared" si="93"/>
        <v>8.9952364599214754E-2</v>
      </c>
      <c r="Q507" s="3">
        <f t="shared" si="94"/>
        <v>69.095679681118668</v>
      </c>
      <c r="R507" s="3">
        <f t="shared" si="87"/>
        <v>0.16432031888133736</v>
      </c>
      <c r="S507" s="3">
        <f t="shared" si="95"/>
        <v>2.7001167197264395E-2</v>
      </c>
    </row>
    <row r="508" spans="1:19" x14ac:dyDescent="0.35">
      <c r="A508" s="1">
        <v>43825</v>
      </c>
      <c r="B508" s="2">
        <v>507</v>
      </c>
      <c r="C508">
        <v>69.260000000000005</v>
      </c>
      <c r="E508" s="7">
        <f t="shared" si="88"/>
        <v>68.760369126841468</v>
      </c>
      <c r="F508" s="7">
        <f t="shared" si="84"/>
        <v>0.49963087315853727</v>
      </c>
      <c r="G508" s="7">
        <f t="shared" si="89"/>
        <v>0.24963100941316235</v>
      </c>
      <c r="I508" s="3">
        <f t="shared" si="90"/>
        <v>68.996525022103981</v>
      </c>
      <c r="J508" s="3">
        <f t="shared" si="85"/>
        <v>0.26347497789602414</v>
      </c>
      <c r="K508" s="3">
        <f t="shared" si="91"/>
        <v>6.9419063977310416E-2</v>
      </c>
      <c r="M508" s="3">
        <f t="shared" si="92"/>
        <v>69.200015880568543</v>
      </c>
      <c r="N508" s="3">
        <f t="shared" si="86"/>
        <v>5.9984119431462091E-2</v>
      </c>
      <c r="O508" s="3">
        <f t="shared" si="93"/>
        <v>3.5980945839679079E-3</v>
      </c>
      <c r="Q508" s="3">
        <f t="shared" si="94"/>
        <v>69.243567968111876</v>
      </c>
      <c r="R508" s="3">
        <f t="shared" si="87"/>
        <v>1.6432031888129472E-2</v>
      </c>
      <c r="S508" s="3">
        <f t="shared" si="95"/>
        <v>2.7001167197250386E-4</v>
      </c>
    </row>
    <row r="509" spans="1:19" x14ac:dyDescent="0.35">
      <c r="A509" s="1">
        <v>43826</v>
      </c>
      <c r="B509" s="2">
        <v>508</v>
      </c>
      <c r="C509">
        <v>68.91</v>
      </c>
      <c r="E509" s="7">
        <f t="shared" si="88"/>
        <v>68.910258388789032</v>
      </c>
      <c r="F509" s="7">
        <f t="shared" si="84"/>
        <v>-2.5838878903527984E-4</v>
      </c>
      <c r="G509" s="7">
        <f t="shared" si="89"/>
        <v>6.6764766299118357E-8</v>
      </c>
      <c r="I509" s="3">
        <f t="shared" si="90"/>
        <v>69.128262511051986</v>
      </c>
      <c r="J509" s="3">
        <f t="shared" si="85"/>
        <v>-0.21826251105198935</v>
      </c>
      <c r="K509" s="3">
        <f t="shared" si="91"/>
        <v>4.7638523730719771E-2</v>
      </c>
      <c r="M509" s="3">
        <f t="shared" si="92"/>
        <v>69.248003176113713</v>
      </c>
      <c r="N509" s="3">
        <f t="shared" si="86"/>
        <v>-0.33800317611371611</v>
      </c>
      <c r="O509" s="3">
        <f t="shared" si="93"/>
        <v>0.11424614706295978</v>
      </c>
      <c r="Q509" s="3">
        <f t="shared" si="94"/>
        <v>69.258356796811185</v>
      </c>
      <c r="R509" s="3">
        <f t="shared" si="87"/>
        <v>-0.34835679681118847</v>
      </c>
      <c r="S509" s="3">
        <f t="shared" si="95"/>
        <v>0.12135245788455165</v>
      </c>
    </row>
    <row r="510" spans="1:19" x14ac:dyDescent="0.35">
      <c r="A510" s="1">
        <v>43829</v>
      </c>
      <c r="B510" s="2">
        <v>509</v>
      </c>
      <c r="C510">
        <v>68.3</v>
      </c>
      <c r="E510" s="7">
        <f t="shared" si="88"/>
        <v>68.910180872152324</v>
      </c>
      <c r="F510" s="7">
        <f t="shared" si="84"/>
        <v>-0.61018087215232697</v>
      </c>
      <c r="G510" s="7">
        <f t="shared" si="89"/>
        <v>0.37232069674057439</v>
      </c>
      <c r="I510" s="3">
        <f t="shared" si="90"/>
        <v>69.019131255525991</v>
      </c>
      <c r="J510" s="3">
        <f t="shared" si="85"/>
        <v>-0.71913125552599411</v>
      </c>
      <c r="K510" s="3">
        <f t="shared" si="91"/>
        <v>0.51714976267439261</v>
      </c>
      <c r="M510" s="3">
        <f t="shared" si="92"/>
        <v>68.977600635222743</v>
      </c>
      <c r="N510" s="3">
        <f t="shared" si="86"/>
        <v>-0.6776006352227455</v>
      </c>
      <c r="O510" s="3">
        <f t="shared" si="93"/>
        <v>0.45914262085426821</v>
      </c>
      <c r="Q510" s="3">
        <f t="shared" si="94"/>
        <v>68.94483567968112</v>
      </c>
      <c r="R510" s="3">
        <f t="shared" si="87"/>
        <v>-0.64483567968112254</v>
      </c>
      <c r="S510" s="3">
        <f t="shared" si="95"/>
        <v>0.41581305378981526</v>
      </c>
    </row>
    <row r="511" spans="1:19" x14ac:dyDescent="0.35">
      <c r="A511" s="1">
        <v>43830</v>
      </c>
      <c r="B511" s="2">
        <v>510</v>
      </c>
      <c r="C511">
        <v>67.77</v>
      </c>
      <c r="E511" s="7">
        <f t="shared" si="88"/>
        <v>68.727126610506616</v>
      </c>
      <c r="F511" s="7">
        <f t="shared" si="84"/>
        <v>-0.95712661050662007</v>
      </c>
      <c r="G511" s="7">
        <f t="shared" si="89"/>
        <v>0.91609134853989116</v>
      </c>
      <c r="I511" s="3">
        <f t="shared" si="90"/>
        <v>68.659565627762987</v>
      </c>
      <c r="J511" s="3">
        <f t="shared" si="85"/>
        <v>-0.88956562776299108</v>
      </c>
      <c r="K511" s="3">
        <f t="shared" si="91"/>
        <v>0.79132700609736439</v>
      </c>
      <c r="M511" s="3">
        <f t="shared" si="92"/>
        <v>68.435520127044555</v>
      </c>
      <c r="N511" s="3">
        <f t="shared" si="86"/>
        <v>-0.66552012704455876</v>
      </c>
      <c r="O511" s="3">
        <f t="shared" si="93"/>
        <v>0.44291703950140565</v>
      </c>
      <c r="Q511" s="3">
        <f t="shared" si="94"/>
        <v>68.364483567968108</v>
      </c>
      <c r="R511" s="3">
        <f t="shared" si="87"/>
        <v>-0.59448356796811197</v>
      </c>
      <c r="S511" s="3">
        <f t="shared" si="95"/>
        <v>0.35341071258409679</v>
      </c>
    </row>
    <row r="512" spans="1:19" x14ac:dyDescent="0.35">
      <c r="A512" s="1">
        <v>43831</v>
      </c>
      <c r="B512" s="2">
        <v>511</v>
      </c>
      <c r="C512">
        <v>67.77</v>
      </c>
      <c r="E512" s="7">
        <f t="shared" si="88"/>
        <v>68.439988627354623</v>
      </c>
      <c r="F512" s="7">
        <f t="shared" si="84"/>
        <v>-0.66998862735462694</v>
      </c>
      <c r="G512" s="7">
        <f t="shared" si="89"/>
        <v>0.44888476078453715</v>
      </c>
      <c r="I512" s="3">
        <f t="shared" si="90"/>
        <v>68.214782813881499</v>
      </c>
      <c r="J512" s="3">
        <f t="shared" si="85"/>
        <v>-0.44478281388150265</v>
      </c>
      <c r="K512" s="3">
        <f t="shared" si="91"/>
        <v>0.19783175152434743</v>
      </c>
      <c r="M512" s="3">
        <f t="shared" si="92"/>
        <v>67.903104025408908</v>
      </c>
      <c r="N512" s="3">
        <f t="shared" si="86"/>
        <v>-0.13310402540891175</v>
      </c>
      <c r="O512" s="3">
        <f t="shared" si="93"/>
        <v>1.7716681580056227E-2</v>
      </c>
      <c r="Q512" s="3">
        <f t="shared" si="94"/>
        <v>67.829448356796803</v>
      </c>
      <c r="R512" s="3">
        <f t="shared" si="87"/>
        <v>-5.9448356796806934E-2</v>
      </c>
      <c r="S512" s="3">
        <f t="shared" si="95"/>
        <v>3.5341071258404612E-3</v>
      </c>
    </row>
    <row r="513" spans="1:19" x14ac:dyDescent="0.35">
      <c r="A513" s="1">
        <v>43832</v>
      </c>
      <c r="B513" s="2">
        <v>512</v>
      </c>
      <c r="C513">
        <v>67.05</v>
      </c>
      <c r="E513" s="7">
        <f t="shared" si="88"/>
        <v>68.238992039148229</v>
      </c>
      <c r="F513" s="7">
        <f t="shared" si="84"/>
        <v>-1.188992039148232</v>
      </c>
      <c r="G513" s="7">
        <f t="shared" si="89"/>
        <v>1.413702069157871</v>
      </c>
      <c r="I513" s="3">
        <f t="shared" si="90"/>
        <v>67.992391406940754</v>
      </c>
      <c r="J513" s="3">
        <f t="shared" si="85"/>
        <v>-0.94239140694075729</v>
      </c>
      <c r="K513" s="3">
        <f t="shared" si="91"/>
        <v>0.88810156387577999</v>
      </c>
      <c r="M513" s="3">
        <f t="shared" si="92"/>
        <v>67.796620805081787</v>
      </c>
      <c r="N513" s="3">
        <f t="shared" si="86"/>
        <v>-0.74662080508178974</v>
      </c>
      <c r="O513" s="3">
        <f t="shared" si="93"/>
        <v>0.55744262658097987</v>
      </c>
      <c r="Q513" s="3">
        <f t="shared" si="94"/>
        <v>67.775944835679681</v>
      </c>
      <c r="R513" s="3">
        <f t="shared" si="87"/>
        <v>-0.72594483567968382</v>
      </c>
      <c r="S513" s="3">
        <f t="shared" si="95"/>
        <v>0.52699590445000311</v>
      </c>
    </row>
    <row r="514" spans="1:19" x14ac:dyDescent="0.35">
      <c r="A514" s="1">
        <v>43833</v>
      </c>
      <c r="B514" s="2">
        <v>513</v>
      </c>
      <c r="C514">
        <v>69.08</v>
      </c>
      <c r="E514" s="7">
        <f t="shared" si="88"/>
        <v>67.88229442740375</v>
      </c>
      <c r="F514" s="7">
        <f t="shared" si="84"/>
        <v>1.1977055725962487</v>
      </c>
      <c r="G514" s="7">
        <f t="shared" si="89"/>
        <v>1.4344986386281078</v>
      </c>
      <c r="I514" s="3">
        <f t="shared" si="90"/>
        <v>67.521195703470369</v>
      </c>
      <c r="J514" s="3">
        <f t="shared" si="85"/>
        <v>1.5588042965296296</v>
      </c>
      <c r="K514" s="3">
        <f t="shared" si="91"/>
        <v>2.4298708348792335</v>
      </c>
      <c r="M514" s="3">
        <f t="shared" si="92"/>
        <v>67.199324161016364</v>
      </c>
      <c r="N514" s="3">
        <f t="shared" si="86"/>
        <v>1.8806758389836347</v>
      </c>
      <c r="O514" s="3">
        <f t="shared" si="93"/>
        <v>3.5369416113367982</v>
      </c>
      <c r="Q514" s="3">
        <f t="shared" si="94"/>
        <v>67.122594483567966</v>
      </c>
      <c r="R514" s="3">
        <f t="shared" si="87"/>
        <v>1.9574055164320328</v>
      </c>
      <c r="S514" s="3">
        <f t="shared" si="95"/>
        <v>3.8314363557585529</v>
      </c>
    </row>
    <row r="515" spans="1:19" x14ac:dyDescent="0.35">
      <c r="A515" s="1">
        <v>43836</v>
      </c>
      <c r="B515" s="2">
        <v>514</v>
      </c>
      <c r="C515">
        <v>70.25</v>
      </c>
      <c r="E515" s="7">
        <f t="shared" si="88"/>
        <v>68.241606099182619</v>
      </c>
      <c r="F515" s="7">
        <f t="shared" ref="F515:F578" si="96">C515-E515</f>
        <v>2.0083939008173814</v>
      </c>
      <c r="G515" s="7">
        <f t="shared" si="89"/>
        <v>4.0336460608404581</v>
      </c>
      <c r="I515" s="3">
        <f t="shared" si="90"/>
        <v>68.300597851735176</v>
      </c>
      <c r="J515" s="3">
        <f t="shared" ref="J515:J578" si="97">C515-I515</f>
        <v>1.9494021482648236</v>
      </c>
      <c r="K515" s="3">
        <f t="shared" si="91"/>
        <v>3.8001687356595095</v>
      </c>
      <c r="M515" s="3">
        <f t="shared" si="92"/>
        <v>68.70386483220328</v>
      </c>
      <c r="N515" s="3">
        <f t="shared" ref="N515:N578" si="98">C515-M515</f>
        <v>1.5461351677967201</v>
      </c>
      <c r="O515" s="3">
        <f t="shared" si="93"/>
        <v>2.3905339570977917</v>
      </c>
      <c r="Q515" s="3">
        <f t="shared" si="94"/>
        <v>68.884259448356801</v>
      </c>
      <c r="R515" s="3">
        <f t="shared" ref="R515:R578" si="99">C515-Q515</f>
        <v>1.3657405516431993</v>
      </c>
      <c r="S515" s="3">
        <f t="shared" si="95"/>
        <v>1.8652472544026704</v>
      </c>
    </row>
    <row r="516" spans="1:19" x14ac:dyDescent="0.35">
      <c r="A516" s="1">
        <v>43837</v>
      </c>
      <c r="B516" s="2">
        <v>515</v>
      </c>
      <c r="C516">
        <v>68.739999999999995</v>
      </c>
      <c r="E516" s="7">
        <f t="shared" ref="E516:E579" si="100">0.3*C515+0.7*E515</f>
        <v>68.844124269427823</v>
      </c>
      <c r="F516" s="7">
        <f t="shared" si="96"/>
        <v>-0.10412426942782815</v>
      </c>
      <c r="G516" s="7">
        <f t="shared" ref="G516:G579" si="101">F516^2</f>
        <v>1.0841863483878949E-2</v>
      </c>
      <c r="I516" s="3">
        <f t="shared" ref="I516:I579" si="102">0.5*C515+0.5*I515</f>
        <v>69.275298925867588</v>
      </c>
      <c r="J516" s="3">
        <f t="shared" si="97"/>
        <v>-0.53529892586759331</v>
      </c>
      <c r="K516" s="3">
        <f t="shared" ref="K516:K579" si="103">J516^2</f>
        <v>0.28654494003499914</v>
      </c>
      <c r="M516" s="3">
        <f t="shared" ref="M516:M579" si="104">0.8*C515+0.2*M515</f>
        <v>69.940772966440662</v>
      </c>
      <c r="N516" s="3">
        <f t="shared" si="98"/>
        <v>-1.2007729664406668</v>
      </c>
      <c r="O516" s="3">
        <f t="shared" ref="O516:O579" si="105">N516^2</f>
        <v>1.4418557169347186</v>
      </c>
      <c r="Q516" s="3">
        <f t="shared" ref="Q516:Q579" si="106">0.9*C515+0.1*Q515</f>
        <v>70.113425944835683</v>
      </c>
      <c r="R516" s="3">
        <f t="shared" si="99"/>
        <v>-1.373425944835688</v>
      </c>
      <c r="S516" s="3">
        <f t="shared" ref="S516:S579" si="107">R516^2</f>
        <v>1.8862988259478024</v>
      </c>
    </row>
    <row r="517" spans="1:19" x14ac:dyDescent="0.35">
      <c r="A517" s="1">
        <v>43838</v>
      </c>
      <c r="B517" s="2">
        <v>516</v>
      </c>
      <c r="C517">
        <v>67.31</v>
      </c>
      <c r="E517" s="7">
        <f t="shared" si="100"/>
        <v>68.812886988599473</v>
      </c>
      <c r="F517" s="7">
        <f t="shared" si="96"/>
        <v>-1.5028869885994709</v>
      </c>
      <c r="G517" s="7">
        <f t="shared" si="101"/>
        <v>2.2586693005015861</v>
      </c>
      <c r="I517" s="3">
        <f t="shared" si="102"/>
        <v>69.007649462933784</v>
      </c>
      <c r="J517" s="3">
        <f t="shared" si="97"/>
        <v>-1.6976494629337822</v>
      </c>
      <c r="K517" s="3">
        <f t="shared" si="103"/>
        <v>2.882013698999359</v>
      </c>
      <c r="M517" s="3">
        <f t="shared" si="104"/>
        <v>68.980154593288134</v>
      </c>
      <c r="N517" s="3">
        <f t="shared" si="98"/>
        <v>-1.6701545932881317</v>
      </c>
      <c r="O517" s="3">
        <f t="shared" si="105"/>
        <v>2.7894163654814443</v>
      </c>
      <c r="Q517" s="3">
        <f t="shared" si="106"/>
        <v>68.877342594483565</v>
      </c>
      <c r="R517" s="3">
        <f t="shared" si="99"/>
        <v>-1.5673425944835628</v>
      </c>
      <c r="S517" s="3">
        <f t="shared" si="107"/>
        <v>2.4565628084824662</v>
      </c>
    </row>
    <row r="518" spans="1:19" x14ac:dyDescent="0.35">
      <c r="A518" s="1">
        <v>43839</v>
      </c>
      <c r="B518" s="2">
        <v>517</v>
      </c>
      <c r="C518">
        <v>66.58</v>
      </c>
      <c r="E518" s="7">
        <f t="shared" si="100"/>
        <v>68.362020892019629</v>
      </c>
      <c r="F518" s="7">
        <f t="shared" si="96"/>
        <v>-1.7820208920196308</v>
      </c>
      <c r="G518" s="7">
        <f t="shared" si="101"/>
        <v>3.1755984595944406</v>
      </c>
      <c r="I518" s="3">
        <f t="shared" si="102"/>
        <v>68.158824731466893</v>
      </c>
      <c r="J518" s="3">
        <f t="shared" si="97"/>
        <v>-1.5788247314668951</v>
      </c>
      <c r="K518" s="3">
        <f t="shared" si="103"/>
        <v>2.4926875326915132</v>
      </c>
      <c r="M518" s="3">
        <f t="shared" si="104"/>
        <v>67.644030918657634</v>
      </c>
      <c r="N518" s="3">
        <f t="shared" si="98"/>
        <v>-1.064030918657636</v>
      </c>
      <c r="O518" s="3">
        <f t="shared" si="105"/>
        <v>1.1321617958594128</v>
      </c>
      <c r="Q518" s="3">
        <f t="shared" si="106"/>
        <v>67.466734259448359</v>
      </c>
      <c r="R518" s="3">
        <f t="shared" si="99"/>
        <v>-0.88673425944836026</v>
      </c>
      <c r="S518" s="3">
        <f t="shared" si="107"/>
        <v>0.78629764687943193</v>
      </c>
    </row>
    <row r="519" spans="1:19" x14ac:dyDescent="0.35">
      <c r="A519" s="1">
        <v>43840</v>
      </c>
      <c r="B519" s="2">
        <v>518</v>
      </c>
      <c r="C519">
        <v>66.77</v>
      </c>
      <c r="E519" s="7">
        <f t="shared" si="100"/>
        <v>67.827414624413734</v>
      </c>
      <c r="F519" s="7">
        <f t="shared" si="96"/>
        <v>-1.0574146244137381</v>
      </c>
      <c r="G519" s="7">
        <f t="shared" si="101"/>
        <v>1.1181256879240469</v>
      </c>
      <c r="I519" s="3">
        <f t="shared" si="102"/>
        <v>67.369412365733439</v>
      </c>
      <c r="J519" s="3">
        <f t="shared" si="97"/>
        <v>-0.5994123657334427</v>
      </c>
      <c r="K519" s="3">
        <f t="shared" si="103"/>
        <v>0.35929518419416245</v>
      </c>
      <c r="M519" s="3">
        <f t="shared" si="104"/>
        <v>66.792806183731528</v>
      </c>
      <c r="N519" s="3">
        <f t="shared" si="98"/>
        <v>-2.2806183731532315E-2</v>
      </c>
      <c r="O519" s="3">
        <f t="shared" si="105"/>
        <v>5.2012201639640922E-4</v>
      </c>
      <c r="Q519" s="3">
        <f t="shared" si="106"/>
        <v>66.668673425944831</v>
      </c>
      <c r="R519" s="3">
        <f t="shared" si="99"/>
        <v>0.10132657405516454</v>
      </c>
      <c r="S519" s="3">
        <f t="shared" si="107"/>
        <v>1.0267074609756744E-2</v>
      </c>
    </row>
    <row r="520" spans="1:19" x14ac:dyDescent="0.35">
      <c r="A520" s="1">
        <v>43843</v>
      </c>
      <c r="B520" s="2">
        <v>519</v>
      </c>
      <c r="C520">
        <v>64.14</v>
      </c>
      <c r="E520" s="7">
        <f t="shared" si="100"/>
        <v>67.510190237089603</v>
      </c>
      <c r="F520" s="7">
        <f t="shared" si="96"/>
        <v>-3.3701902370896022</v>
      </c>
      <c r="G520" s="7">
        <f t="shared" si="101"/>
        <v>11.35818223417407</v>
      </c>
      <c r="I520" s="3">
        <f t="shared" si="102"/>
        <v>67.069706182866724</v>
      </c>
      <c r="J520" s="3">
        <f t="shared" si="97"/>
        <v>-2.9297061828667239</v>
      </c>
      <c r="K520" s="3">
        <f t="shared" si="103"/>
        <v>8.5831783179275103</v>
      </c>
      <c r="M520" s="3">
        <f t="shared" si="104"/>
        <v>66.774561236746308</v>
      </c>
      <c r="N520" s="3">
        <f t="shared" si="98"/>
        <v>-2.6345612367463076</v>
      </c>
      <c r="O520" s="3">
        <f t="shared" si="105"/>
        <v>6.9409129101662339</v>
      </c>
      <c r="Q520" s="3">
        <f t="shared" si="106"/>
        <v>66.759867342594475</v>
      </c>
      <c r="R520" s="3">
        <f t="shared" si="99"/>
        <v>-2.6198673425944747</v>
      </c>
      <c r="S520" s="3">
        <f t="shared" si="107"/>
        <v>6.8637048927930344</v>
      </c>
    </row>
    <row r="521" spans="1:19" x14ac:dyDescent="0.35">
      <c r="A521" s="1">
        <v>43844</v>
      </c>
      <c r="B521" s="2">
        <v>520</v>
      </c>
      <c r="C521">
        <v>64.45</v>
      </c>
      <c r="E521" s="7">
        <f t="shared" si="100"/>
        <v>66.499133165962718</v>
      </c>
      <c r="F521" s="7">
        <f t="shared" si="96"/>
        <v>-2.049133165962715</v>
      </c>
      <c r="G521" s="7">
        <f t="shared" si="101"/>
        <v>4.1989467318483795</v>
      </c>
      <c r="I521" s="3">
        <f t="shared" si="102"/>
        <v>65.60485309143337</v>
      </c>
      <c r="J521" s="3">
        <f t="shared" si="97"/>
        <v>-1.1548530914333668</v>
      </c>
      <c r="K521" s="3">
        <f t="shared" si="103"/>
        <v>1.3336856627932043</v>
      </c>
      <c r="M521" s="3">
        <f t="shared" si="104"/>
        <v>64.666912247349273</v>
      </c>
      <c r="N521" s="3">
        <f t="shared" si="98"/>
        <v>-0.21691224734927061</v>
      </c>
      <c r="O521" s="3">
        <f t="shared" si="105"/>
        <v>4.705092305011116E-2</v>
      </c>
      <c r="Q521" s="3">
        <f t="shared" si="106"/>
        <v>64.401986734259452</v>
      </c>
      <c r="R521" s="3">
        <f t="shared" si="99"/>
        <v>4.8013265740550537E-2</v>
      </c>
      <c r="S521" s="3">
        <f t="shared" si="107"/>
        <v>2.3052736870727238E-3</v>
      </c>
    </row>
    <row r="522" spans="1:19" x14ac:dyDescent="0.35">
      <c r="A522" s="1">
        <v>43845</v>
      </c>
      <c r="B522" s="2">
        <v>521</v>
      </c>
      <c r="C522">
        <v>63.29</v>
      </c>
      <c r="E522" s="7">
        <f t="shared" si="100"/>
        <v>65.884393216173891</v>
      </c>
      <c r="F522" s="7">
        <f t="shared" si="96"/>
        <v>-2.5943932161738914</v>
      </c>
      <c r="G522" s="7">
        <f t="shared" si="101"/>
        <v>6.7308761601291076</v>
      </c>
      <c r="I522" s="3">
        <f t="shared" si="102"/>
        <v>65.027426545716679</v>
      </c>
      <c r="J522" s="3">
        <f t="shared" si="97"/>
        <v>-1.73742654571668</v>
      </c>
      <c r="K522" s="3">
        <f t="shared" si="103"/>
        <v>3.0186510017609947</v>
      </c>
      <c r="M522" s="3">
        <f t="shared" si="104"/>
        <v>64.493382449469863</v>
      </c>
      <c r="N522" s="3">
        <f t="shared" si="98"/>
        <v>-1.2033824494698635</v>
      </c>
      <c r="O522" s="3">
        <f t="shared" si="105"/>
        <v>1.4481293196920886</v>
      </c>
      <c r="Q522" s="3">
        <f t="shared" si="106"/>
        <v>64.445198673425949</v>
      </c>
      <c r="R522" s="3">
        <f t="shared" si="99"/>
        <v>-1.1551986734259501</v>
      </c>
      <c r="S522" s="3">
        <f t="shared" si="107"/>
        <v>1.3344839750850748</v>
      </c>
    </row>
    <row r="523" spans="1:19" x14ac:dyDescent="0.35">
      <c r="A523" s="1">
        <v>43846</v>
      </c>
      <c r="B523" s="2">
        <v>522</v>
      </c>
      <c r="C523">
        <v>64.63</v>
      </c>
      <c r="E523" s="7">
        <f t="shared" si="100"/>
        <v>65.106075251321712</v>
      </c>
      <c r="F523" s="7">
        <f t="shared" si="96"/>
        <v>-0.47607525132171702</v>
      </c>
      <c r="G523" s="7">
        <f t="shared" si="101"/>
        <v>0.22664764492103603</v>
      </c>
      <c r="I523" s="3">
        <f t="shared" si="102"/>
        <v>64.158713272858336</v>
      </c>
      <c r="J523" s="3">
        <f t="shared" si="97"/>
        <v>0.47128672714165987</v>
      </c>
      <c r="K523" s="3">
        <f t="shared" si="103"/>
        <v>0.22211117917989737</v>
      </c>
      <c r="M523" s="3">
        <f t="shared" si="104"/>
        <v>63.530676489893978</v>
      </c>
      <c r="N523" s="3">
        <f t="shared" si="98"/>
        <v>1.0993235101060179</v>
      </c>
      <c r="O523" s="3">
        <f t="shared" si="105"/>
        <v>1.2085121798718161</v>
      </c>
      <c r="Q523" s="3">
        <f t="shared" si="106"/>
        <v>63.405519867342591</v>
      </c>
      <c r="R523" s="3">
        <f t="shared" si="99"/>
        <v>1.2244801326574049</v>
      </c>
      <c r="S523" s="3">
        <f t="shared" si="107"/>
        <v>1.4993515952726957</v>
      </c>
    </row>
    <row r="524" spans="1:19" x14ac:dyDescent="0.35">
      <c r="A524" s="1">
        <v>43847</v>
      </c>
      <c r="B524" s="2">
        <v>523</v>
      </c>
      <c r="C524">
        <v>64.05</v>
      </c>
      <c r="E524" s="7">
        <f t="shared" si="100"/>
        <v>64.96325267592519</v>
      </c>
      <c r="F524" s="7">
        <f t="shared" si="96"/>
        <v>-0.9132526759251931</v>
      </c>
      <c r="G524" s="7">
        <f t="shared" si="101"/>
        <v>0.83403045008452581</v>
      </c>
      <c r="I524" s="3">
        <f t="shared" si="102"/>
        <v>64.394356636429166</v>
      </c>
      <c r="J524" s="3">
        <f t="shared" si="97"/>
        <v>-0.34435663642916836</v>
      </c>
      <c r="K524" s="3">
        <f t="shared" si="103"/>
        <v>0.11858149305281045</v>
      </c>
      <c r="M524" s="3">
        <f t="shared" si="104"/>
        <v>64.410135297978798</v>
      </c>
      <c r="N524" s="3">
        <f t="shared" si="98"/>
        <v>-0.36013529797880039</v>
      </c>
      <c r="O524" s="3">
        <f t="shared" si="105"/>
        <v>0.12969743285027935</v>
      </c>
      <c r="Q524" s="3">
        <f t="shared" si="106"/>
        <v>64.507551986734256</v>
      </c>
      <c r="R524" s="3">
        <f t="shared" si="99"/>
        <v>-0.45755198673425923</v>
      </c>
      <c r="S524" s="3">
        <f t="shared" si="107"/>
        <v>0.20935382056446775</v>
      </c>
    </row>
    <row r="525" spans="1:19" x14ac:dyDescent="0.35">
      <c r="A525" s="1">
        <v>43850</v>
      </c>
      <c r="B525" s="2">
        <v>524</v>
      </c>
      <c r="C525">
        <v>64.63</v>
      </c>
      <c r="E525" s="7">
        <f t="shared" si="100"/>
        <v>64.689276873147634</v>
      </c>
      <c r="F525" s="7">
        <f t="shared" si="96"/>
        <v>-5.9276873147638298E-2</v>
      </c>
      <c r="G525" s="7">
        <f t="shared" si="101"/>
        <v>3.5137476901612023E-3</v>
      </c>
      <c r="I525" s="3">
        <f t="shared" si="102"/>
        <v>64.222178318214588</v>
      </c>
      <c r="J525" s="3">
        <f t="shared" si="97"/>
        <v>0.40782168178540701</v>
      </c>
      <c r="K525" s="3">
        <f t="shared" si="103"/>
        <v>0.16631852413427778</v>
      </c>
      <c r="M525" s="3">
        <f t="shared" si="104"/>
        <v>64.122027059595766</v>
      </c>
      <c r="N525" s="3">
        <f t="shared" si="98"/>
        <v>0.50797294040422969</v>
      </c>
      <c r="O525" s="3">
        <f t="shared" si="105"/>
        <v>0.25803650818291907</v>
      </c>
      <c r="Q525" s="3">
        <f t="shared" si="106"/>
        <v>64.095755198673416</v>
      </c>
      <c r="R525" s="3">
        <f t="shared" si="99"/>
        <v>0.53424480132657948</v>
      </c>
      <c r="S525" s="3">
        <f t="shared" si="107"/>
        <v>0.28541750774447638</v>
      </c>
    </row>
    <row r="526" spans="1:19" x14ac:dyDescent="0.35">
      <c r="A526" s="1">
        <v>43851</v>
      </c>
      <c r="B526" s="2">
        <v>525</v>
      </c>
      <c r="C526">
        <v>63.66</v>
      </c>
      <c r="E526" s="7">
        <f t="shared" si="100"/>
        <v>64.671493811203334</v>
      </c>
      <c r="F526" s="7">
        <f t="shared" si="96"/>
        <v>-1.0114938112033371</v>
      </c>
      <c r="G526" s="7">
        <f t="shared" si="101"/>
        <v>1.0231197301026522</v>
      </c>
      <c r="I526" s="3">
        <f t="shared" si="102"/>
        <v>64.426089159107292</v>
      </c>
      <c r="J526" s="3">
        <f t="shared" si="97"/>
        <v>-0.76608915910729536</v>
      </c>
      <c r="K526" s="3">
        <f t="shared" si="103"/>
        <v>0.58689259970172292</v>
      </c>
      <c r="M526" s="3">
        <f t="shared" si="104"/>
        <v>64.528405411919152</v>
      </c>
      <c r="N526" s="3">
        <f t="shared" si="98"/>
        <v>-0.86840541191915577</v>
      </c>
      <c r="O526" s="3">
        <f t="shared" si="105"/>
        <v>0.75412795945047861</v>
      </c>
      <c r="Q526" s="3">
        <f t="shared" si="106"/>
        <v>64.576575519867333</v>
      </c>
      <c r="R526" s="3">
        <f t="shared" si="99"/>
        <v>-0.91657551986733665</v>
      </c>
      <c r="S526" s="3">
        <f t="shared" si="107"/>
        <v>0.84011068362007846</v>
      </c>
    </row>
    <row r="527" spans="1:19" x14ac:dyDescent="0.35">
      <c r="A527" s="1">
        <v>43852</v>
      </c>
      <c r="B527" s="2">
        <v>526</v>
      </c>
      <c r="C527">
        <v>62.11</v>
      </c>
      <c r="E527" s="7">
        <f t="shared" si="100"/>
        <v>64.368045667842324</v>
      </c>
      <c r="F527" s="7">
        <f t="shared" si="96"/>
        <v>-2.2580456678423246</v>
      </c>
      <c r="G527" s="7">
        <f t="shared" si="101"/>
        <v>5.0987702380614897</v>
      </c>
      <c r="I527" s="3">
        <f t="shared" si="102"/>
        <v>64.043044579553651</v>
      </c>
      <c r="J527" s="3">
        <f t="shared" si="97"/>
        <v>-1.9330445795536519</v>
      </c>
      <c r="K527" s="3">
        <f t="shared" si="103"/>
        <v>3.7366613465417551</v>
      </c>
      <c r="M527" s="3">
        <f t="shared" si="104"/>
        <v>63.833681082383826</v>
      </c>
      <c r="N527" s="3">
        <f t="shared" si="98"/>
        <v>-1.7236810823838269</v>
      </c>
      <c r="O527" s="3">
        <f t="shared" si="105"/>
        <v>2.971076473767881</v>
      </c>
      <c r="Q527" s="3">
        <f t="shared" si="106"/>
        <v>63.751657551986732</v>
      </c>
      <c r="R527" s="3">
        <f t="shared" si="99"/>
        <v>-1.6416575519867322</v>
      </c>
      <c r="S527" s="3">
        <f t="shared" si="107"/>
        <v>2.6950395179950704</v>
      </c>
    </row>
    <row r="528" spans="1:19" x14ac:dyDescent="0.35">
      <c r="A528" s="1">
        <v>43853</v>
      </c>
      <c r="B528" s="2">
        <v>527</v>
      </c>
      <c r="C528">
        <v>61.26</v>
      </c>
      <c r="E528" s="7">
        <f t="shared" si="100"/>
        <v>63.690631967489622</v>
      </c>
      <c r="F528" s="7">
        <f t="shared" si="96"/>
        <v>-2.4306319674896244</v>
      </c>
      <c r="G528" s="7">
        <f t="shared" si="101"/>
        <v>5.9079717613824823</v>
      </c>
      <c r="I528" s="3">
        <f t="shared" si="102"/>
        <v>63.076522289776825</v>
      </c>
      <c r="J528" s="3">
        <f t="shared" si="97"/>
        <v>-1.8165222897768274</v>
      </c>
      <c r="K528" s="3">
        <f t="shared" si="103"/>
        <v>3.2997532292560479</v>
      </c>
      <c r="M528" s="3">
        <f t="shared" si="104"/>
        <v>62.454736216476768</v>
      </c>
      <c r="N528" s="3">
        <f t="shared" si="98"/>
        <v>-1.1947362164767696</v>
      </c>
      <c r="O528" s="3">
        <f t="shared" si="105"/>
        <v>1.4273946269612265</v>
      </c>
      <c r="Q528" s="3">
        <f t="shared" si="106"/>
        <v>62.274165755198673</v>
      </c>
      <c r="R528" s="3">
        <f t="shared" si="99"/>
        <v>-1.0141657551986754</v>
      </c>
      <c r="S528" s="3">
        <f t="shared" si="107"/>
        <v>1.0285321790176996</v>
      </c>
    </row>
    <row r="529" spans="1:19" x14ac:dyDescent="0.35">
      <c r="A529" s="1">
        <v>43854</v>
      </c>
      <c r="B529" s="2">
        <v>528</v>
      </c>
      <c r="C529">
        <v>59.34</v>
      </c>
      <c r="E529" s="7">
        <f t="shared" si="100"/>
        <v>62.961442377242733</v>
      </c>
      <c r="F529" s="7">
        <f t="shared" si="96"/>
        <v>-3.6214423772427295</v>
      </c>
      <c r="G529" s="7">
        <f t="shared" si="101"/>
        <v>13.114844891689472</v>
      </c>
      <c r="I529" s="3">
        <f t="shared" si="102"/>
        <v>62.168261144888412</v>
      </c>
      <c r="J529" s="3">
        <f t="shared" si="97"/>
        <v>-2.8282611448884083</v>
      </c>
      <c r="K529" s="3">
        <f t="shared" si="103"/>
        <v>7.9990611036854897</v>
      </c>
      <c r="M529" s="3">
        <f t="shared" si="104"/>
        <v>61.498947243295355</v>
      </c>
      <c r="N529" s="3">
        <f t="shared" si="98"/>
        <v>-2.1589472432953514</v>
      </c>
      <c r="O529" s="3">
        <f t="shared" si="105"/>
        <v>4.6610531993325974</v>
      </c>
      <c r="Q529" s="3">
        <f t="shared" si="106"/>
        <v>61.361416575519868</v>
      </c>
      <c r="R529" s="3">
        <f t="shared" si="99"/>
        <v>-2.021416575519865</v>
      </c>
      <c r="S529" s="3">
        <f t="shared" si="107"/>
        <v>4.0861249717864583</v>
      </c>
    </row>
    <row r="530" spans="1:19" x14ac:dyDescent="0.35">
      <c r="A530" s="1">
        <v>43857</v>
      </c>
      <c r="B530" s="2">
        <v>529</v>
      </c>
      <c r="C530">
        <v>58.54</v>
      </c>
      <c r="E530" s="7">
        <f t="shared" si="100"/>
        <v>61.875009664069907</v>
      </c>
      <c r="F530" s="7">
        <f t="shared" si="96"/>
        <v>-3.3350096640699078</v>
      </c>
      <c r="G530" s="7">
        <f t="shared" si="101"/>
        <v>11.12228945943968</v>
      </c>
      <c r="I530" s="3">
        <f t="shared" si="102"/>
        <v>60.754130572444211</v>
      </c>
      <c r="J530" s="3">
        <f t="shared" si="97"/>
        <v>-2.214130572444212</v>
      </c>
      <c r="K530" s="3">
        <f t="shared" si="103"/>
        <v>4.9023741918321342</v>
      </c>
      <c r="M530" s="3">
        <f t="shared" si="104"/>
        <v>59.771789448659078</v>
      </c>
      <c r="N530" s="3">
        <f t="shared" si="98"/>
        <v>-1.2317894486590788</v>
      </c>
      <c r="O530" s="3">
        <f t="shared" si="105"/>
        <v>1.5173052458278373</v>
      </c>
      <c r="Q530" s="3">
        <f t="shared" si="106"/>
        <v>59.542141657551994</v>
      </c>
      <c r="R530" s="3">
        <f t="shared" si="99"/>
        <v>-1.002141657551995</v>
      </c>
      <c r="S530" s="3">
        <f t="shared" si="107"/>
        <v>1.00428790180106</v>
      </c>
    </row>
    <row r="531" spans="1:19" x14ac:dyDescent="0.35">
      <c r="A531" s="1">
        <v>43858</v>
      </c>
      <c r="B531" s="2">
        <v>530</v>
      </c>
      <c r="C531">
        <v>59.37</v>
      </c>
      <c r="E531" s="7">
        <f t="shared" si="100"/>
        <v>60.874506764848931</v>
      </c>
      <c r="F531" s="7">
        <f t="shared" si="96"/>
        <v>-1.5045067648489336</v>
      </c>
      <c r="G531" s="7">
        <f t="shared" si="101"/>
        <v>2.2635406054762046</v>
      </c>
      <c r="I531" s="3">
        <f t="shared" si="102"/>
        <v>59.647065286222102</v>
      </c>
      <c r="J531" s="3">
        <f t="shared" si="97"/>
        <v>-0.27706528622210413</v>
      </c>
      <c r="K531" s="3">
        <f t="shared" si="103"/>
        <v>7.6765172829336481E-2</v>
      </c>
      <c r="M531" s="3">
        <f t="shared" si="104"/>
        <v>58.786357889731818</v>
      </c>
      <c r="N531" s="3">
        <f t="shared" si="98"/>
        <v>0.58364211026817969</v>
      </c>
      <c r="O531" s="3">
        <f t="shared" si="105"/>
        <v>0.34063811287829404</v>
      </c>
      <c r="Q531" s="3">
        <f t="shared" si="106"/>
        <v>58.640214165755197</v>
      </c>
      <c r="R531" s="3">
        <f t="shared" si="99"/>
        <v>0.72978583424480092</v>
      </c>
      <c r="S531" s="3">
        <f t="shared" si="107"/>
        <v>0.5325873638643801</v>
      </c>
    </row>
    <row r="532" spans="1:19" x14ac:dyDescent="0.35">
      <c r="A532" s="1">
        <v>43859</v>
      </c>
      <c r="B532" s="2">
        <v>531</v>
      </c>
      <c r="C532">
        <v>59.46</v>
      </c>
      <c r="E532" s="7">
        <f t="shared" si="100"/>
        <v>60.423154735394249</v>
      </c>
      <c r="F532" s="7">
        <f t="shared" si="96"/>
        <v>-0.96315473539424801</v>
      </c>
      <c r="G532" s="7">
        <f t="shared" si="101"/>
        <v>0.92766704431236391</v>
      </c>
      <c r="I532" s="3">
        <f t="shared" si="102"/>
        <v>59.508532643111053</v>
      </c>
      <c r="J532" s="3">
        <f t="shared" si="97"/>
        <v>-4.8532643111052209E-2</v>
      </c>
      <c r="K532" s="3">
        <f t="shared" si="103"/>
        <v>2.3554174473447635E-3</v>
      </c>
      <c r="M532" s="3">
        <f t="shared" si="104"/>
        <v>59.253271577946364</v>
      </c>
      <c r="N532" s="3">
        <f t="shared" si="98"/>
        <v>0.20672842205363651</v>
      </c>
      <c r="O532" s="3">
        <f t="shared" si="105"/>
        <v>4.2736640484786467E-2</v>
      </c>
      <c r="Q532" s="3">
        <f t="shared" si="106"/>
        <v>59.297021416575518</v>
      </c>
      <c r="R532" s="3">
        <f t="shared" si="99"/>
        <v>0.16297858342448279</v>
      </c>
      <c r="S532" s="3">
        <f t="shared" si="107"/>
        <v>2.6562018655051096E-2</v>
      </c>
    </row>
    <row r="533" spans="1:19" x14ac:dyDescent="0.35">
      <c r="A533" s="1">
        <v>43860</v>
      </c>
      <c r="B533" s="2">
        <v>532</v>
      </c>
      <c r="C533">
        <v>57.72</v>
      </c>
      <c r="E533" s="7">
        <f t="shared" si="100"/>
        <v>60.134208314775975</v>
      </c>
      <c r="F533" s="7">
        <f t="shared" si="96"/>
        <v>-2.4142083147759763</v>
      </c>
      <c r="G533" s="7">
        <f t="shared" si="101"/>
        <v>5.8284017871334592</v>
      </c>
      <c r="I533" s="3">
        <f t="shared" si="102"/>
        <v>59.484266321555523</v>
      </c>
      <c r="J533" s="3">
        <f t="shared" si="97"/>
        <v>-1.7642663215555245</v>
      </c>
      <c r="K533" s="3">
        <f t="shared" si="103"/>
        <v>3.1126356533750617</v>
      </c>
      <c r="M533" s="3">
        <f t="shared" si="104"/>
        <v>59.418654315589279</v>
      </c>
      <c r="N533" s="3">
        <f t="shared" si="98"/>
        <v>-1.6986543155892804</v>
      </c>
      <c r="O533" s="3">
        <f t="shared" si="105"/>
        <v>2.8854264838700865</v>
      </c>
      <c r="Q533" s="3">
        <f t="shared" si="106"/>
        <v>59.443702141657553</v>
      </c>
      <c r="R533" s="3">
        <f t="shared" si="99"/>
        <v>-1.7237021416575544</v>
      </c>
      <c r="S533" s="3">
        <f t="shared" si="107"/>
        <v>2.97114907315484</v>
      </c>
    </row>
    <row r="534" spans="1:19" x14ac:dyDescent="0.35">
      <c r="A534" s="1">
        <v>43861</v>
      </c>
      <c r="B534" s="2">
        <v>533</v>
      </c>
      <c r="C534">
        <v>57.77</v>
      </c>
      <c r="E534" s="7">
        <f t="shared" si="100"/>
        <v>59.409945820343182</v>
      </c>
      <c r="F534" s="7">
        <f t="shared" si="96"/>
        <v>-1.6399458203431792</v>
      </c>
      <c r="G534" s="7">
        <f t="shared" si="101"/>
        <v>2.689422293661063</v>
      </c>
      <c r="I534" s="3">
        <f t="shared" si="102"/>
        <v>58.602133160777761</v>
      </c>
      <c r="J534" s="3">
        <f t="shared" si="97"/>
        <v>-0.83213316077775801</v>
      </c>
      <c r="K534" s="3">
        <f t="shared" si="103"/>
        <v>0.69244559726598209</v>
      </c>
      <c r="M534" s="3">
        <f t="shared" si="104"/>
        <v>58.059730863117856</v>
      </c>
      <c r="N534" s="3">
        <f t="shared" si="98"/>
        <v>-0.28973086311785323</v>
      </c>
      <c r="O534" s="3">
        <f t="shared" si="105"/>
        <v>8.3943973043016207E-2</v>
      </c>
      <c r="Q534" s="3">
        <f t="shared" si="106"/>
        <v>57.892370214165759</v>
      </c>
      <c r="R534" s="3">
        <f t="shared" si="99"/>
        <v>-0.12237021416575544</v>
      </c>
      <c r="S534" s="3">
        <f t="shared" si="107"/>
        <v>1.4974469314972854E-2</v>
      </c>
    </row>
    <row r="535" spans="1:19" x14ac:dyDescent="0.35">
      <c r="A535" s="1">
        <v>43864</v>
      </c>
      <c r="B535" s="2">
        <v>534</v>
      </c>
      <c r="C535">
        <v>54</v>
      </c>
      <c r="E535" s="7">
        <f t="shared" si="100"/>
        <v>58.917962074240222</v>
      </c>
      <c r="F535" s="7">
        <f t="shared" si="96"/>
        <v>-4.9179620742402221</v>
      </c>
      <c r="G535" s="7">
        <f t="shared" si="101"/>
        <v>24.186350963665188</v>
      </c>
      <c r="I535" s="3">
        <f t="shared" si="102"/>
        <v>58.186066580388882</v>
      </c>
      <c r="J535" s="3">
        <f t="shared" si="97"/>
        <v>-4.1860665803888821</v>
      </c>
      <c r="K535" s="3">
        <f t="shared" si="103"/>
        <v>17.523153415448668</v>
      </c>
      <c r="M535" s="3">
        <f t="shared" si="104"/>
        <v>57.827946172623584</v>
      </c>
      <c r="N535" s="3">
        <f t="shared" si="98"/>
        <v>-3.8279461726235837</v>
      </c>
      <c r="O535" s="3">
        <f t="shared" si="105"/>
        <v>14.653171900503544</v>
      </c>
      <c r="Q535" s="3">
        <f t="shared" si="106"/>
        <v>57.782237021416577</v>
      </c>
      <c r="R535" s="3">
        <f t="shared" si="99"/>
        <v>-3.7822370214165772</v>
      </c>
      <c r="S535" s="3">
        <f t="shared" si="107"/>
        <v>14.305316886174142</v>
      </c>
    </row>
    <row r="536" spans="1:19" x14ac:dyDescent="0.35">
      <c r="A536" s="1">
        <v>43865</v>
      </c>
      <c r="B536" s="2">
        <v>535</v>
      </c>
      <c r="C536">
        <v>53.9</v>
      </c>
      <c r="E536" s="7">
        <f t="shared" si="100"/>
        <v>57.442573451968158</v>
      </c>
      <c r="F536" s="7">
        <f t="shared" si="96"/>
        <v>-3.5425734519681598</v>
      </c>
      <c r="G536" s="7">
        <f t="shared" si="101"/>
        <v>12.549826662589604</v>
      </c>
      <c r="I536" s="3">
        <f t="shared" si="102"/>
        <v>56.093033290194441</v>
      </c>
      <c r="J536" s="3">
        <f t="shared" si="97"/>
        <v>-2.1930332901944425</v>
      </c>
      <c r="K536" s="3">
        <f t="shared" si="103"/>
        <v>4.8093950119010618</v>
      </c>
      <c r="M536" s="3">
        <f t="shared" si="104"/>
        <v>54.765589234524718</v>
      </c>
      <c r="N536" s="3">
        <f t="shared" si="98"/>
        <v>-0.86558923452471959</v>
      </c>
      <c r="O536" s="3">
        <f t="shared" si="105"/>
        <v>0.74924472292509003</v>
      </c>
      <c r="Q536" s="3">
        <f t="shared" si="106"/>
        <v>54.378223702141661</v>
      </c>
      <c r="R536" s="3">
        <f t="shared" si="99"/>
        <v>-0.47822370214166199</v>
      </c>
      <c r="S536" s="3">
        <f t="shared" si="107"/>
        <v>0.22869790929007705</v>
      </c>
    </row>
    <row r="537" spans="1:19" x14ac:dyDescent="0.35">
      <c r="A537" s="1">
        <v>43866</v>
      </c>
      <c r="B537" s="2">
        <v>536</v>
      </c>
      <c r="C537">
        <v>55.36</v>
      </c>
      <c r="E537" s="7">
        <f t="shared" si="100"/>
        <v>56.379801416377703</v>
      </c>
      <c r="F537" s="7">
        <f t="shared" si="96"/>
        <v>-1.0198014163777032</v>
      </c>
      <c r="G537" s="7">
        <f t="shared" si="101"/>
        <v>1.0399949288459696</v>
      </c>
      <c r="I537" s="3">
        <f t="shared" si="102"/>
        <v>54.996516645097216</v>
      </c>
      <c r="J537" s="3">
        <f t="shared" si="97"/>
        <v>0.36348335490278316</v>
      </c>
      <c r="K537" s="3">
        <f t="shared" si="103"/>
        <v>0.13212014929138263</v>
      </c>
      <c r="M537" s="3">
        <f t="shared" si="104"/>
        <v>54.07311784690495</v>
      </c>
      <c r="N537" s="3">
        <f t="shared" si="98"/>
        <v>1.2868821530950498</v>
      </c>
      <c r="O537" s="3">
        <f t="shared" si="105"/>
        <v>1.6560656759545513</v>
      </c>
      <c r="Q537" s="3">
        <f t="shared" si="106"/>
        <v>53.947822370214162</v>
      </c>
      <c r="R537" s="3">
        <f t="shared" si="99"/>
        <v>1.4121776297858375</v>
      </c>
      <c r="S537" s="3">
        <f t="shared" si="107"/>
        <v>1.9942456580675458</v>
      </c>
    </row>
    <row r="538" spans="1:19" x14ac:dyDescent="0.35">
      <c r="A538" s="1">
        <v>43867</v>
      </c>
      <c r="B538" s="2">
        <v>537</v>
      </c>
      <c r="C538">
        <v>55.18</v>
      </c>
      <c r="E538" s="7">
        <f t="shared" si="100"/>
        <v>56.073860991464386</v>
      </c>
      <c r="F538" s="7">
        <f t="shared" si="96"/>
        <v>-0.89386099146438625</v>
      </c>
      <c r="G538" s="7">
        <f t="shared" si="101"/>
        <v>0.79898747206169562</v>
      </c>
      <c r="I538" s="3">
        <f t="shared" si="102"/>
        <v>55.178258322548608</v>
      </c>
      <c r="J538" s="3">
        <f t="shared" si="97"/>
        <v>1.7416774513918654E-3</v>
      </c>
      <c r="K538" s="3">
        <f t="shared" si="103"/>
        <v>3.0334403446868635E-6</v>
      </c>
      <c r="M538" s="3">
        <f t="shared" si="104"/>
        <v>55.102623569380995</v>
      </c>
      <c r="N538" s="3">
        <f t="shared" si="98"/>
        <v>7.7376430619004566E-2</v>
      </c>
      <c r="O538" s="3">
        <f t="shared" si="105"/>
        <v>5.9871120153376272E-3</v>
      </c>
      <c r="Q538" s="3">
        <f t="shared" si="106"/>
        <v>55.218782237021415</v>
      </c>
      <c r="R538" s="3">
        <f t="shared" si="99"/>
        <v>-3.8782237021415256E-2</v>
      </c>
      <c r="S538" s="3">
        <f t="shared" si="107"/>
        <v>1.5040619083852319E-3</v>
      </c>
    </row>
    <row r="539" spans="1:19" x14ac:dyDescent="0.35">
      <c r="A539" s="1">
        <v>43868</v>
      </c>
      <c r="B539" s="2">
        <v>538</v>
      </c>
      <c r="C539">
        <v>54.53</v>
      </c>
      <c r="E539" s="7">
        <f t="shared" si="100"/>
        <v>55.805702694025072</v>
      </c>
      <c r="F539" s="7">
        <f t="shared" si="96"/>
        <v>-1.2757026940250711</v>
      </c>
      <c r="G539" s="7">
        <f t="shared" si="101"/>
        <v>1.6274173635428242</v>
      </c>
      <c r="I539" s="3">
        <f t="shared" si="102"/>
        <v>55.179129161274304</v>
      </c>
      <c r="J539" s="3">
        <f t="shared" si="97"/>
        <v>-0.64912916127430265</v>
      </c>
      <c r="K539" s="3">
        <f t="shared" si="103"/>
        <v>0.4213686680166796</v>
      </c>
      <c r="M539" s="3">
        <f t="shared" si="104"/>
        <v>55.164524713876204</v>
      </c>
      <c r="N539" s="3">
        <f t="shared" si="98"/>
        <v>-0.63452471387620335</v>
      </c>
      <c r="O539" s="3">
        <f t="shared" si="105"/>
        <v>0.40262161251967771</v>
      </c>
      <c r="Q539" s="3">
        <f t="shared" si="106"/>
        <v>55.183878223702138</v>
      </c>
      <c r="R539" s="3">
        <f t="shared" si="99"/>
        <v>-0.65387822370213655</v>
      </c>
      <c r="S539" s="3">
        <f t="shared" si="107"/>
        <v>0.42755673143186135</v>
      </c>
    </row>
    <row r="540" spans="1:19" x14ac:dyDescent="0.35">
      <c r="A540" s="1">
        <v>43871</v>
      </c>
      <c r="B540" s="2">
        <v>539</v>
      </c>
      <c r="C540">
        <v>53.39</v>
      </c>
      <c r="E540" s="7">
        <f t="shared" si="100"/>
        <v>55.422991885817552</v>
      </c>
      <c r="F540" s="7">
        <f t="shared" si="96"/>
        <v>-2.0329918858175517</v>
      </c>
      <c r="G540" s="7">
        <f t="shared" si="101"/>
        <v>4.1330560078000049</v>
      </c>
      <c r="I540" s="3">
        <f t="shared" si="102"/>
        <v>54.854564580637152</v>
      </c>
      <c r="J540" s="3">
        <f t="shared" si="97"/>
        <v>-1.4645645806371519</v>
      </c>
      <c r="K540" s="3">
        <f t="shared" si="103"/>
        <v>2.1449494108568765</v>
      </c>
      <c r="M540" s="3">
        <f t="shared" si="104"/>
        <v>54.656904942775242</v>
      </c>
      <c r="N540" s="3">
        <f t="shared" si="98"/>
        <v>-1.2669049427752412</v>
      </c>
      <c r="O540" s="3">
        <f t="shared" si="105"/>
        <v>1.6050481340283373</v>
      </c>
      <c r="Q540" s="3">
        <f t="shared" si="106"/>
        <v>54.59538782237022</v>
      </c>
      <c r="R540" s="3">
        <f t="shared" si="99"/>
        <v>-1.2053878223702199</v>
      </c>
      <c r="S540" s="3">
        <f t="shared" si="107"/>
        <v>1.4529598023184209</v>
      </c>
    </row>
    <row r="541" spans="1:19" x14ac:dyDescent="0.35">
      <c r="A541" s="1">
        <v>43872</v>
      </c>
      <c r="B541" s="2">
        <v>540</v>
      </c>
      <c r="C541">
        <v>54</v>
      </c>
      <c r="E541" s="7">
        <f t="shared" si="100"/>
        <v>54.813094320072281</v>
      </c>
      <c r="F541" s="7">
        <f t="shared" si="96"/>
        <v>-0.81309432007228111</v>
      </c>
      <c r="G541" s="7">
        <f t="shared" si="101"/>
        <v>0.66112237333380508</v>
      </c>
      <c r="I541" s="3">
        <f t="shared" si="102"/>
        <v>54.12228229031858</v>
      </c>
      <c r="J541" s="3">
        <f t="shared" si="97"/>
        <v>-0.12228229031858007</v>
      </c>
      <c r="K541" s="3">
        <f t="shared" si="103"/>
        <v>1.4952958525557501E-2</v>
      </c>
      <c r="M541" s="3">
        <f t="shared" si="104"/>
        <v>53.643380988555052</v>
      </c>
      <c r="N541" s="3">
        <f t="shared" si="98"/>
        <v>0.35661901144494834</v>
      </c>
      <c r="O541" s="3">
        <f t="shared" si="105"/>
        <v>0.12717711932397219</v>
      </c>
      <c r="Q541" s="3">
        <f t="shared" si="106"/>
        <v>53.51053878223702</v>
      </c>
      <c r="R541" s="3">
        <f t="shared" si="99"/>
        <v>0.48946121776297957</v>
      </c>
      <c r="S541" s="3">
        <f t="shared" si="107"/>
        <v>0.23957228369401892</v>
      </c>
    </row>
    <row r="542" spans="1:19" x14ac:dyDescent="0.35">
      <c r="A542" s="1">
        <v>43873</v>
      </c>
      <c r="B542" s="2">
        <v>541</v>
      </c>
      <c r="C542">
        <v>55.54</v>
      </c>
      <c r="E542" s="7">
        <f t="shared" si="100"/>
        <v>54.569166024050588</v>
      </c>
      <c r="F542" s="7">
        <f t="shared" si="96"/>
        <v>0.9708339759494109</v>
      </c>
      <c r="G542" s="7">
        <f t="shared" si="101"/>
        <v>0.9425186088577413</v>
      </c>
      <c r="I542" s="3">
        <f t="shared" si="102"/>
        <v>54.06114114515929</v>
      </c>
      <c r="J542" s="3">
        <f t="shared" si="97"/>
        <v>1.4788588548407091</v>
      </c>
      <c r="K542" s="3">
        <f t="shared" si="103"/>
        <v>2.1870235125407738</v>
      </c>
      <c r="M542" s="3">
        <f t="shared" si="104"/>
        <v>53.928676197711013</v>
      </c>
      <c r="N542" s="3">
        <f t="shared" si="98"/>
        <v>1.611323802288986</v>
      </c>
      <c r="O542" s="3">
        <f t="shared" si="105"/>
        <v>2.5963643958230351</v>
      </c>
      <c r="Q542" s="3">
        <f t="shared" si="106"/>
        <v>53.951053878223703</v>
      </c>
      <c r="R542" s="3">
        <f t="shared" si="99"/>
        <v>1.5889461217762957</v>
      </c>
      <c r="S542" s="3">
        <f t="shared" si="107"/>
        <v>2.5247497779079309</v>
      </c>
    </row>
    <row r="543" spans="1:19" x14ac:dyDescent="0.35">
      <c r="A543" s="1">
        <v>43874</v>
      </c>
      <c r="B543" s="2">
        <v>542</v>
      </c>
      <c r="C543">
        <v>56.34</v>
      </c>
      <c r="E543" s="7">
        <f t="shared" si="100"/>
        <v>54.860416216835411</v>
      </c>
      <c r="F543" s="7">
        <f t="shared" si="96"/>
        <v>1.4795837831645926</v>
      </c>
      <c r="G543" s="7">
        <f t="shared" si="101"/>
        <v>2.1891681714036482</v>
      </c>
      <c r="I543" s="3">
        <f t="shared" si="102"/>
        <v>54.800570572579645</v>
      </c>
      <c r="J543" s="3">
        <f t="shared" si="97"/>
        <v>1.5394294274203588</v>
      </c>
      <c r="K543" s="3">
        <f t="shared" si="103"/>
        <v>2.3698429620077737</v>
      </c>
      <c r="M543" s="3">
        <f t="shared" si="104"/>
        <v>55.217735239542208</v>
      </c>
      <c r="N543" s="3">
        <f t="shared" si="98"/>
        <v>1.1222647604577958</v>
      </c>
      <c r="O543" s="3">
        <f t="shared" si="105"/>
        <v>1.2594781925653937</v>
      </c>
      <c r="Q543" s="3">
        <f t="shared" si="106"/>
        <v>55.381105387822366</v>
      </c>
      <c r="R543" s="3">
        <f t="shared" si="99"/>
        <v>0.95889461217763738</v>
      </c>
      <c r="S543" s="3">
        <f t="shared" si="107"/>
        <v>0.91947887726330157</v>
      </c>
    </row>
    <row r="544" spans="1:19" x14ac:dyDescent="0.35">
      <c r="A544" s="1">
        <v>43875</v>
      </c>
      <c r="B544" s="2">
        <v>543</v>
      </c>
      <c r="C544">
        <v>57.37</v>
      </c>
      <c r="E544" s="7">
        <f t="shared" si="100"/>
        <v>55.304291351784784</v>
      </c>
      <c r="F544" s="7">
        <f t="shared" si="96"/>
        <v>2.0657086482152138</v>
      </c>
      <c r="G544" s="7">
        <f t="shared" si="101"/>
        <v>4.267152219311126</v>
      </c>
      <c r="I544" s="3">
        <f t="shared" si="102"/>
        <v>55.570285286289824</v>
      </c>
      <c r="J544" s="3">
        <f t="shared" si="97"/>
        <v>1.7997147137101734</v>
      </c>
      <c r="K544" s="3">
        <f t="shared" si="103"/>
        <v>3.2389730507448915</v>
      </c>
      <c r="M544" s="3">
        <f t="shared" si="104"/>
        <v>56.115547047908443</v>
      </c>
      <c r="N544" s="3">
        <f t="shared" si="98"/>
        <v>1.2544529520915546</v>
      </c>
      <c r="O544" s="3">
        <f t="shared" si="105"/>
        <v>1.5736522090112162</v>
      </c>
      <c r="Q544" s="3">
        <f t="shared" si="106"/>
        <v>56.244110538782238</v>
      </c>
      <c r="R544" s="3">
        <f t="shared" si="99"/>
        <v>1.1258894612177599</v>
      </c>
      <c r="S544" s="3">
        <f t="shared" si="107"/>
        <v>1.2676270788812176</v>
      </c>
    </row>
    <row r="545" spans="1:19" x14ac:dyDescent="0.35">
      <c r="A545" s="1">
        <v>43878</v>
      </c>
      <c r="B545" s="2">
        <v>544</v>
      </c>
      <c r="C545">
        <v>57.83</v>
      </c>
      <c r="E545" s="7">
        <f t="shared" si="100"/>
        <v>55.924003946249343</v>
      </c>
      <c r="F545" s="7">
        <f t="shared" si="96"/>
        <v>1.9059960537506555</v>
      </c>
      <c r="G545" s="7">
        <f t="shared" si="101"/>
        <v>3.6328209569130716</v>
      </c>
      <c r="I545" s="3">
        <f t="shared" si="102"/>
        <v>56.470142643144911</v>
      </c>
      <c r="J545" s="3">
        <f t="shared" si="97"/>
        <v>1.3598573568550876</v>
      </c>
      <c r="K545" s="3">
        <f t="shared" si="103"/>
        <v>1.849212030992905</v>
      </c>
      <c r="M545" s="3">
        <f t="shared" si="104"/>
        <v>57.119109409581689</v>
      </c>
      <c r="N545" s="3">
        <f t="shared" si="98"/>
        <v>0.71089059041830893</v>
      </c>
      <c r="O545" s="3">
        <f t="shared" si="105"/>
        <v>0.5053654315452919</v>
      </c>
      <c r="Q545" s="3">
        <f t="shared" si="106"/>
        <v>57.257411053878222</v>
      </c>
      <c r="R545" s="3">
        <f t="shared" si="99"/>
        <v>0.57258894612177613</v>
      </c>
      <c r="S545" s="3">
        <f t="shared" si="107"/>
        <v>0.32785810122084624</v>
      </c>
    </row>
    <row r="546" spans="1:19" x14ac:dyDescent="0.35">
      <c r="A546" s="1">
        <v>43879</v>
      </c>
      <c r="B546" s="2">
        <v>545</v>
      </c>
      <c r="C546">
        <v>57.35</v>
      </c>
      <c r="E546" s="7">
        <f t="shared" si="100"/>
        <v>56.495802762374538</v>
      </c>
      <c r="F546" s="7">
        <f t="shared" si="96"/>
        <v>0.8541972376254634</v>
      </c>
      <c r="G546" s="7">
        <f t="shared" si="101"/>
        <v>0.72965292076697241</v>
      </c>
      <c r="I546" s="3">
        <f t="shared" si="102"/>
        <v>57.150071321572455</v>
      </c>
      <c r="J546" s="3">
        <f t="shared" si="97"/>
        <v>0.19992867842754691</v>
      </c>
      <c r="K546" s="3">
        <f t="shared" si="103"/>
        <v>3.9971476457785461E-2</v>
      </c>
      <c r="M546" s="3">
        <f t="shared" si="104"/>
        <v>57.687821881916342</v>
      </c>
      <c r="N546" s="3">
        <f t="shared" si="98"/>
        <v>-0.33782188191634077</v>
      </c>
      <c r="O546" s="3">
        <f t="shared" si="105"/>
        <v>0.11412362390149809</v>
      </c>
      <c r="Q546" s="3">
        <f t="shared" si="106"/>
        <v>57.772741105387823</v>
      </c>
      <c r="R546" s="3">
        <f t="shared" si="99"/>
        <v>-0.42274110538782139</v>
      </c>
      <c r="S546" s="3">
        <f t="shared" si="107"/>
        <v>0.17871004218451711</v>
      </c>
    </row>
    <row r="547" spans="1:19" x14ac:dyDescent="0.35">
      <c r="A547" s="1">
        <v>43880</v>
      </c>
      <c r="B547" s="2">
        <v>546</v>
      </c>
      <c r="C547">
        <v>59.72</v>
      </c>
      <c r="E547" s="7">
        <f t="shared" si="100"/>
        <v>56.752061933662169</v>
      </c>
      <c r="F547" s="7">
        <f t="shared" si="96"/>
        <v>2.9679380663378296</v>
      </c>
      <c r="G547" s="7">
        <f t="shared" si="101"/>
        <v>8.8086563656171357</v>
      </c>
      <c r="I547" s="3">
        <f t="shared" si="102"/>
        <v>57.250035660786224</v>
      </c>
      <c r="J547" s="3">
        <f t="shared" si="97"/>
        <v>2.4699643392137745</v>
      </c>
      <c r="K547" s="3">
        <f t="shared" si="103"/>
        <v>6.1007238369877372</v>
      </c>
      <c r="M547" s="3">
        <f t="shared" si="104"/>
        <v>57.417564376383268</v>
      </c>
      <c r="N547" s="3">
        <f t="shared" si="98"/>
        <v>2.3024356236167307</v>
      </c>
      <c r="O547" s="3">
        <f t="shared" si="105"/>
        <v>5.3012098008993638</v>
      </c>
      <c r="Q547" s="3">
        <f t="shared" si="106"/>
        <v>57.392274110538786</v>
      </c>
      <c r="R547" s="3">
        <f t="shared" si="99"/>
        <v>2.3277258894612132</v>
      </c>
      <c r="S547" s="3">
        <f t="shared" si="107"/>
        <v>5.4183078164679959</v>
      </c>
    </row>
    <row r="548" spans="1:19" x14ac:dyDescent="0.35">
      <c r="A548" s="1">
        <v>43881</v>
      </c>
      <c r="B548" s="2">
        <v>547</v>
      </c>
      <c r="C548">
        <v>59.72</v>
      </c>
      <c r="E548" s="7">
        <f t="shared" si="100"/>
        <v>57.642443353563522</v>
      </c>
      <c r="F548" s="7">
        <f t="shared" si="96"/>
        <v>2.0775566464364772</v>
      </c>
      <c r="G548" s="7">
        <f t="shared" si="101"/>
        <v>4.3162416191523816</v>
      </c>
      <c r="I548" s="3">
        <f t="shared" si="102"/>
        <v>58.485017830393112</v>
      </c>
      <c r="J548" s="3">
        <f t="shared" si="97"/>
        <v>1.2349821696068872</v>
      </c>
      <c r="K548" s="3">
        <f t="shared" si="103"/>
        <v>1.5251809592469343</v>
      </c>
      <c r="M548" s="3">
        <f t="shared" si="104"/>
        <v>59.259512875276656</v>
      </c>
      <c r="N548" s="3">
        <f t="shared" si="98"/>
        <v>0.4604871247233433</v>
      </c>
      <c r="O548" s="3">
        <f t="shared" si="105"/>
        <v>0.21204839203597192</v>
      </c>
      <c r="Q548" s="3">
        <f t="shared" si="106"/>
        <v>59.48722741105388</v>
      </c>
      <c r="R548" s="3">
        <f t="shared" si="99"/>
        <v>0.23277258894611919</v>
      </c>
      <c r="S548" s="3">
        <f t="shared" si="107"/>
        <v>5.4183078164678967E-2</v>
      </c>
    </row>
    <row r="549" spans="1:19" x14ac:dyDescent="0.35">
      <c r="A549" s="1">
        <v>43882</v>
      </c>
      <c r="B549" s="2">
        <v>548</v>
      </c>
      <c r="C549">
        <v>58.6</v>
      </c>
      <c r="E549" s="7">
        <f t="shared" si="100"/>
        <v>58.265710347494462</v>
      </c>
      <c r="F549" s="7">
        <f t="shared" si="96"/>
        <v>0.33428965250553944</v>
      </c>
      <c r="G549" s="7">
        <f t="shared" si="101"/>
        <v>0.11174957177227431</v>
      </c>
      <c r="I549" s="3">
        <f t="shared" si="102"/>
        <v>59.102508915196552</v>
      </c>
      <c r="J549" s="3">
        <f t="shared" si="97"/>
        <v>-0.50250891519655028</v>
      </c>
      <c r="K549" s="3">
        <f t="shared" si="103"/>
        <v>0.25251520985201376</v>
      </c>
      <c r="M549" s="3">
        <f t="shared" si="104"/>
        <v>59.627902575055337</v>
      </c>
      <c r="N549" s="3">
        <f t="shared" si="98"/>
        <v>-1.0279025750553359</v>
      </c>
      <c r="O549" s="3">
        <f t="shared" si="105"/>
        <v>1.0565837038053905</v>
      </c>
      <c r="Q549" s="3">
        <f t="shared" si="106"/>
        <v>59.69672274110539</v>
      </c>
      <c r="R549" s="3">
        <f t="shared" si="99"/>
        <v>-1.0967227411053884</v>
      </c>
      <c r="S549" s="3">
        <f t="shared" si="107"/>
        <v>1.2028007708577166</v>
      </c>
    </row>
    <row r="550" spans="1:19" x14ac:dyDescent="0.35">
      <c r="A550" s="1">
        <v>43885</v>
      </c>
      <c r="B550" s="2">
        <v>549</v>
      </c>
      <c r="C550">
        <v>56.04</v>
      </c>
      <c r="E550" s="7">
        <f t="shared" si="100"/>
        <v>58.36599724324612</v>
      </c>
      <c r="F550" s="7">
        <f t="shared" si="96"/>
        <v>-2.3259972432461211</v>
      </c>
      <c r="G550" s="7">
        <f t="shared" si="101"/>
        <v>5.4102631755885549</v>
      </c>
      <c r="I550" s="3">
        <f t="shared" si="102"/>
        <v>58.851254457598273</v>
      </c>
      <c r="J550" s="3">
        <f t="shared" si="97"/>
        <v>-2.8112544575982739</v>
      </c>
      <c r="K550" s="3">
        <f t="shared" si="103"/>
        <v>7.9031516253661653</v>
      </c>
      <c r="M550" s="3">
        <f t="shared" si="104"/>
        <v>58.805580515011073</v>
      </c>
      <c r="N550" s="3">
        <f t="shared" si="98"/>
        <v>-2.7655805150110737</v>
      </c>
      <c r="O550" s="3">
        <f t="shared" si="105"/>
        <v>7.6484355850089161</v>
      </c>
      <c r="Q550" s="3">
        <f t="shared" si="106"/>
        <v>58.709672274110545</v>
      </c>
      <c r="R550" s="3">
        <f t="shared" si="99"/>
        <v>-2.6696722741105461</v>
      </c>
      <c r="S550" s="3">
        <f t="shared" si="107"/>
        <v>7.1271500511545751</v>
      </c>
    </row>
    <row r="551" spans="1:19" x14ac:dyDescent="0.35">
      <c r="A551" s="1">
        <v>43886</v>
      </c>
      <c r="B551" s="2">
        <v>550</v>
      </c>
      <c r="C551">
        <v>56.71</v>
      </c>
      <c r="E551" s="7">
        <f t="shared" si="100"/>
        <v>57.668198070272283</v>
      </c>
      <c r="F551" s="7">
        <f t="shared" si="96"/>
        <v>-0.95819807027228165</v>
      </c>
      <c r="G551" s="7">
        <f t="shared" si="101"/>
        <v>0.91814354187352443</v>
      </c>
      <c r="I551" s="3">
        <f t="shared" si="102"/>
        <v>57.44562722879914</v>
      </c>
      <c r="J551" s="3">
        <f t="shared" si="97"/>
        <v>-0.73562722879913878</v>
      </c>
      <c r="K551" s="3">
        <f t="shared" si="103"/>
        <v>0.54114741975070046</v>
      </c>
      <c r="M551" s="3">
        <f t="shared" si="104"/>
        <v>56.593116103002217</v>
      </c>
      <c r="N551" s="3">
        <f t="shared" si="98"/>
        <v>0.11688389699778412</v>
      </c>
      <c r="O551" s="3">
        <f t="shared" si="105"/>
        <v>1.3661845377388607E-2</v>
      </c>
      <c r="Q551" s="3">
        <f t="shared" si="106"/>
        <v>56.306967227411057</v>
      </c>
      <c r="R551" s="3">
        <f t="shared" si="99"/>
        <v>0.40303277258894354</v>
      </c>
      <c r="S551" s="3">
        <f t="shared" si="107"/>
        <v>0.16243541578073109</v>
      </c>
    </row>
    <row r="552" spans="1:19" x14ac:dyDescent="0.35">
      <c r="A552" s="1">
        <v>43887</v>
      </c>
      <c r="B552" s="2">
        <v>551</v>
      </c>
      <c r="C552">
        <v>54.96</v>
      </c>
      <c r="E552" s="7">
        <f t="shared" si="100"/>
        <v>57.38073864919059</v>
      </c>
      <c r="F552" s="7">
        <f t="shared" si="96"/>
        <v>-2.4207386491905893</v>
      </c>
      <c r="G552" s="7">
        <f t="shared" si="101"/>
        <v>5.8599756076850795</v>
      </c>
      <c r="I552" s="3">
        <f t="shared" si="102"/>
        <v>57.077813614399574</v>
      </c>
      <c r="J552" s="3">
        <f t="shared" si="97"/>
        <v>-2.1178136143995729</v>
      </c>
      <c r="K552" s="3">
        <f t="shared" si="103"/>
        <v>4.4851345053361831</v>
      </c>
      <c r="M552" s="3">
        <f t="shared" si="104"/>
        <v>56.686623220600445</v>
      </c>
      <c r="N552" s="3">
        <f t="shared" si="98"/>
        <v>-1.7266232206004446</v>
      </c>
      <c r="O552" s="3">
        <f t="shared" si="105"/>
        <v>2.9812277459166516</v>
      </c>
      <c r="Q552" s="3">
        <f t="shared" si="106"/>
        <v>56.669696722741108</v>
      </c>
      <c r="R552" s="3">
        <f t="shared" si="99"/>
        <v>-1.7096967227411071</v>
      </c>
      <c r="S552" s="3">
        <f t="shared" si="107"/>
        <v>2.9230628837516819</v>
      </c>
    </row>
    <row r="553" spans="1:19" x14ac:dyDescent="0.35">
      <c r="A553" s="1">
        <v>43888</v>
      </c>
      <c r="B553" s="2">
        <v>552</v>
      </c>
      <c r="C553">
        <v>52.19</v>
      </c>
      <c r="E553" s="7">
        <f t="shared" si="100"/>
        <v>56.654517054433413</v>
      </c>
      <c r="F553" s="7">
        <f t="shared" si="96"/>
        <v>-4.464517054433415</v>
      </c>
      <c r="G553" s="7">
        <f t="shared" si="101"/>
        <v>19.931912529326816</v>
      </c>
      <c r="I553" s="3">
        <f t="shared" si="102"/>
        <v>56.018906807199784</v>
      </c>
      <c r="J553" s="3">
        <f t="shared" si="97"/>
        <v>-3.828906807199786</v>
      </c>
      <c r="K553" s="3">
        <f t="shared" si="103"/>
        <v>14.660527338220859</v>
      </c>
      <c r="M553" s="3">
        <f t="shared" si="104"/>
        <v>55.305324644120091</v>
      </c>
      <c r="N553" s="3">
        <f t="shared" si="98"/>
        <v>-3.1153246441200935</v>
      </c>
      <c r="O553" s="3">
        <f t="shared" si="105"/>
        <v>9.7052476382619872</v>
      </c>
      <c r="Q553" s="3">
        <f t="shared" si="106"/>
        <v>55.130969672274112</v>
      </c>
      <c r="R553" s="3">
        <f t="shared" si="99"/>
        <v>-2.9409696722741145</v>
      </c>
      <c r="S553" s="3">
        <f t="shared" si="107"/>
        <v>8.649302613236113</v>
      </c>
    </row>
    <row r="554" spans="1:19" x14ac:dyDescent="0.35">
      <c r="A554" s="1">
        <v>43889</v>
      </c>
      <c r="B554" s="2">
        <v>553</v>
      </c>
      <c r="C554">
        <v>51.31</v>
      </c>
      <c r="E554" s="7">
        <f t="shared" si="100"/>
        <v>55.31516193810338</v>
      </c>
      <c r="F554" s="7">
        <f t="shared" si="96"/>
        <v>-4.0051619381033774</v>
      </c>
      <c r="G554" s="7">
        <f t="shared" si="101"/>
        <v>16.041322150432002</v>
      </c>
      <c r="I554" s="3">
        <f t="shared" si="102"/>
        <v>54.104453403599891</v>
      </c>
      <c r="J554" s="3">
        <f t="shared" si="97"/>
        <v>-2.7944534035998885</v>
      </c>
      <c r="K554" s="3">
        <f t="shared" si="103"/>
        <v>7.8089698248910011</v>
      </c>
      <c r="M554" s="3">
        <f t="shared" si="104"/>
        <v>52.813064928824019</v>
      </c>
      <c r="N554" s="3">
        <f t="shared" si="98"/>
        <v>-1.503064928824017</v>
      </c>
      <c r="O554" s="3">
        <f t="shared" si="105"/>
        <v>2.2592041802607472</v>
      </c>
      <c r="Q554" s="3">
        <f t="shared" si="106"/>
        <v>52.484096967227408</v>
      </c>
      <c r="R554" s="3">
        <f t="shared" si="99"/>
        <v>-1.1740969672274062</v>
      </c>
      <c r="S554" s="3">
        <f t="shared" si="107"/>
        <v>1.378503688452593</v>
      </c>
    </row>
    <row r="555" spans="1:19" x14ac:dyDescent="0.35">
      <c r="A555" s="1">
        <v>43892</v>
      </c>
      <c r="B555" s="2">
        <v>554</v>
      </c>
      <c r="C555">
        <v>52.52</v>
      </c>
      <c r="E555" s="7">
        <f t="shared" si="100"/>
        <v>54.113613356672367</v>
      </c>
      <c r="F555" s="7">
        <f t="shared" si="96"/>
        <v>-1.593613356672364</v>
      </c>
      <c r="G555" s="7">
        <f t="shared" si="101"/>
        <v>2.5396035305645595</v>
      </c>
      <c r="I555" s="3">
        <f t="shared" si="102"/>
        <v>52.707226701799947</v>
      </c>
      <c r="J555" s="3">
        <f t="shared" si="97"/>
        <v>-0.18722670179994338</v>
      </c>
      <c r="K555" s="3">
        <f t="shared" si="103"/>
        <v>3.5053837866884922E-2</v>
      </c>
      <c r="M555" s="3">
        <f t="shared" si="104"/>
        <v>51.610612985764803</v>
      </c>
      <c r="N555" s="3">
        <f t="shared" si="98"/>
        <v>0.9093870142352003</v>
      </c>
      <c r="O555" s="3">
        <f t="shared" si="105"/>
        <v>0.82698474165961244</v>
      </c>
      <c r="Q555" s="3">
        <f t="shared" si="106"/>
        <v>51.427409696722741</v>
      </c>
      <c r="R555" s="3">
        <f t="shared" si="99"/>
        <v>1.0925903032772624</v>
      </c>
      <c r="S555" s="3">
        <f t="shared" si="107"/>
        <v>1.1937535708155</v>
      </c>
    </row>
    <row r="556" spans="1:19" x14ac:dyDescent="0.35">
      <c r="A556" s="1">
        <v>43893</v>
      </c>
      <c r="B556" s="2">
        <v>555</v>
      </c>
      <c r="C556">
        <v>52.24</v>
      </c>
      <c r="E556" s="7">
        <f t="shared" si="100"/>
        <v>53.635529349670655</v>
      </c>
      <c r="F556" s="7">
        <f t="shared" si="96"/>
        <v>-1.3955293496706531</v>
      </c>
      <c r="G556" s="7">
        <f t="shared" si="101"/>
        <v>1.947502165792196</v>
      </c>
      <c r="I556" s="3">
        <f t="shared" si="102"/>
        <v>52.613613350899975</v>
      </c>
      <c r="J556" s="3">
        <f t="shared" si="97"/>
        <v>-0.37361335089997283</v>
      </c>
      <c r="K556" s="3">
        <f t="shared" si="103"/>
        <v>0.13958693597070623</v>
      </c>
      <c r="M556" s="3">
        <f t="shared" si="104"/>
        <v>52.338122597152967</v>
      </c>
      <c r="N556" s="3">
        <f t="shared" si="98"/>
        <v>-9.8122597152965341E-2</v>
      </c>
      <c r="O556" s="3">
        <f t="shared" si="105"/>
        <v>9.628044072043122E-3</v>
      </c>
      <c r="Q556" s="3">
        <f t="shared" si="106"/>
        <v>52.410740969672275</v>
      </c>
      <c r="R556" s="3">
        <f t="shared" si="99"/>
        <v>-0.17074096967227348</v>
      </c>
      <c r="S556" s="3">
        <f t="shared" si="107"/>
        <v>2.9152478724628211E-2</v>
      </c>
    </row>
    <row r="557" spans="1:19" x14ac:dyDescent="0.35">
      <c r="A557" s="1">
        <v>43894</v>
      </c>
      <c r="B557" s="2">
        <v>556</v>
      </c>
      <c r="C557">
        <v>51.86</v>
      </c>
      <c r="E557" s="7">
        <f t="shared" si="100"/>
        <v>53.216870544769463</v>
      </c>
      <c r="F557" s="7">
        <f t="shared" si="96"/>
        <v>-1.356870544769464</v>
      </c>
      <c r="G557" s="7">
        <f t="shared" si="101"/>
        <v>1.841097675262982</v>
      </c>
      <c r="I557" s="3">
        <f t="shared" si="102"/>
        <v>52.426806675449988</v>
      </c>
      <c r="J557" s="3">
        <f t="shared" si="97"/>
        <v>-0.56680667544998897</v>
      </c>
      <c r="K557" s="3">
        <f t="shared" si="103"/>
        <v>0.32126980733466914</v>
      </c>
      <c r="M557" s="3">
        <f t="shared" si="104"/>
        <v>52.259624519430595</v>
      </c>
      <c r="N557" s="3">
        <f t="shared" si="98"/>
        <v>-0.39962451943059563</v>
      </c>
      <c r="O557" s="3">
        <f t="shared" si="105"/>
        <v>0.15969975653013449</v>
      </c>
      <c r="Q557" s="3">
        <f t="shared" si="106"/>
        <v>52.25707409696723</v>
      </c>
      <c r="R557" s="3">
        <f t="shared" si="99"/>
        <v>-0.39707409696723062</v>
      </c>
      <c r="S557" s="3">
        <f t="shared" si="107"/>
        <v>0.15766783848234167</v>
      </c>
    </row>
    <row r="558" spans="1:19" x14ac:dyDescent="0.35">
      <c r="A558" s="1">
        <v>43895</v>
      </c>
      <c r="B558" s="2">
        <v>557</v>
      </c>
      <c r="C558">
        <v>51.29</v>
      </c>
      <c r="E558" s="7">
        <f t="shared" si="100"/>
        <v>52.809809381338624</v>
      </c>
      <c r="F558" s="7">
        <f t="shared" si="96"/>
        <v>-1.5198093813386251</v>
      </c>
      <c r="G558" s="7">
        <f t="shared" si="101"/>
        <v>2.3098205556048943</v>
      </c>
      <c r="I558" s="3">
        <f t="shared" si="102"/>
        <v>52.14340333772499</v>
      </c>
      <c r="J558" s="3">
        <f t="shared" si="97"/>
        <v>-0.85340333772499122</v>
      </c>
      <c r="K558" s="3">
        <f t="shared" si="103"/>
        <v>0.72829725684015545</v>
      </c>
      <c r="M558" s="3">
        <f t="shared" si="104"/>
        <v>51.939924903886123</v>
      </c>
      <c r="N558" s="3">
        <f t="shared" si="98"/>
        <v>-0.64992490388612367</v>
      </c>
      <c r="O558" s="3">
        <f t="shared" si="105"/>
        <v>0.42240238069138708</v>
      </c>
      <c r="Q558" s="3">
        <f t="shared" si="106"/>
        <v>51.899707409696724</v>
      </c>
      <c r="R558" s="3">
        <f t="shared" si="99"/>
        <v>-0.60970740969672477</v>
      </c>
      <c r="S558" s="3">
        <f t="shared" si="107"/>
        <v>0.37174312543908977</v>
      </c>
    </row>
    <row r="559" spans="1:19" x14ac:dyDescent="0.35">
      <c r="A559" s="1">
        <v>43896</v>
      </c>
      <c r="B559" s="2">
        <v>558</v>
      </c>
      <c r="C559">
        <v>45.6</v>
      </c>
      <c r="E559" s="7">
        <f t="shared" si="100"/>
        <v>52.353866566937036</v>
      </c>
      <c r="F559" s="7">
        <f t="shared" si="96"/>
        <v>-6.7538665669370346</v>
      </c>
      <c r="G559" s="7">
        <f t="shared" si="101"/>
        <v>45.614713603989848</v>
      </c>
      <c r="I559" s="3">
        <f t="shared" si="102"/>
        <v>51.716701668862498</v>
      </c>
      <c r="J559" s="3">
        <f t="shared" si="97"/>
        <v>-6.1167016688624969</v>
      </c>
      <c r="K559" s="3">
        <f t="shared" si="103"/>
        <v>37.414039305865252</v>
      </c>
      <c r="M559" s="3">
        <f t="shared" si="104"/>
        <v>51.41998498077723</v>
      </c>
      <c r="N559" s="3">
        <f t="shared" si="98"/>
        <v>-5.8199849807772281</v>
      </c>
      <c r="O559" s="3">
        <f t="shared" si="105"/>
        <v>33.872225176472512</v>
      </c>
      <c r="Q559" s="3">
        <f t="shared" si="106"/>
        <v>51.350970740969672</v>
      </c>
      <c r="R559" s="3">
        <f t="shared" si="99"/>
        <v>-5.7509707409696702</v>
      </c>
      <c r="S559" s="3">
        <f t="shared" si="107"/>
        <v>33.073664463489237</v>
      </c>
    </row>
    <row r="560" spans="1:19" x14ac:dyDescent="0.35">
      <c r="A560" s="1">
        <v>43899</v>
      </c>
      <c r="B560" s="2">
        <v>559</v>
      </c>
      <c r="C560">
        <v>35.33</v>
      </c>
      <c r="E560" s="7">
        <f t="shared" si="100"/>
        <v>50.327706596855926</v>
      </c>
      <c r="F560" s="7">
        <f t="shared" si="96"/>
        <v>-14.997706596855927</v>
      </c>
      <c r="G560" s="7">
        <f t="shared" si="101"/>
        <v>224.93120316537579</v>
      </c>
      <c r="I560" s="3">
        <f t="shared" si="102"/>
        <v>48.658350834431246</v>
      </c>
      <c r="J560" s="3">
        <f t="shared" si="97"/>
        <v>-13.328350834431248</v>
      </c>
      <c r="K560" s="3">
        <f t="shared" si="103"/>
        <v>177.64493596568414</v>
      </c>
      <c r="M560" s="3">
        <f t="shared" si="104"/>
        <v>46.763996996155448</v>
      </c>
      <c r="N560" s="3">
        <f t="shared" si="98"/>
        <v>-11.43399699615545</v>
      </c>
      <c r="O560" s="3">
        <f t="shared" si="105"/>
        <v>130.73628730809185</v>
      </c>
      <c r="Q560" s="3">
        <f t="shared" si="106"/>
        <v>46.175097074096968</v>
      </c>
      <c r="R560" s="3">
        <f t="shared" si="99"/>
        <v>-10.845097074096969</v>
      </c>
      <c r="S560" s="3">
        <f t="shared" si="107"/>
        <v>117.61613054658665</v>
      </c>
    </row>
    <row r="561" spans="1:19" x14ac:dyDescent="0.35">
      <c r="A561" s="1">
        <v>43900</v>
      </c>
      <c r="B561" s="2">
        <v>560</v>
      </c>
      <c r="C561">
        <v>36.659999999999997</v>
      </c>
      <c r="E561" s="7">
        <f t="shared" si="100"/>
        <v>45.828394617799141</v>
      </c>
      <c r="F561" s="7">
        <f t="shared" si="96"/>
        <v>-9.1683946177991444</v>
      </c>
      <c r="G561" s="7">
        <f t="shared" si="101"/>
        <v>84.059459867688318</v>
      </c>
      <c r="I561" s="3">
        <f t="shared" si="102"/>
        <v>41.994175417215622</v>
      </c>
      <c r="J561" s="3">
        <f t="shared" si="97"/>
        <v>-5.3341754172156257</v>
      </c>
      <c r="K561" s="3">
        <f t="shared" si="103"/>
        <v>28.453427381627495</v>
      </c>
      <c r="M561" s="3">
        <f t="shared" si="104"/>
        <v>37.616799399231091</v>
      </c>
      <c r="N561" s="3">
        <f t="shared" si="98"/>
        <v>-0.95679939923109458</v>
      </c>
      <c r="O561" s="3">
        <f t="shared" si="105"/>
        <v>0.91546509036898349</v>
      </c>
      <c r="Q561" s="3">
        <f t="shared" si="106"/>
        <v>36.4145097074097</v>
      </c>
      <c r="R561" s="3">
        <f t="shared" si="99"/>
        <v>0.24549029259029709</v>
      </c>
      <c r="S561" s="3">
        <f t="shared" si="107"/>
        <v>6.0265483756069674E-2</v>
      </c>
    </row>
    <row r="562" spans="1:19" x14ac:dyDescent="0.35">
      <c r="A562" s="1">
        <v>43901</v>
      </c>
      <c r="B562" s="2">
        <v>561</v>
      </c>
      <c r="C562">
        <v>34.450000000000003</v>
      </c>
      <c r="E562" s="7">
        <f t="shared" si="100"/>
        <v>43.077876232459396</v>
      </c>
      <c r="F562" s="7">
        <f t="shared" si="96"/>
        <v>-8.6278762324593927</v>
      </c>
      <c r="G562" s="7">
        <f t="shared" si="101"/>
        <v>74.440248282637683</v>
      </c>
      <c r="I562" s="3">
        <f t="shared" si="102"/>
        <v>39.327087708607806</v>
      </c>
      <c r="J562" s="3">
        <f t="shared" si="97"/>
        <v>-4.8770877086078031</v>
      </c>
      <c r="K562" s="3">
        <f t="shared" si="103"/>
        <v>23.785984517453311</v>
      </c>
      <c r="M562" s="3">
        <f t="shared" si="104"/>
        <v>36.851359879846214</v>
      </c>
      <c r="N562" s="3">
        <f t="shared" si="98"/>
        <v>-2.4013598798462112</v>
      </c>
      <c r="O562" s="3">
        <f t="shared" si="105"/>
        <v>5.7665292725350099</v>
      </c>
      <c r="Q562" s="3">
        <f t="shared" si="106"/>
        <v>36.635450970740969</v>
      </c>
      <c r="R562" s="3">
        <f t="shared" si="99"/>
        <v>-2.1854509707409662</v>
      </c>
      <c r="S562" s="3">
        <f t="shared" si="107"/>
        <v>4.7761959455126313</v>
      </c>
    </row>
    <row r="563" spans="1:19" x14ac:dyDescent="0.35">
      <c r="A563" s="1">
        <v>43902</v>
      </c>
      <c r="B563" s="2">
        <v>562</v>
      </c>
      <c r="C563">
        <v>31.05</v>
      </c>
      <c r="E563" s="7">
        <f t="shared" si="100"/>
        <v>40.489513362721574</v>
      </c>
      <c r="F563" s="7">
        <f t="shared" si="96"/>
        <v>-9.4395133627215735</v>
      </c>
      <c r="G563" s="7">
        <f t="shared" si="101"/>
        <v>89.104412524999148</v>
      </c>
      <c r="I563" s="3">
        <f t="shared" si="102"/>
        <v>36.888543854303904</v>
      </c>
      <c r="J563" s="3">
        <f t="shared" si="97"/>
        <v>-5.8385438543039037</v>
      </c>
      <c r="K563" s="3">
        <f t="shared" si="103"/>
        <v>34.088594338629882</v>
      </c>
      <c r="M563" s="3">
        <f t="shared" si="104"/>
        <v>34.930271975969248</v>
      </c>
      <c r="N563" s="3">
        <f t="shared" si="98"/>
        <v>-3.8802719759692472</v>
      </c>
      <c r="O563" s="3">
        <f t="shared" si="105"/>
        <v>15.056510607492287</v>
      </c>
      <c r="Q563" s="3">
        <f t="shared" si="106"/>
        <v>34.668545097074102</v>
      </c>
      <c r="R563" s="3">
        <f t="shared" si="99"/>
        <v>-3.6185450970741009</v>
      </c>
      <c r="S563" s="3">
        <f t="shared" si="107"/>
        <v>13.093868619559014</v>
      </c>
    </row>
    <row r="564" spans="1:19" x14ac:dyDescent="0.35">
      <c r="A564" s="1">
        <v>43903</v>
      </c>
      <c r="B564" s="2">
        <v>563</v>
      </c>
      <c r="C564">
        <v>33</v>
      </c>
      <c r="E564" s="7">
        <f t="shared" si="100"/>
        <v>37.657659353905096</v>
      </c>
      <c r="F564" s="7">
        <f t="shared" si="96"/>
        <v>-4.6576593539050961</v>
      </c>
      <c r="G564" s="7">
        <f t="shared" si="101"/>
        <v>21.693790657019637</v>
      </c>
      <c r="I564" s="3">
        <f t="shared" si="102"/>
        <v>33.969271927151951</v>
      </c>
      <c r="J564" s="3">
        <f t="shared" si="97"/>
        <v>-0.96927192715195076</v>
      </c>
      <c r="K564" s="3">
        <f t="shared" si="103"/>
        <v>0.93948806876485658</v>
      </c>
      <c r="M564" s="3">
        <f t="shared" si="104"/>
        <v>31.826054395193854</v>
      </c>
      <c r="N564" s="3">
        <f t="shared" si="98"/>
        <v>1.1739456048061463</v>
      </c>
      <c r="O564" s="3">
        <f t="shared" si="105"/>
        <v>1.3781482830436687</v>
      </c>
      <c r="Q564" s="3">
        <f t="shared" si="106"/>
        <v>31.41185450970741</v>
      </c>
      <c r="R564" s="3">
        <f t="shared" si="99"/>
        <v>1.5881454902925896</v>
      </c>
      <c r="S564" s="3">
        <f t="shared" si="107"/>
        <v>2.5222060983366896</v>
      </c>
    </row>
    <row r="565" spans="1:19" x14ac:dyDescent="0.35">
      <c r="A565" s="1">
        <v>43906</v>
      </c>
      <c r="B565" s="2">
        <v>564</v>
      </c>
      <c r="C565">
        <v>28.04</v>
      </c>
      <c r="E565" s="7">
        <f t="shared" si="100"/>
        <v>36.260361547733567</v>
      </c>
      <c r="F565" s="7">
        <f t="shared" si="96"/>
        <v>-8.2203615477335674</v>
      </c>
      <c r="G565" s="7">
        <f t="shared" si="101"/>
        <v>67.574343975456614</v>
      </c>
      <c r="I565" s="3">
        <f t="shared" si="102"/>
        <v>33.484635963575975</v>
      </c>
      <c r="J565" s="3">
        <f t="shared" si="97"/>
        <v>-5.4446359635759762</v>
      </c>
      <c r="K565" s="3">
        <f t="shared" si="103"/>
        <v>29.644060775864901</v>
      </c>
      <c r="M565" s="3">
        <f t="shared" si="104"/>
        <v>32.765210879038776</v>
      </c>
      <c r="N565" s="3">
        <f t="shared" si="98"/>
        <v>-4.7252108790387766</v>
      </c>
      <c r="O565" s="3">
        <f t="shared" si="105"/>
        <v>22.327617851386407</v>
      </c>
      <c r="Q565" s="3">
        <f t="shared" si="106"/>
        <v>32.841185450970741</v>
      </c>
      <c r="R565" s="3">
        <f t="shared" si="99"/>
        <v>-4.8011854509707419</v>
      </c>
      <c r="S565" s="3">
        <f t="shared" si="107"/>
        <v>23.051381734613127</v>
      </c>
    </row>
    <row r="566" spans="1:19" x14ac:dyDescent="0.35">
      <c r="A566" s="1">
        <v>43907</v>
      </c>
      <c r="B566" s="2">
        <v>565</v>
      </c>
      <c r="C566">
        <v>28.04</v>
      </c>
      <c r="E566" s="7">
        <f t="shared" si="100"/>
        <v>33.794253083413494</v>
      </c>
      <c r="F566" s="7">
        <f t="shared" si="96"/>
        <v>-5.7542530834134951</v>
      </c>
      <c r="G566" s="7">
        <f t="shared" si="101"/>
        <v>33.111428547973716</v>
      </c>
      <c r="I566" s="3">
        <f t="shared" si="102"/>
        <v>30.762317981787987</v>
      </c>
      <c r="J566" s="3">
        <f t="shared" si="97"/>
        <v>-2.7223179817879881</v>
      </c>
      <c r="K566" s="3">
        <f t="shared" si="103"/>
        <v>7.4110151939662252</v>
      </c>
      <c r="M566" s="3">
        <f t="shared" si="104"/>
        <v>28.985042175807756</v>
      </c>
      <c r="N566" s="3">
        <f t="shared" si="98"/>
        <v>-0.94504217580775673</v>
      </c>
      <c r="O566" s="3">
        <f t="shared" si="105"/>
        <v>0.89310471405545899</v>
      </c>
      <c r="Q566" s="3">
        <f t="shared" si="106"/>
        <v>28.520118545097077</v>
      </c>
      <c r="R566" s="3">
        <f t="shared" si="99"/>
        <v>-0.48011854509707774</v>
      </c>
      <c r="S566" s="3">
        <f t="shared" si="107"/>
        <v>0.23051381734613469</v>
      </c>
    </row>
    <row r="567" spans="1:19" x14ac:dyDescent="0.35">
      <c r="A567" s="1">
        <v>43908</v>
      </c>
      <c r="B567" s="2">
        <v>566</v>
      </c>
      <c r="C567">
        <v>26.93</v>
      </c>
      <c r="E567" s="7">
        <f t="shared" si="100"/>
        <v>32.067977158389439</v>
      </c>
      <c r="F567" s="7">
        <f t="shared" si="96"/>
        <v>-5.1379771583894396</v>
      </c>
      <c r="G567" s="7">
        <f t="shared" si="101"/>
        <v>26.398809280131619</v>
      </c>
      <c r="I567" s="3">
        <f t="shared" si="102"/>
        <v>29.401158990893993</v>
      </c>
      <c r="J567" s="3">
        <f t="shared" si="97"/>
        <v>-2.4711589908939935</v>
      </c>
      <c r="K567" s="3">
        <f t="shared" si="103"/>
        <v>6.1066267582762199</v>
      </c>
      <c r="M567" s="3">
        <f t="shared" si="104"/>
        <v>28.229008435161553</v>
      </c>
      <c r="N567" s="3">
        <f t="shared" si="98"/>
        <v>-1.2990084351615536</v>
      </c>
      <c r="O567" s="3">
        <f t="shared" si="105"/>
        <v>1.6874229146208684</v>
      </c>
      <c r="Q567" s="3">
        <f t="shared" si="106"/>
        <v>28.088011854509709</v>
      </c>
      <c r="R567" s="3">
        <f t="shared" si="99"/>
        <v>-1.1580118545097093</v>
      </c>
      <c r="S567" s="3">
        <f t="shared" si="107"/>
        <v>1.3409914551850162</v>
      </c>
    </row>
    <row r="568" spans="1:19" x14ac:dyDescent="0.35">
      <c r="A568" s="1">
        <v>43909</v>
      </c>
      <c r="B568" s="2">
        <v>567</v>
      </c>
      <c r="C568">
        <v>23.3</v>
      </c>
      <c r="E568" s="7">
        <f t="shared" si="100"/>
        <v>30.526584010872604</v>
      </c>
      <c r="F568" s="7">
        <f t="shared" si="96"/>
        <v>-7.2265840108726032</v>
      </c>
      <c r="G568" s="7">
        <f t="shared" si="101"/>
        <v>52.223516466199563</v>
      </c>
      <c r="I568" s="3">
        <f t="shared" si="102"/>
        <v>28.165579495446998</v>
      </c>
      <c r="J568" s="3">
        <f t="shared" si="97"/>
        <v>-4.8655794954469975</v>
      </c>
      <c r="K568" s="3">
        <f t="shared" si="103"/>
        <v>23.67386382651426</v>
      </c>
      <c r="M568" s="3">
        <f t="shared" si="104"/>
        <v>27.189801687032311</v>
      </c>
      <c r="N568" s="3">
        <f t="shared" si="98"/>
        <v>-3.8898016870323104</v>
      </c>
      <c r="O568" s="3">
        <f t="shared" si="105"/>
        <v>15.130557164439409</v>
      </c>
      <c r="Q568" s="3">
        <f t="shared" si="106"/>
        <v>27.045801185450973</v>
      </c>
      <c r="R568" s="3">
        <f t="shared" si="99"/>
        <v>-3.7458011854509721</v>
      </c>
      <c r="S568" s="3">
        <f t="shared" si="107"/>
        <v>14.031026520925908</v>
      </c>
    </row>
    <row r="569" spans="1:19" x14ac:dyDescent="0.35">
      <c r="A569" s="1">
        <v>43910</v>
      </c>
      <c r="B569" s="2">
        <v>568</v>
      </c>
      <c r="C569">
        <v>25.4</v>
      </c>
      <c r="E569" s="7">
        <f t="shared" si="100"/>
        <v>28.358608807610821</v>
      </c>
      <c r="F569" s="7">
        <f t="shared" si="96"/>
        <v>-2.9586088076108226</v>
      </c>
      <c r="G569" s="7">
        <f t="shared" si="101"/>
        <v>8.753366076472334</v>
      </c>
      <c r="I569" s="3">
        <f t="shared" si="102"/>
        <v>25.732789747723501</v>
      </c>
      <c r="J569" s="3">
        <f t="shared" si="97"/>
        <v>-0.33278974772350267</v>
      </c>
      <c r="K569" s="3">
        <f t="shared" si="103"/>
        <v>0.11074901618987255</v>
      </c>
      <c r="M569" s="3">
        <f t="shared" si="104"/>
        <v>24.077960337406463</v>
      </c>
      <c r="N569" s="3">
        <f t="shared" si="98"/>
        <v>1.3220396625935358</v>
      </c>
      <c r="O569" s="3">
        <f t="shared" si="105"/>
        <v>1.74778886947043</v>
      </c>
      <c r="Q569" s="3">
        <f t="shared" si="106"/>
        <v>23.674580118545101</v>
      </c>
      <c r="R569" s="3">
        <f t="shared" si="99"/>
        <v>1.7254198814548971</v>
      </c>
      <c r="S569" s="3">
        <f t="shared" si="107"/>
        <v>2.9770737673198311</v>
      </c>
    </row>
    <row r="570" spans="1:19" x14ac:dyDescent="0.35">
      <c r="A570" s="1">
        <v>43913</v>
      </c>
      <c r="B570" s="2">
        <v>569</v>
      </c>
      <c r="C570">
        <v>25.06</v>
      </c>
      <c r="E570" s="7">
        <f t="shared" si="100"/>
        <v>27.471026165327572</v>
      </c>
      <c r="F570" s="7">
        <f t="shared" si="96"/>
        <v>-2.4110261653275735</v>
      </c>
      <c r="G570" s="7">
        <f t="shared" si="101"/>
        <v>5.8130471698941841</v>
      </c>
      <c r="I570" s="3">
        <f t="shared" si="102"/>
        <v>25.56639487386175</v>
      </c>
      <c r="J570" s="3">
        <f t="shared" si="97"/>
        <v>-0.50639487386175119</v>
      </c>
      <c r="K570" s="3">
        <f t="shared" si="103"/>
        <v>0.25643576827345888</v>
      </c>
      <c r="M570" s="3">
        <f t="shared" si="104"/>
        <v>25.135592067481294</v>
      </c>
      <c r="N570" s="3">
        <f t="shared" si="98"/>
        <v>-7.5592067481295544E-2</v>
      </c>
      <c r="O570" s="3">
        <f t="shared" si="105"/>
        <v>5.7141606660967396E-3</v>
      </c>
      <c r="Q570" s="3">
        <f t="shared" si="106"/>
        <v>25.227458011854509</v>
      </c>
      <c r="R570" s="3">
        <f t="shared" si="99"/>
        <v>-0.16745801185451015</v>
      </c>
      <c r="S570" s="3">
        <f t="shared" si="107"/>
        <v>2.804218573426526E-2</v>
      </c>
    </row>
    <row r="571" spans="1:19" x14ac:dyDescent="0.35">
      <c r="A571" s="1">
        <v>43914</v>
      </c>
      <c r="B571" s="2">
        <v>570</v>
      </c>
      <c r="C571">
        <v>23.75</v>
      </c>
      <c r="E571" s="7">
        <f t="shared" si="100"/>
        <v>26.747718315729301</v>
      </c>
      <c r="F571" s="7">
        <f t="shared" si="96"/>
        <v>-2.9977183157293013</v>
      </c>
      <c r="G571" s="7">
        <f t="shared" si="101"/>
        <v>8.9863151004589188</v>
      </c>
      <c r="I571" s="3">
        <f t="shared" si="102"/>
        <v>25.313197436930874</v>
      </c>
      <c r="J571" s="3">
        <f t="shared" si="97"/>
        <v>-1.5631974369308743</v>
      </c>
      <c r="K571" s="3">
        <f t="shared" si="103"/>
        <v>2.4435862268272546</v>
      </c>
      <c r="M571" s="3">
        <f t="shared" si="104"/>
        <v>25.075118413496263</v>
      </c>
      <c r="N571" s="3">
        <f t="shared" si="98"/>
        <v>-1.3251184134962628</v>
      </c>
      <c r="O571" s="3">
        <f t="shared" si="105"/>
        <v>1.7559388097868525</v>
      </c>
      <c r="Q571" s="3">
        <f t="shared" si="106"/>
        <v>25.076745801185449</v>
      </c>
      <c r="R571" s="3">
        <f t="shared" si="99"/>
        <v>-1.3267458011854494</v>
      </c>
      <c r="S571" s="3">
        <f t="shared" si="107"/>
        <v>1.76025442096322</v>
      </c>
    </row>
    <row r="572" spans="1:19" x14ac:dyDescent="0.35">
      <c r="A572" s="1">
        <v>43915</v>
      </c>
      <c r="B572" s="2">
        <v>571</v>
      </c>
      <c r="C572">
        <v>25.62</v>
      </c>
      <c r="E572" s="7">
        <f t="shared" si="100"/>
        <v>25.848402821010509</v>
      </c>
      <c r="F572" s="7">
        <f t="shared" si="96"/>
        <v>-0.22840282101050846</v>
      </c>
      <c r="G572" s="7">
        <f t="shared" si="101"/>
        <v>5.2167848645558366E-2</v>
      </c>
      <c r="I572" s="3">
        <f t="shared" si="102"/>
        <v>24.531598718465439</v>
      </c>
      <c r="J572" s="3">
        <f t="shared" si="97"/>
        <v>1.0884012815345621</v>
      </c>
      <c r="K572" s="3">
        <f t="shared" si="103"/>
        <v>1.184617349646077</v>
      </c>
      <c r="M572" s="3">
        <f t="shared" si="104"/>
        <v>24.015023682699251</v>
      </c>
      <c r="N572" s="3">
        <f t="shared" si="98"/>
        <v>1.6049763173007499</v>
      </c>
      <c r="O572" s="3">
        <f t="shared" si="105"/>
        <v>2.5759489790962773</v>
      </c>
      <c r="Q572" s="3">
        <f t="shared" si="106"/>
        <v>23.882674580118547</v>
      </c>
      <c r="R572" s="3">
        <f t="shared" si="99"/>
        <v>1.7373254198814543</v>
      </c>
      <c r="S572" s="3">
        <f t="shared" si="107"/>
        <v>3.0182996145662715</v>
      </c>
    </row>
    <row r="573" spans="1:19" x14ac:dyDescent="0.35">
      <c r="A573" s="1">
        <v>43916</v>
      </c>
      <c r="B573" s="2">
        <v>572</v>
      </c>
      <c r="C573">
        <v>23.55</v>
      </c>
      <c r="E573" s="7">
        <f t="shared" si="100"/>
        <v>25.779881974707354</v>
      </c>
      <c r="F573" s="7">
        <f t="shared" si="96"/>
        <v>-2.2298819747073537</v>
      </c>
      <c r="G573" s="7">
        <f t="shared" si="101"/>
        <v>4.9723736211247669</v>
      </c>
      <c r="I573" s="3">
        <f t="shared" si="102"/>
        <v>25.075799359232718</v>
      </c>
      <c r="J573" s="3">
        <f t="shared" si="97"/>
        <v>-1.5257993592327175</v>
      </c>
      <c r="K573" s="3">
        <f t="shared" si="103"/>
        <v>2.3280636846349712</v>
      </c>
      <c r="M573" s="3">
        <f t="shared" si="104"/>
        <v>25.299004736539853</v>
      </c>
      <c r="N573" s="3">
        <f t="shared" si="98"/>
        <v>-1.7490047365398524</v>
      </c>
      <c r="O573" s="3">
        <f t="shared" si="105"/>
        <v>3.0590175684388385</v>
      </c>
      <c r="Q573" s="3">
        <f t="shared" si="106"/>
        <v>25.446267458011853</v>
      </c>
      <c r="R573" s="3">
        <f t="shared" si="99"/>
        <v>-1.8962674580118524</v>
      </c>
      <c r="S573" s="3">
        <f t="shared" si="107"/>
        <v>3.5958302723147324</v>
      </c>
    </row>
    <row r="574" spans="1:19" x14ac:dyDescent="0.35">
      <c r="A574" s="1">
        <v>43917</v>
      </c>
      <c r="B574" s="2">
        <v>573</v>
      </c>
      <c r="C574">
        <v>22.39</v>
      </c>
      <c r="E574" s="7">
        <f t="shared" si="100"/>
        <v>25.110917382295149</v>
      </c>
      <c r="F574" s="7">
        <f t="shared" si="96"/>
        <v>-2.7209173822951485</v>
      </c>
      <c r="G574" s="7">
        <f t="shared" si="101"/>
        <v>7.4033914012758828</v>
      </c>
      <c r="I574" s="3">
        <f t="shared" si="102"/>
        <v>24.312899679616358</v>
      </c>
      <c r="J574" s="3">
        <f t="shared" si="97"/>
        <v>-1.9228996796163571</v>
      </c>
      <c r="K574" s="3">
        <f t="shared" si="103"/>
        <v>3.6975431778686887</v>
      </c>
      <c r="M574" s="3">
        <f t="shared" si="104"/>
        <v>23.89980094730797</v>
      </c>
      <c r="N574" s="3">
        <f t="shared" si="98"/>
        <v>-1.5098009473079692</v>
      </c>
      <c r="O574" s="3">
        <f t="shared" si="105"/>
        <v>2.2794989004920412</v>
      </c>
      <c r="Q574" s="3">
        <f t="shared" si="106"/>
        <v>23.739626745801186</v>
      </c>
      <c r="R574" s="3">
        <f t="shared" si="99"/>
        <v>-1.349626745801185</v>
      </c>
      <c r="S574" s="3">
        <f t="shared" si="107"/>
        <v>1.8214923529818965</v>
      </c>
    </row>
    <row r="575" spans="1:19" x14ac:dyDescent="0.35">
      <c r="A575" s="1">
        <v>43920</v>
      </c>
      <c r="B575" s="2">
        <v>574</v>
      </c>
      <c r="C575">
        <v>19.07</v>
      </c>
      <c r="E575" s="7">
        <f t="shared" si="100"/>
        <v>24.2946421676066</v>
      </c>
      <c r="F575" s="7">
        <f t="shared" si="96"/>
        <v>-5.2246421676065999</v>
      </c>
      <c r="G575" s="7">
        <f t="shared" si="101"/>
        <v>27.296885779532992</v>
      </c>
      <c r="I575" s="3">
        <f t="shared" si="102"/>
        <v>23.351449839808179</v>
      </c>
      <c r="J575" s="3">
        <f t="shared" si="97"/>
        <v>-4.2814498398081788</v>
      </c>
      <c r="K575" s="3">
        <f t="shared" si="103"/>
        <v>18.330812730793479</v>
      </c>
      <c r="M575" s="3">
        <f t="shared" si="104"/>
        <v>22.691960189461597</v>
      </c>
      <c r="N575" s="3">
        <f t="shared" si="98"/>
        <v>-3.6219601894615963</v>
      </c>
      <c r="O575" s="3">
        <f t="shared" si="105"/>
        <v>13.118595614044683</v>
      </c>
      <c r="Q575" s="3">
        <f t="shared" si="106"/>
        <v>22.524962674580117</v>
      </c>
      <c r="R575" s="3">
        <f t="shared" si="99"/>
        <v>-3.4549626745801163</v>
      </c>
      <c r="S575" s="3">
        <f t="shared" si="107"/>
        <v>11.93676708274179</v>
      </c>
    </row>
    <row r="576" spans="1:19" x14ac:dyDescent="0.35">
      <c r="A576" s="1">
        <v>43921</v>
      </c>
      <c r="B576" s="2">
        <v>575</v>
      </c>
      <c r="C576">
        <v>19.190000000000001</v>
      </c>
      <c r="E576" s="7">
        <f t="shared" si="100"/>
        <v>22.727249517324619</v>
      </c>
      <c r="F576" s="7">
        <f t="shared" si="96"/>
        <v>-3.5372495173246179</v>
      </c>
      <c r="G576" s="7">
        <f t="shared" si="101"/>
        <v>12.512134147813242</v>
      </c>
      <c r="I576" s="3">
        <f t="shared" si="102"/>
        <v>21.210724919904088</v>
      </c>
      <c r="J576" s="3">
        <f t="shared" si="97"/>
        <v>-2.0207249199040866</v>
      </c>
      <c r="K576" s="3">
        <f t="shared" si="103"/>
        <v>4.0833292019213774</v>
      </c>
      <c r="M576" s="3">
        <f t="shared" si="104"/>
        <v>19.794392037892319</v>
      </c>
      <c r="N576" s="3">
        <f t="shared" si="98"/>
        <v>-0.60439203789231755</v>
      </c>
      <c r="O576" s="3">
        <f t="shared" si="105"/>
        <v>0.36528973546762861</v>
      </c>
      <c r="Q576" s="3">
        <f t="shared" si="106"/>
        <v>19.41549626745801</v>
      </c>
      <c r="R576" s="3">
        <f t="shared" si="99"/>
        <v>-0.22549626745800921</v>
      </c>
      <c r="S576" s="3">
        <f t="shared" si="107"/>
        <v>5.0848566637494028E-2</v>
      </c>
    </row>
    <row r="577" spans="1:19" x14ac:dyDescent="0.35">
      <c r="A577" s="1">
        <v>43922</v>
      </c>
      <c r="B577" s="2">
        <v>576</v>
      </c>
      <c r="C577">
        <v>14.97</v>
      </c>
      <c r="E577" s="7">
        <f t="shared" si="100"/>
        <v>21.666074662127233</v>
      </c>
      <c r="F577" s="7">
        <f t="shared" si="96"/>
        <v>-6.6960746621272325</v>
      </c>
      <c r="G577" s="7">
        <f t="shared" si="101"/>
        <v>44.837415880782331</v>
      </c>
      <c r="I577" s="3">
        <f t="shared" si="102"/>
        <v>20.200362459952046</v>
      </c>
      <c r="J577" s="3">
        <f t="shared" si="97"/>
        <v>-5.2303624599520457</v>
      </c>
      <c r="K577" s="3">
        <f t="shared" si="103"/>
        <v>27.356691462475617</v>
      </c>
      <c r="M577" s="3">
        <f t="shared" si="104"/>
        <v>19.310878407578464</v>
      </c>
      <c r="N577" s="3">
        <f t="shared" si="98"/>
        <v>-4.3408784075784634</v>
      </c>
      <c r="O577" s="3">
        <f t="shared" si="105"/>
        <v>18.843225349380937</v>
      </c>
      <c r="Q577" s="3">
        <f t="shared" si="106"/>
        <v>19.212549626745801</v>
      </c>
      <c r="R577" s="3">
        <f t="shared" si="99"/>
        <v>-4.2425496267458005</v>
      </c>
      <c r="S577" s="3">
        <f t="shared" si="107"/>
        <v>17.999227335400931</v>
      </c>
    </row>
    <row r="578" spans="1:19" x14ac:dyDescent="0.35">
      <c r="A578" s="1">
        <v>43923</v>
      </c>
      <c r="B578" s="2">
        <v>577</v>
      </c>
      <c r="C578">
        <v>20.239999999999998</v>
      </c>
      <c r="E578" s="7">
        <f t="shared" si="100"/>
        <v>19.657252263489063</v>
      </c>
      <c r="F578" s="7">
        <f t="shared" si="96"/>
        <v>0.58274773651093525</v>
      </c>
      <c r="G578" s="7">
        <f t="shared" si="101"/>
        <v>0.33959492440861844</v>
      </c>
      <c r="I578" s="3">
        <f t="shared" si="102"/>
        <v>17.585181229976023</v>
      </c>
      <c r="J578" s="3">
        <f t="shared" si="97"/>
        <v>2.6548187700239758</v>
      </c>
      <c r="K578" s="3">
        <f t="shared" si="103"/>
        <v>7.0480627016716157</v>
      </c>
      <c r="M578" s="3">
        <f t="shared" si="104"/>
        <v>15.838175681515693</v>
      </c>
      <c r="N578" s="3">
        <f t="shared" si="98"/>
        <v>4.4018243184843051</v>
      </c>
      <c r="O578" s="3">
        <f t="shared" si="105"/>
        <v>19.376057330799817</v>
      </c>
      <c r="Q578" s="3">
        <f t="shared" si="106"/>
        <v>15.39425496267458</v>
      </c>
      <c r="R578" s="3">
        <f t="shared" si="99"/>
        <v>4.8457450373254183</v>
      </c>
      <c r="S578" s="3">
        <f t="shared" si="107"/>
        <v>23.481244966763921</v>
      </c>
    </row>
    <row r="579" spans="1:19" x14ac:dyDescent="0.35">
      <c r="A579" s="1">
        <v>43924</v>
      </c>
      <c r="B579" s="2">
        <v>578</v>
      </c>
      <c r="C579">
        <v>24.33</v>
      </c>
      <c r="E579" s="7">
        <f t="shared" si="100"/>
        <v>19.832076584442341</v>
      </c>
      <c r="F579" s="7">
        <f t="shared" ref="F579:F642" si="108">C579-E579</f>
        <v>4.4979234155576577</v>
      </c>
      <c r="G579" s="7">
        <f t="shared" si="101"/>
        <v>20.231315052221866</v>
      </c>
      <c r="I579" s="3">
        <f t="shared" si="102"/>
        <v>18.912590614988012</v>
      </c>
      <c r="J579" s="3">
        <f t="shared" ref="J579:J642" si="109">C579-I579</f>
        <v>5.417409385011986</v>
      </c>
      <c r="K579" s="3">
        <f t="shared" si="103"/>
        <v>29.348324444815944</v>
      </c>
      <c r="M579" s="3">
        <f t="shared" si="104"/>
        <v>19.35963513630314</v>
      </c>
      <c r="N579" s="3">
        <f t="shared" ref="N579:N642" si="110">C579-M579</f>
        <v>4.970364863696858</v>
      </c>
      <c r="O579" s="3">
        <f t="shared" si="105"/>
        <v>24.704526878272286</v>
      </c>
      <c r="Q579" s="3">
        <f t="shared" si="106"/>
        <v>19.755425496267456</v>
      </c>
      <c r="R579" s="3">
        <f t="shared" ref="R579:R642" si="111">C579-Q579</f>
        <v>4.574574503732542</v>
      </c>
      <c r="S579" s="3">
        <f t="shared" si="107"/>
        <v>20.926731890199832</v>
      </c>
    </row>
    <row r="580" spans="1:19" x14ac:dyDescent="0.35">
      <c r="A580" s="1">
        <v>43927</v>
      </c>
      <c r="B580" s="2">
        <v>579</v>
      </c>
      <c r="C580">
        <v>22.58</v>
      </c>
      <c r="E580" s="7">
        <f t="shared" ref="E580:E643" si="112">0.3*C579+0.7*E579</f>
        <v>21.181453609109639</v>
      </c>
      <c r="F580" s="7">
        <f t="shared" si="108"/>
        <v>1.3985463908903597</v>
      </c>
      <c r="G580" s="7">
        <f t="shared" ref="G580:G643" si="113">F580^2</f>
        <v>1.9559320074724509</v>
      </c>
      <c r="I580" s="3">
        <f t="shared" ref="I580:I643" si="114">0.5*C579+0.5*I579</f>
        <v>21.621295307494005</v>
      </c>
      <c r="J580" s="3">
        <f t="shared" si="109"/>
        <v>0.95870469250599299</v>
      </c>
      <c r="K580" s="3">
        <f t="shared" ref="K580:K643" si="115">J580^2</f>
        <v>0.91911468743301061</v>
      </c>
      <c r="M580" s="3">
        <f t="shared" ref="M580:M643" si="116">0.8*C579+0.2*M579</f>
        <v>23.335927027260627</v>
      </c>
      <c r="N580" s="3">
        <f t="shared" si="110"/>
        <v>-0.7559270272606291</v>
      </c>
      <c r="O580" s="3">
        <f t="shared" ref="O580:O643" si="117">N580^2</f>
        <v>0.5714256705430919</v>
      </c>
      <c r="Q580" s="3">
        <f t="shared" ref="Q580:Q643" si="118">0.9*C579+0.1*Q579</f>
        <v>23.872542549626743</v>
      </c>
      <c r="R580" s="3">
        <f t="shared" si="111"/>
        <v>-1.2925425496267451</v>
      </c>
      <c r="S580" s="3">
        <f t="shared" ref="S580:S643" si="119">R580^2</f>
        <v>1.6706662425956067</v>
      </c>
    </row>
    <row r="581" spans="1:19" x14ac:dyDescent="0.35">
      <c r="A581" s="1">
        <v>43928</v>
      </c>
      <c r="B581" s="2">
        <v>580</v>
      </c>
      <c r="C581">
        <v>22.1</v>
      </c>
      <c r="E581" s="7">
        <f t="shared" si="112"/>
        <v>21.601017526376744</v>
      </c>
      <c r="F581" s="7">
        <f t="shared" si="108"/>
        <v>0.49898247362325776</v>
      </c>
      <c r="G581" s="7">
        <f t="shared" si="113"/>
        <v>0.24898350898318514</v>
      </c>
      <c r="I581" s="3">
        <f t="shared" si="114"/>
        <v>22.100647653747004</v>
      </c>
      <c r="J581" s="3">
        <f t="shared" si="109"/>
        <v>-6.4765374700215261E-4</v>
      </c>
      <c r="K581" s="3">
        <f t="shared" si="115"/>
        <v>4.1945537600592831E-7</v>
      </c>
      <c r="M581" s="3">
        <f t="shared" si="116"/>
        <v>22.731185405452127</v>
      </c>
      <c r="N581" s="3">
        <f t="shared" si="110"/>
        <v>-0.63118540545212554</v>
      </c>
      <c r="O581" s="3">
        <f t="shared" si="117"/>
        <v>0.39839501605576411</v>
      </c>
      <c r="Q581" s="3">
        <f t="shared" si="118"/>
        <v>22.709254254962673</v>
      </c>
      <c r="R581" s="3">
        <f t="shared" si="111"/>
        <v>-0.60925425496267138</v>
      </c>
      <c r="S581" s="3">
        <f t="shared" si="119"/>
        <v>0.3711907471901198</v>
      </c>
    </row>
    <row r="582" spans="1:19" x14ac:dyDescent="0.35">
      <c r="A582" s="1">
        <v>43929</v>
      </c>
      <c r="B582" s="2">
        <v>581</v>
      </c>
      <c r="C582">
        <v>25.22</v>
      </c>
      <c r="E582" s="7">
        <f t="shared" si="112"/>
        <v>21.750712268463719</v>
      </c>
      <c r="F582" s="7">
        <f t="shared" si="108"/>
        <v>3.46928773153628</v>
      </c>
      <c r="G582" s="7">
        <f t="shared" si="113"/>
        <v>12.035957364188148</v>
      </c>
      <c r="I582" s="3">
        <f t="shared" si="114"/>
        <v>22.100323826873502</v>
      </c>
      <c r="J582" s="3">
        <f t="shared" si="109"/>
        <v>3.1196761731264964</v>
      </c>
      <c r="K582" s="3">
        <f t="shared" si="115"/>
        <v>9.7323794251731819</v>
      </c>
      <c r="M582" s="3">
        <f t="shared" si="116"/>
        <v>22.226237081090428</v>
      </c>
      <c r="N582" s="3">
        <f t="shared" si="110"/>
        <v>2.9937629189095709</v>
      </c>
      <c r="O582" s="3">
        <f t="shared" si="117"/>
        <v>8.9626164146379548</v>
      </c>
      <c r="Q582" s="3">
        <f t="shared" si="118"/>
        <v>22.160925425496266</v>
      </c>
      <c r="R582" s="3">
        <f t="shared" si="111"/>
        <v>3.0590745745037324</v>
      </c>
      <c r="S582" s="3">
        <f t="shared" si="119"/>
        <v>9.3579372523751925</v>
      </c>
    </row>
    <row r="583" spans="1:19" x14ac:dyDescent="0.35">
      <c r="A583" s="1">
        <v>43930</v>
      </c>
      <c r="B583" s="2">
        <v>582</v>
      </c>
      <c r="C583">
        <v>20.23</v>
      </c>
      <c r="E583" s="7">
        <f t="shared" si="112"/>
        <v>22.7914985879246</v>
      </c>
      <c r="F583" s="7">
        <f t="shared" si="108"/>
        <v>-2.5614985879245999</v>
      </c>
      <c r="G583" s="7">
        <f t="shared" si="113"/>
        <v>6.5612750159397191</v>
      </c>
      <c r="I583" s="3">
        <f t="shared" si="114"/>
        <v>23.660161913436752</v>
      </c>
      <c r="J583" s="3">
        <f t="shared" si="109"/>
        <v>-3.430161913436752</v>
      </c>
      <c r="K583" s="3">
        <f t="shared" si="115"/>
        <v>11.766010752392081</v>
      </c>
      <c r="M583" s="3">
        <f t="shared" si="116"/>
        <v>24.62124741621809</v>
      </c>
      <c r="N583" s="3">
        <f t="shared" si="110"/>
        <v>-4.3912474162180892</v>
      </c>
      <c r="O583" s="3">
        <f t="shared" si="117"/>
        <v>19.283053870442046</v>
      </c>
      <c r="Q583" s="3">
        <f t="shared" si="118"/>
        <v>24.914092542549628</v>
      </c>
      <c r="R583" s="3">
        <f t="shared" si="111"/>
        <v>-4.684092542549628</v>
      </c>
      <c r="S583" s="3">
        <f t="shared" si="119"/>
        <v>21.940722947169039</v>
      </c>
    </row>
    <row r="584" spans="1:19" x14ac:dyDescent="0.35">
      <c r="A584" s="1">
        <v>43935</v>
      </c>
      <c r="B584" s="2">
        <v>583</v>
      </c>
      <c r="C584">
        <v>21.74</v>
      </c>
      <c r="E584" s="7">
        <f t="shared" si="112"/>
        <v>22.023049011547219</v>
      </c>
      <c r="F584" s="7">
        <f t="shared" si="108"/>
        <v>-0.28304901154722018</v>
      </c>
      <c r="G584" s="7">
        <f t="shared" si="113"/>
        <v>8.0116742937858379E-2</v>
      </c>
      <c r="I584" s="3">
        <f t="shared" si="114"/>
        <v>21.945080956718378</v>
      </c>
      <c r="J584" s="3">
        <f t="shared" si="109"/>
        <v>-0.20508095671837978</v>
      </c>
      <c r="K584" s="3">
        <f t="shared" si="115"/>
        <v>4.2058198808525959E-2</v>
      </c>
      <c r="M584" s="3">
        <f t="shared" si="116"/>
        <v>21.108249483243618</v>
      </c>
      <c r="N584" s="3">
        <f t="shared" si="110"/>
        <v>0.63175051675638016</v>
      </c>
      <c r="O584" s="3">
        <f t="shared" si="117"/>
        <v>0.39910871542195336</v>
      </c>
      <c r="Q584" s="3">
        <f t="shared" si="118"/>
        <v>20.698409254254962</v>
      </c>
      <c r="R584" s="3">
        <f t="shared" si="111"/>
        <v>1.0415907457450366</v>
      </c>
      <c r="S584" s="3">
        <f t="shared" si="119"/>
        <v>1.0849112816217015</v>
      </c>
    </row>
    <row r="585" spans="1:19" x14ac:dyDescent="0.35">
      <c r="A585" s="1">
        <v>43936</v>
      </c>
      <c r="B585" s="2">
        <v>584</v>
      </c>
      <c r="C585">
        <v>19.8</v>
      </c>
      <c r="E585" s="7">
        <f t="shared" si="112"/>
        <v>21.93813430808305</v>
      </c>
      <c r="F585" s="7">
        <f t="shared" si="108"/>
        <v>-2.1381343080830497</v>
      </c>
      <c r="G585" s="7">
        <f t="shared" si="113"/>
        <v>4.5716183194017814</v>
      </c>
      <c r="I585" s="3">
        <f t="shared" si="114"/>
        <v>21.84254047835919</v>
      </c>
      <c r="J585" s="3">
        <f t="shared" si="109"/>
        <v>-2.0425404783591894</v>
      </c>
      <c r="K585" s="3">
        <f t="shared" si="115"/>
        <v>4.1719716057357861</v>
      </c>
      <c r="M585" s="3">
        <f t="shared" si="116"/>
        <v>21.613649896648724</v>
      </c>
      <c r="N585" s="3">
        <f t="shared" si="110"/>
        <v>-1.8136498966487231</v>
      </c>
      <c r="O585" s="3">
        <f t="shared" si="117"/>
        <v>3.2893259476139241</v>
      </c>
      <c r="Q585" s="3">
        <f t="shared" si="118"/>
        <v>21.635840925425494</v>
      </c>
      <c r="R585" s="3">
        <f t="shared" si="111"/>
        <v>-1.8358409254254937</v>
      </c>
      <c r="S585" s="3">
        <f t="shared" si="119"/>
        <v>3.3703119034671332</v>
      </c>
    </row>
    <row r="586" spans="1:19" x14ac:dyDescent="0.35">
      <c r="A586" s="1">
        <v>43937</v>
      </c>
      <c r="B586" s="2">
        <v>585</v>
      </c>
      <c r="C586">
        <v>18.690000000000001</v>
      </c>
      <c r="E586" s="7">
        <f t="shared" si="112"/>
        <v>21.296694015658133</v>
      </c>
      <c r="F586" s="7">
        <f t="shared" si="108"/>
        <v>-2.6066940156581317</v>
      </c>
      <c r="G586" s="7">
        <f t="shared" si="113"/>
        <v>6.7948536912679165</v>
      </c>
      <c r="I586" s="3">
        <f t="shared" si="114"/>
        <v>20.821270239179597</v>
      </c>
      <c r="J586" s="3">
        <f t="shared" si="109"/>
        <v>-2.1312702391795959</v>
      </c>
      <c r="K586" s="3">
        <f t="shared" si="115"/>
        <v>4.5423128324126516</v>
      </c>
      <c r="M586" s="3">
        <f t="shared" si="116"/>
        <v>20.162729979329747</v>
      </c>
      <c r="N586" s="3">
        <f t="shared" si="110"/>
        <v>-1.4727299793297455</v>
      </c>
      <c r="O586" s="3">
        <f t="shared" si="117"/>
        <v>2.1689335920165926</v>
      </c>
      <c r="Q586" s="3">
        <f t="shared" si="118"/>
        <v>19.98358409254255</v>
      </c>
      <c r="R586" s="3">
        <f t="shared" si="111"/>
        <v>-1.2935840925425488</v>
      </c>
      <c r="S586" s="3">
        <f t="shared" si="119"/>
        <v>1.6733598044791294</v>
      </c>
    </row>
    <row r="587" spans="1:19" x14ac:dyDescent="0.35">
      <c r="A587" s="1">
        <v>43938</v>
      </c>
      <c r="B587" s="2">
        <v>586</v>
      </c>
      <c r="C587">
        <v>19.75</v>
      </c>
      <c r="E587" s="7">
        <f t="shared" si="112"/>
        <v>20.514685810960692</v>
      </c>
      <c r="F587" s="7">
        <f t="shared" si="108"/>
        <v>-0.76468581096069244</v>
      </c>
      <c r="G587" s="7">
        <f t="shared" si="113"/>
        <v>0.58474438948461183</v>
      </c>
      <c r="I587" s="3">
        <f t="shared" si="114"/>
        <v>19.755635119589797</v>
      </c>
      <c r="J587" s="3">
        <f t="shared" si="109"/>
        <v>-5.6351195897974549E-3</v>
      </c>
      <c r="K587" s="3">
        <f t="shared" si="115"/>
        <v>3.1754572791319036E-5</v>
      </c>
      <c r="M587" s="3">
        <f t="shared" si="116"/>
        <v>18.98454599586595</v>
      </c>
      <c r="N587" s="3">
        <f t="shared" si="110"/>
        <v>0.76545400413404963</v>
      </c>
      <c r="O587" s="3">
        <f t="shared" si="117"/>
        <v>0.58591983244484969</v>
      </c>
      <c r="Q587" s="3">
        <f t="shared" si="118"/>
        <v>18.819358409254257</v>
      </c>
      <c r="R587" s="3">
        <f t="shared" si="111"/>
        <v>0.93064159074574349</v>
      </c>
      <c r="S587" s="3">
        <f t="shared" si="119"/>
        <v>0.86609377042576796</v>
      </c>
    </row>
    <row r="588" spans="1:19" x14ac:dyDescent="0.35">
      <c r="A588" s="1">
        <v>43941</v>
      </c>
      <c r="B588" s="2">
        <v>587</v>
      </c>
      <c r="C588">
        <v>17.36</v>
      </c>
      <c r="E588" s="7">
        <f t="shared" si="112"/>
        <v>20.285280067672485</v>
      </c>
      <c r="F588" s="7">
        <f t="shared" si="108"/>
        <v>-2.9252800676724853</v>
      </c>
      <c r="G588" s="7">
        <f t="shared" si="113"/>
        <v>8.5572634743219407</v>
      </c>
      <c r="I588" s="3">
        <f t="shared" si="114"/>
        <v>19.752817559794899</v>
      </c>
      <c r="J588" s="3">
        <f t="shared" si="109"/>
        <v>-2.3928175597948993</v>
      </c>
      <c r="K588" s="3">
        <f t="shared" si="115"/>
        <v>5.7255758744628169</v>
      </c>
      <c r="M588" s="3">
        <f t="shared" si="116"/>
        <v>19.59690919917319</v>
      </c>
      <c r="N588" s="3">
        <f t="shared" si="110"/>
        <v>-2.2369091991731906</v>
      </c>
      <c r="O588" s="3">
        <f t="shared" si="117"/>
        <v>5.0037627653456447</v>
      </c>
      <c r="Q588" s="3">
        <f t="shared" si="118"/>
        <v>19.656935840925428</v>
      </c>
      <c r="R588" s="3">
        <f t="shared" si="111"/>
        <v>-2.2969358409254284</v>
      </c>
      <c r="S588" s="3">
        <f t="shared" si="119"/>
        <v>5.2759142573278046</v>
      </c>
    </row>
    <row r="589" spans="1:19" x14ac:dyDescent="0.35">
      <c r="A589" s="1">
        <v>43942</v>
      </c>
      <c r="B589" s="2">
        <v>588</v>
      </c>
      <c r="C589">
        <v>9.1199999999999992</v>
      </c>
      <c r="E589" s="7">
        <f t="shared" si="112"/>
        <v>19.407696047370738</v>
      </c>
      <c r="F589" s="7">
        <f t="shared" si="108"/>
        <v>-10.287696047370739</v>
      </c>
      <c r="G589" s="7">
        <f t="shared" si="113"/>
        <v>105.83668996308752</v>
      </c>
      <c r="I589" s="3">
        <f t="shared" si="114"/>
        <v>18.556408779897449</v>
      </c>
      <c r="J589" s="3">
        <f t="shared" si="109"/>
        <v>-9.4364087798974499</v>
      </c>
      <c r="K589" s="3">
        <f t="shared" si="115"/>
        <v>89.045810661325675</v>
      </c>
      <c r="M589" s="3">
        <f t="shared" si="116"/>
        <v>17.807381839834637</v>
      </c>
      <c r="N589" s="3">
        <f t="shared" si="110"/>
        <v>-8.6873818398346376</v>
      </c>
      <c r="O589" s="3">
        <f t="shared" si="117"/>
        <v>75.47060323108866</v>
      </c>
      <c r="Q589" s="3">
        <f t="shared" si="118"/>
        <v>17.589693584092544</v>
      </c>
      <c r="R589" s="3">
        <f t="shared" si="111"/>
        <v>-8.4696935840925445</v>
      </c>
      <c r="S589" s="3">
        <f t="shared" si="119"/>
        <v>71.735709408418415</v>
      </c>
    </row>
    <row r="590" spans="1:19" x14ac:dyDescent="0.35">
      <c r="A590" s="1">
        <v>43943</v>
      </c>
      <c r="B590" s="2">
        <v>589</v>
      </c>
      <c r="C590">
        <v>13.77</v>
      </c>
      <c r="E590" s="7">
        <f t="shared" si="112"/>
        <v>16.321387233159516</v>
      </c>
      <c r="F590" s="7">
        <f t="shared" si="108"/>
        <v>-2.5513872331595167</v>
      </c>
      <c r="G590" s="7">
        <f t="shared" si="113"/>
        <v>6.5095768135293737</v>
      </c>
      <c r="I590" s="3">
        <f t="shared" si="114"/>
        <v>13.838204389948725</v>
      </c>
      <c r="J590" s="3">
        <f t="shared" si="109"/>
        <v>-6.8204389948725463E-2</v>
      </c>
      <c r="K590" s="3">
        <f t="shared" si="115"/>
        <v>4.6518388082778033E-3</v>
      </c>
      <c r="M590" s="3">
        <f t="shared" si="116"/>
        <v>10.857476367966926</v>
      </c>
      <c r="N590" s="3">
        <f t="shared" si="110"/>
        <v>2.9125236320330732</v>
      </c>
      <c r="O590" s="3">
        <f t="shared" si="117"/>
        <v>8.4827939071511249</v>
      </c>
      <c r="Q590" s="3">
        <f t="shared" si="118"/>
        <v>9.9669693584092549</v>
      </c>
      <c r="R590" s="3">
        <f t="shared" si="111"/>
        <v>3.8030306415907447</v>
      </c>
      <c r="S590" s="3">
        <f t="shared" si="119"/>
        <v>14.463042060878111</v>
      </c>
    </row>
    <row r="591" spans="1:19" x14ac:dyDescent="0.35">
      <c r="A591" s="1">
        <v>43944</v>
      </c>
      <c r="B591" s="2">
        <v>590</v>
      </c>
      <c r="C591">
        <v>15.06</v>
      </c>
      <c r="E591" s="7">
        <f t="shared" si="112"/>
        <v>15.555971063211661</v>
      </c>
      <c r="F591" s="7">
        <f t="shared" si="108"/>
        <v>-0.49597106321166073</v>
      </c>
      <c r="G591" s="7">
        <f t="shared" si="113"/>
        <v>0.24598729554330517</v>
      </c>
      <c r="I591" s="3">
        <f t="shared" si="114"/>
        <v>13.804102194974362</v>
      </c>
      <c r="J591" s="3">
        <f t="shared" si="109"/>
        <v>1.2558978050256382</v>
      </c>
      <c r="K591" s="3">
        <f t="shared" si="115"/>
        <v>1.5772792966682159</v>
      </c>
      <c r="M591" s="3">
        <f t="shared" si="116"/>
        <v>13.187495273593385</v>
      </c>
      <c r="N591" s="3">
        <f t="shared" si="110"/>
        <v>1.8725047264066159</v>
      </c>
      <c r="O591" s="3">
        <f t="shared" si="117"/>
        <v>3.5062739504151157</v>
      </c>
      <c r="Q591" s="3">
        <f t="shared" si="118"/>
        <v>13.389696935840925</v>
      </c>
      <c r="R591" s="3">
        <f t="shared" si="111"/>
        <v>1.670303064159075</v>
      </c>
      <c r="S591" s="3">
        <f t="shared" si="119"/>
        <v>2.7899123261391949</v>
      </c>
    </row>
    <row r="592" spans="1:19" x14ac:dyDescent="0.35">
      <c r="A592" s="1">
        <v>43945</v>
      </c>
      <c r="B592" s="2">
        <v>591</v>
      </c>
      <c r="C592">
        <v>15.87</v>
      </c>
      <c r="E592" s="7">
        <f t="shared" si="112"/>
        <v>15.407179744248161</v>
      </c>
      <c r="F592" s="7">
        <f t="shared" si="108"/>
        <v>0.46282025575183816</v>
      </c>
      <c r="G592" s="7">
        <f t="shared" si="113"/>
        <v>0.21420258913419687</v>
      </c>
      <c r="I592" s="3">
        <f t="shared" si="114"/>
        <v>14.432051097487182</v>
      </c>
      <c r="J592" s="3">
        <f t="shared" si="109"/>
        <v>1.4379489025128169</v>
      </c>
      <c r="K592" s="3">
        <f t="shared" si="115"/>
        <v>2.0676970462378148</v>
      </c>
      <c r="M592" s="3">
        <f t="shared" si="116"/>
        <v>14.685499054718679</v>
      </c>
      <c r="N592" s="3">
        <f t="shared" si="110"/>
        <v>1.1845009452813198</v>
      </c>
      <c r="O592" s="3">
        <f t="shared" si="117"/>
        <v>1.4030424893723401</v>
      </c>
      <c r="Q592" s="3">
        <f t="shared" si="118"/>
        <v>14.892969693584092</v>
      </c>
      <c r="R592" s="3">
        <f t="shared" si="111"/>
        <v>0.97703030641590694</v>
      </c>
      <c r="S592" s="3">
        <f t="shared" si="119"/>
        <v>0.95458821965516094</v>
      </c>
    </row>
    <row r="593" spans="1:19" x14ac:dyDescent="0.35">
      <c r="A593" s="1">
        <v>43948</v>
      </c>
      <c r="B593" s="2">
        <v>592</v>
      </c>
      <c r="C593">
        <v>15.17</v>
      </c>
      <c r="E593" s="7">
        <f t="shared" si="112"/>
        <v>15.546025820973711</v>
      </c>
      <c r="F593" s="7">
        <f t="shared" si="108"/>
        <v>-0.37602582097371062</v>
      </c>
      <c r="G593" s="7">
        <f t="shared" si="113"/>
        <v>0.14139541803895306</v>
      </c>
      <c r="I593" s="3">
        <f t="shared" si="114"/>
        <v>15.15102554874359</v>
      </c>
      <c r="J593" s="3">
        <f t="shared" si="109"/>
        <v>1.8974451256410063E-2</v>
      </c>
      <c r="K593" s="3">
        <f t="shared" si="115"/>
        <v>3.600298004818814E-4</v>
      </c>
      <c r="M593" s="3">
        <f t="shared" si="116"/>
        <v>15.633099810943737</v>
      </c>
      <c r="N593" s="3">
        <f t="shared" si="110"/>
        <v>-0.46309981094373676</v>
      </c>
      <c r="O593" s="3">
        <f t="shared" si="117"/>
        <v>0.21446143489612474</v>
      </c>
      <c r="Q593" s="3">
        <f t="shared" si="118"/>
        <v>15.772296969358409</v>
      </c>
      <c r="R593" s="3">
        <f t="shared" si="111"/>
        <v>-0.60229696935840948</v>
      </c>
      <c r="S593" s="3">
        <f t="shared" si="119"/>
        <v>0.36276163929832483</v>
      </c>
    </row>
    <row r="594" spans="1:19" x14ac:dyDescent="0.35">
      <c r="A594" s="1">
        <v>43949</v>
      </c>
      <c r="B594" s="2">
        <v>593</v>
      </c>
      <c r="C594">
        <v>15.6</v>
      </c>
      <c r="E594" s="7">
        <f t="shared" si="112"/>
        <v>15.433218074681596</v>
      </c>
      <c r="F594" s="7">
        <f t="shared" si="108"/>
        <v>0.16678192531840352</v>
      </c>
      <c r="G594" s="7">
        <f t="shared" si="113"/>
        <v>2.781621061291353E-2</v>
      </c>
      <c r="I594" s="3">
        <f t="shared" si="114"/>
        <v>15.160512774371796</v>
      </c>
      <c r="J594" s="3">
        <f t="shared" si="109"/>
        <v>0.43948722562820386</v>
      </c>
      <c r="K594" s="3">
        <f t="shared" si="115"/>
        <v>0.19314902149037577</v>
      </c>
      <c r="M594" s="3">
        <f t="shared" si="116"/>
        <v>15.262619962188749</v>
      </c>
      <c r="N594" s="3">
        <f t="shared" si="110"/>
        <v>0.33738003781125059</v>
      </c>
      <c r="O594" s="3">
        <f t="shared" si="117"/>
        <v>0.11382528991352088</v>
      </c>
      <c r="Q594" s="3">
        <f t="shared" si="118"/>
        <v>15.230229696935842</v>
      </c>
      <c r="R594" s="3">
        <f t="shared" si="111"/>
        <v>0.3697703030641577</v>
      </c>
      <c r="S594" s="3">
        <f t="shared" si="119"/>
        <v>0.13673007702815904</v>
      </c>
    </row>
    <row r="595" spans="1:19" x14ac:dyDescent="0.35">
      <c r="A595" s="1">
        <v>43950</v>
      </c>
      <c r="B595" s="2">
        <v>594</v>
      </c>
      <c r="C595">
        <v>17.86</v>
      </c>
      <c r="E595" s="7">
        <f t="shared" si="112"/>
        <v>15.483252652277116</v>
      </c>
      <c r="F595" s="7">
        <f t="shared" si="108"/>
        <v>2.3767473477228833</v>
      </c>
      <c r="G595" s="7">
        <f t="shared" si="113"/>
        <v>5.6489279549077605</v>
      </c>
      <c r="I595" s="3">
        <f t="shared" si="114"/>
        <v>15.380256387185899</v>
      </c>
      <c r="J595" s="3">
        <f t="shared" si="109"/>
        <v>2.4797436128141008</v>
      </c>
      <c r="K595" s="3">
        <f t="shared" si="115"/>
        <v>6.1491283852923289</v>
      </c>
      <c r="M595" s="3">
        <f t="shared" si="116"/>
        <v>15.532523992437751</v>
      </c>
      <c r="N595" s="3">
        <f t="shared" si="110"/>
        <v>2.3274760075622485</v>
      </c>
      <c r="O595" s="3">
        <f t="shared" si="117"/>
        <v>5.417144565777904</v>
      </c>
      <c r="Q595" s="3">
        <f t="shared" si="118"/>
        <v>15.563022969693584</v>
      </c>
      <c r="R595" s="3">
        <f t="shared" si="111"/>
        <v>2.2969770303064152</v>
      </c>
      <c r="S595" s="3">
        <f t="shared" si="119"/>
        <v>5.276103477755278</v>
      </c>
    </row>
    <row r="596" spans="1:19" x14ac:dyDescent="0.35">
      <c r="A596" s="1">
        <v>43951</v>
      </c>
      <c r="B596" s="2">
        <v>595</v>
      </c>
      <c r="C596">
        <v>18.11</v>
      </c>
      <c r="E596" s="7">
        <f t="shared" si="112"/>
        <v>16.196276856593979</v>
      </c>
      <c r="F596" s="7">
        <f t="shared" si="108"/>
        <v>1.9137231434060205</v>
      </c>
      <c r="G596" s="7">
        <f t="shared" si="113"/>
        <v>3.6623362696078199</v>
      </c>
      <c r="I596" s="3">
        <f t="shared" si="114"/>
        <v>16.620128193592947</v>
      </c>
      <c r="J596" s="3">
        <f t="shared" si="109"/>
        <v>1.4898718064070522</v>
      </c>
      <c r="K596" s="3">
        <f t="shared" si="115"/>
        <v>2.2197179995266128</v>
      </c>
      <c r="M596" s="3">
        <f t="shared" si="116"/>
        <v>17.394504798487549</v>
      </c>
      <c r="N596" s="3">
        <f t="shared" si="110"/>
        <v>0.71549520151245005</v>
      </c>
      <c r="O596" s="3">
        <f t="shared" si="117"/>
        <v>0.51193338338734151</v>
      </c>
      <c r="Q596" s="3">
        <f t="shared" si="118"/>
        <v>17.630302296969361</v>
      </c>
      <c r="R596" s="3">
        <f t="shared" si="111"/>
        <v>0.47969770303063797</v>
      </c>
      <c r="S596" s="3">
        <f t="shared" si="119"/>
        <v>0.23010988629287013</v>
      </c>
    </row>
    <row r="597" spans="1:19" x14ac:dyDescent="0.35">
      <c r="A597" s="1">
        <v>43952</v>
      </c>
      <c r="B597" s="2">
        <v>596</v>
      </c>
      <c r="C597">
        <v>18.489999999999998</v>
      </c>
      <c r="E597" s="7">
        <f t="shared" si="112"/>
        <v>16.770393799615782</v>
      </c>
      <c r="F597" s="7">
        <f t="shared" si="108"/>
        <v>1.7196062003842165</v>
      </c>
      <c r="G597" s="7">
        <f t="shared" si="113"/>
        <v>2.9570454843998424</v>
      </c>
      <c r="I597" s="3">
        <f t="shared" si="114"/>
        <v>17.365064096796473</v>
      </c>
      <c r="J597" s="3">
        <f t="shared" si="109"/>
        <v>1.1249359032035251</v>
      </c>
      <c r="K597" s="3">
        <f t="shared" si="115"/>
        <v>1.2654807863163309</v>
      </c>
      <c r="M597" s="3">
        <f t="shared" si="116"/>
        <v>17.966900959697512</v>
      </c>
      <c r="N597" s="3">
        <f t="shared" si="110"/>
        <v>0.52309904030248688</v>
      </c>
      <c r="O597" s="3">
        <f t="shared" si="117"/>
        <v>0.2736326059653828</v>
      </c>
      <c r="Q597" s="3">
        <f t="shared" si="118"/>
        <v>18.062030229696937</v>
      </c>
      <c r="R597" s="3">
        <f t="shared" si="111"/>
        <v>0.42796977030306138</v>
      </c>
      <c r="S597" s="3">
        <f t="shared" si="119"/>
        <v>0.18315812429325512</v>
      </c>
    </row>
    <row r="598" spans="1:19" x14ac:dyDescent="0.35">
      <c r="A598" s="1">
        <v>43955</v>
      </c>
      <c r="B598" s="2">
        <v>597</v>
      </c>
      <c r="C598">
        <v>20.399999999999999</v>
      </c>
      <c r="E598" s="7">
        <f t="shared" si="112"/>
        <v>17.286275659731047</v>
      </c>
      <c r="F598" s="7">
        <f t="shared" si="108"/>
        <v>3.1137243402689521</v>
      </c>
      <c r="G598" s="7">
        <f t="shared" si="113"/>
        <v>9.6952792671833201</v>
      </c>
      <c r="I598" s="3">
        <f t="shared" si="114"/>
        <v>17.927532048398234</v>
      </c>
      <c r="J598" s="3">
        <f t="shared" si="109"/>
        <v>2.4724679516017645</v>
      </c>
      <c r="K598" s="3">
        <f t="shared" si="115"/>
        <v>6.1130977716978254</v>
      </c>
      <c r="M598" s="3">
        <f t="shared" si="116"/>
        <v>18.385380191939504</v>
      </c>
      <c r="N598" s="3">
        <f t="shared" si="110"/>
        <v>2.0146198080604947</v>
      </c>
      <c r="O598" s="3">
        <f t="shared" si="117"/>
        <v>4.0586929710297044</v>
      </c>
      <c r="Q598" s="3">
        <f t="shared" si="118"/>
        <v>18.447203022969692</v>
      </c>
      <c r="R598" s="3">
        <f t="shared" si="111"/>
        <v>1.9527969770303066</v>
      </c>
      <c r="S598" s="3">
        <f t="shared" si="119"/>
        <v>3.8134160334987039</v>
      </c>
    </row>
    <row r="599" spans="1:19" x14ac:dyDescent="0.35">
      <c r="A599" s="1">
        <v>43956</v>
      </c>
      <c r="B599" s="2">
        <v>598</v>
      </c>
      <c r="C599">
        <v>25.46</v>
      </c>
      <c r="E599" s="7">
        <f t="shared" si="112"/>
        <v>18.220392961811733</v>
      </c>
      <c r="F599" s="7">
        <f t="shared" si="108"/>
        <v>7.239607038188268</v>
      </c>
      <c r="G599" s="7">
        <f t="shared" si="113"/>
        <v>52.411910067385108</v>
      </c>
      <c r="I599" s="3">
        <f t="shared" si="114"/>
        <v>19.163766024199116</v>
      </c>
      <c r="J599" s="3">
        <f t="shared" si="109"/>
        <v>6.2962339758008845</v>
      </c>
      <c r="K599" s="3">
        <f t="shared" si="115"/>
        <v>39.642562278029416</v>
      </c>
      <c r="M599" s="3">
        <f t="shared" si="116"/>
        <v>19.997076038387902</v>
      </c>
      <c r="N599" s="3">
        <f t="shared" si="110"/>
        <v>5.4629239616120984</v>
      </c>
      <c r="O599" s="3">
        <f t="shared" si="117"/>
        <v>29.843538210355621</v>
      </c>
      <c r="Q599" s="3">
        <f t="shared" si="118"/>
        <v>20.20472030229697</v>
      </c>
      <c r="R599" s="3">
        <f t="shared" si="111"/>
        <v>5.2552796977030312</v>
      </c>
      <c r="S599" s="3">
        <f t="shared" si="119"/>
        <v>27.617964701089662</v>
      </c>
    </row>
    <row r="600" spans="1:19" x14ac:dyDescent="0.35">
      <c r="A600" s="1">
        <v>43957</v>
      </c>
      <c r="B600" s="2">
        <v>599</v>
      </c>
      <c r="C600">
        <v>24.2</v>
      </c>
      <c r="E600" s="7">
        <f t="shared" si="112"/>
        <v>20.392275073268213</v>
      </c>
      <c r="F600" s="7">
        <f t="shared" si="108"/>
        <v>3.8077249267317868</v>
      </c>
      <c r="G600" s="7">
        <f t="shared" si="113"/>
        <v>14.498769117654591</v>
      </c>
      <c r="I600" s="3">
        <f t="shared" si="114"/>
        <v>22.311883012099557</v>
      </c>
      <c r="J600" s="3">
        <f t="shared" si="109"/>
        <v>1.8881169879004425</v>
      </c>
      <c r="K600" s="3">
        <f t="shared" si="115"/>
        <v>3.5649857599982395</v>
      </c>
      <c r="M600" s="3">
        <f t="shared" si="116"/>
        <v>24.367415207677581</v>
      </c>
      <c r="N600" s="3">
        <f t="shared" si="110"/>
        <v>-0.16741520767758189</v>
      </c>
      <c r="O600" s="3">
        <f t="shared" si="117"/>
        <v>2.8027851761727875E-2</v>
      </c>
      <c r="Q600" s="3">
        <f t="shared" si="118"/>
        <v>24.934472030229699</v>
      </c>
      <c r="R600" s="3">
        <f t="shared" si="111"/>
        <v>-0.73447203022969987</v>
      </c>
      <c r="S600" s="3">
        <f t="shared" si="119"/>
        <v>0.53944916318973712</v>
      </c>
    </row>
    <row r="601" spans="1:19" x14ac:dyDescent="0.35">
      <c r="A601" s="1">
        <v>43958</v>
      </c>
      <c r="B601" s="2">
        <v>600</v>
      </c>
      <c r="C601">
        <v>24.23</v>
      </c>
      <c r="E601" s="7">
        <f t="shared" si="112"/>
        <v>21.534592551287748</v>
      </c>
      <c r="F601" s="7">
        <f t="shared" si="108"/>
        <v>2.6954074487122526</v>
      </c>
      <c r="G601" s="7">
        <f t="shared" si="113"/>
        <v>7.2652213145734947</v>
      </c>
      <c r="I601" s="3">
        <f t="shared" si="114"/>
        <v>23.25594150604978</v>
      </c>
      <c r="J601" s="3">
        <f t="shared" si="109"/>
        <v>0.97405849395022059</v>
      </c>
      <c r="K601" s="3">
        <f t="shared" si="115"/>
        <v>0.94878994963657193</v>
      </c>
      <c r="M601" s="3">
        <f t="shared" si="116"/>
        <v>24.233483041535514</v>
      </c>
      <c r="N601" s="3">
        <f t="shared" si="110"/>
        <v>-3.48304153551382E-3</v>
      </c>
      <c r="O601" s="3">
        <f t="shared" si="117"/>
        <v>1.2131578338114469E-5</v>
      </c>
      <c r="Q601" s="3">
        <f t="shared" si="118"/>
        <v>24.273447203022972</v>
      </c>
      <c r="R601" s="3">
        <f t="shared" si="111"/>
        <v>-4.3447203022971337E-2</v>
      </c>
      <c r="S601" s="3">
        <f t="shared" si="119"/>
        <v>1.8876594505192897E-3</v>
      </c>
    </row>
    <row r="602" spans="1:19" x14ac:dyDescent="0.35">
      <c r="A602" s="1">
        <v>43962</v>
      </c>
      <c r="B602" s="2">
        <v>601</v>
      </c>
      <c r="C602">
        <v>25.53</v>
      </c>
      <c r="E602" s="7">
        <f t="shared" si="112"/>
        <v>22.343214785901424</v>
      </c>
      <c r="F602" s="7">
        <f t="shared" si="108"/>
        <v>3.1867852140985775</v>
      </c>
      <c r="G602" s="7">
        <f t="shared" si="113"/>
        <v>10.155600000797316</v>
      </c>
      <c r="I602" s="3">
        <f t="shared" si="114"/>
        <v>23.742970753024892</v>
      </c>
      <c r="J602" s="3">
        <f t="shared" si="109"/>
        <v>1.7870292469751092</v>
      </c>
      <c r="K602" s="3">
        <f t="shared" si="115"/>
        <v>3.1934735295444261</v>
      </c>
      <c r="M602" s="3">
        <f t="shared" si="116"/>
        <v>24.230696608307102</v>
      </c>
      <c r="N602" s="3">
        <f t="shared" si="110"/>
        <v>1.2993033916928987</v>
      </c>
      <c r="O602" s="3">
        <f t="shared" si="117"/>
        <v>1.68818930366467</v>
      </c>
      <c r="Q602" s="3">
        <f t="shared" si="118"/>
        <v>24.2343447203023</v>
      </c>
      <c r="R602" s="3">
        <f t="shared" si="111"/>
        <v>1.2956552796977014</v>
      </c>
      <c r="S602" s="3">
        <f t="shared" si="119"/>
        <v>1.678722603808529</v>
      </c>
    </row>
    <row r="603" spans="1:19" x14ac:dyDescent="0.35">
      <c r="A603" s="1">
        <v>43963</v>
      </c>
      <c r="B603" s="2">
        <v>602</v>
      </c>
      <c r="C603">
        <v>26.67</v>
      </c>
      <c r="E603" s="7">
        <f t="shared" si="112"/>
        <v>23.299250350130997</v>
      </c>
      <c r="F603" s="7">
        <f t="shared" si="108"/>
        <v>3.3707496498690048</v>
      </c>
      <c r="G603" s="7">
        <f t="shared" si="113"/>
        <v>11.361953202092019</v>
      </c>
      <c r="I603" s="3">
        <f t="shared" si="114"/>
        <v>24.636485376512447</v>
      </c>
      <c r="J603" s="3">
        <f t="shared" si="109"/>
        <v>2.0335146234875552</v>
      </c>
      <c r="K603" s="3">
        <f t="shared" si="115"/>
        <v>4.1351817239377331</v>
      </c>
      <c r="M603" s="3">
        <f t="shared" si="116"/>
        <v>25.270139321661425</v>
      </c>
      <c r="N603" s="3">
        <f t="shared" si="110"/>
        <v>1.3998606783385767</v>
      </c>
      <c r="O603" s="3">
        <f t="shared" si="117"/>
        <v>1.9596099187585403</v>
      </c>
      <c r="Q603" s="3">
        <f t="shared" si="118"/>
        <v>25.400434472030231</v>
      </c>
      <c r="R603" s="3">
        <f t="shared" si="111"/>
        <v>1.2695655279697711</v>
      </c>
      <c r="S603" s="3">
        <f t="shared" si="119"/>
        <v>1.6117966298091635</v>
      </c>
    </row>
    <row r="604" spans="1:19" x14ac:dyDescent="0.35">
      <c r="A604" s="1">
        <v>43964</v>
      </c>
      <c r="B604" s="2">
        <v>603</v>
      </c>
      <c r="C604">
        <v>27.89</v>
      </c>
      <c r="E604" s="7">
        <f t="shared" si="112"/>
        <v>24.310475245091695</v>
      </c>
      <c r="F604" s="7">
        <f t="shared" si="108"/>
        <v>3.5795247549083058</v>
      </c>
      <c r="G604" s="7">
        <f t="shared" si="113"/>
        <v>12.812997471001367</v>
      </c>
      <c r="I604" s="3">
        <f t="shared" si="114"/>
        <v>25.653242688256224</v>
      </c>
      <c r="J604" s="3">
        <f t="shared" si="109"/>
        <v>2.2367573117437765</v>
      </c>
      <c r="K604" s="3">
        <f t="shared" si="115"/>
        <v>5.0030832716392455</v>
      </c>
      <c r="M604" s="3">
        <f t="shared" si="116"/>
        <v>26.390027864332289</v>
      </c>
      <c r="N604" s="3">
        <f t="shared" si="110"/>
        <v>1.4999721356677114</v>
      </c>
      <c r="O604" s="3">
        <f t="shared" si="117"/>
        <v>2.2499164077795553</v>
      </c>
      <c r="Q604" s="3">
        <f t="shared" si="118"/>
        <v>26.543043447203026</v>
      </c>
      <c r="R604" s="3">
        <f t="shared" si="111"/>
        <v>1.3469565527969749</v>
      </c>
      <c r="S604" s="3">
        <f t="shared" si="119"/>
        <v>1.8142919551227099</v>
      </c>
    </row>
    <row r="605" spans="1:19" x14ac:dyDescent="0.35">
      <c r="A605" s="1">
        <v>43965</v>
      </c>
      <c r="B605" s="2">
        <v>604</v>
      </c>
      <c r="C605">
        <v>29.87</v>
      </c>
      <c r="E605" s="7">
        <f t="shared" si="112"/>
        <v>25.384332671564181</v>
      </c>
      <c r="F605" s="7">
        <f t="shared" si="108"/>
        <v>4.4856673284358202</v>
      </c>
      <c r="G605" s="7">
        <f t="shared" si="113"/>
        <v>20.121211381396549</v>
      </c>
      <c r="I605" s="3">
        <f t="shared" si="114"/>
        <v>26.771621344128114</v>
      </c>
      <c r="J605" s="3">
        <f t="shared" si="109"/>
        <v>3.0983786558718869</v>
      </c>
      <c r="K605" s="3">
        <f t="shared" si="115"/>
        <v>9.5999502951624809</v>
      </c>
      <c r="M605" s="3">
        <f t="shared" si="116"/>
        <v>27.59000557286646</v>
      </c>
      <c r="N605" s="3">
        <f t="shared" si="110"/>
        <v>2.2799944271335413</v>
      </c>
      <c r="O605" s="3">
        <f t="shared" si="117"/>
        <v>5.1983745877600054</v>
      </c>
      <c r="Q605" s="3">
        <f t="shared" si="118"/>
        <v>27.755304344720304</v>
      </c>
      <c r="R605" s="3">
        <f t="shared" si="111"/>
        <v>2.1146956552796965</v>
      </c>
      <c r="S605" s="3">
        <f t="shared" si="119"/>
        <v>4.471937714458825</v>
      </c>
    </row>
    <row r="606" spans="1:19" x14ac:dyDescent="0.35">
      <c r="A606" s="1">
        <v>43966</v>
      </c>
      <c r="B606" s="2">
        <v>605</v>
      </c>
      <c r="C606">
        <v>30.95</v>
      </c>
      <c r="E606" s="7">
        <f t="shared" si="112"/>
        <v>26.730032870094924</v>
      </c>
      <c r="F606" s="7">
        <f t="shared" si="108"/>
        <v>4.2199671299050756</v>
      </c>
      <c r="G606" s="7">
        <f t="shared" si="113"/>
        <v>17.808122577479281</v>
      </c>
      <c r="I606" s="3">
        <f t="shared" si="114"/>
        <v>28.320810672064056</v>
      </c>
      <c r="J606" s="3">
        <f t="shared" si="109"/>
        <v>2.6291893279359435</v>
      </c>
      <c r="K606" s="3">
        <f t="shared" si="115"/>
        <v>6.9126365221322583</v>
      </c>
      <c r="M606" s="3">
        <f t="shared" si="116"/>
        <v>29.414001114573292</v>
      </c>
      <c r="N606" s="3">
        <f t="shared" si="110"/>
        <v>1.5359988854267073</v>
      </c>
      <c r="O606" s="3">
        <f t="shared" si="117"/>
        <v>2.3592925760320869</v>
      </c>
      <c r="Q606" s="3">
        <f t="shared" si="118"/>
        <v>29.658530434472034</v>
      </c>
      <c r="R606" s="3">
        <f t="shared" si="111"/>
        <v>1.2914695655279651</v>
      </c>
      <c r="S606" s="3">
        <f t="shared" si="119"/>
        <v>1.667893638684991</v>
      </c>
    </row>
    <row r="607" spans="1:19" x14ac:dyDescent="0.35">
      <c r="A607" s="1">
        <v>43969</v>
      </c>
      <c r="B607" s="2">
        <v>606</v>
      </c>
      <c r="C607">
        <v>33.299999999999997</v>
      </c>
      <c r="E607" s="7">
        <f t="shared" si="112"/>
        <v>27.996023009066445</v>
      </c>
      <c r="F607" s="7">
        <f t="shared" si="108"/>
        <v>5.3039769909335526</v>
      </c>
      <c r="G607" s="7">
        <f t="shared" si="113"/>
        <v>28.132171920352544</v>
      </c>
      <c r="I607" s="3">
        <f t="shared" si="114"/>
        <v>29.635405336032029</v>
      </c>
      <c r="J607" s="3">
        <f t="shared" si="109"/>
        <v>3.6645946639679678</v>
      </c>
      <c r="K607" s="3">
        <f t="shared" si="115"/>
        <v>13.429254051182504</v>
      </c>
      <c r="M607" s="3">
        <f t="shared" si="116"/>
        <v>30.642800222914659</v>
      </c>
      <c r="N607" s="3">
        <f t="shared" si="110"/>
        <v>2.6571997770853386</v>
      </c>
      <c r="O607" s="3">
        <f t="shared" si="117"/>
        <v>7.0607106553423735</v>
      </c>
      <c r="Q607" s="3">
        <f t="shared" si="118"/>
        <v>30.820853043447205</v>
      </c>
      <c r="R607" s="3">
        <f t="shared" si="111"/>
        <v>2.4791469565527926</v>
      </c>
      <c r="S607" s="3">
        <f t="shared" si="119"/>
        <v>6.1461696321849741</v>
      </c>
    </row>
    <row r="608" spans="1:19" x14ac:dyDescent="0.35">
      <c r="A608" s="1">
        <v>43970</v>
      </c>
      <c r="B608" s="2">
        <v>607</v>
      </c>
      <c r="C608">
        <v>33.06</v>
      </c>
      <c r="E608" s="7">
        <f t="shared" si="112"/>
        <v>29.58721610634651</v>
      </c>
      <c r="F608" s="7">
        <f t="shared" si="108"/>
        <v>3.4727838936534923</v>
      </c>
      <c r="G608" s="7">
        <f t="shared" si="113"/>
        <v>12.06022797201911</v>
      </c>
      <c r="I608" s="3">
        <f t="shared" si="114"/>
        <v>31.467702668016013</v>
      </c>
      <c r="J608" s="3">
        <f t="shared" si="109"/>
        <v>1.592297331983989</v>
      </c>
      <c r="K608" s="3">
        <f t="shared" si="115"/>
        <v>2.5354107934433299</v>
      </c>
      <c r="M608" s="3">
        <f t="shared" si="116"/>
        <v>32.768560044582934</v>
      </c>
      <c r="N608" s="3">
        <f t="shared" si="110"/>
        <v>0.29143995541706857</v>
      </c>
      <c r="O608" s="3">
        <f t="shared" si="117"/>
        <v>8.4937247613502923E-2</v>
      </c>
      <c r="Q608" s="3">
        <f t="shared" si="118"/>
        <v>33.052085304344722</v>
      </c>
      <c r="R608" s="3">
        <f t="shared" si="111"/>
        <v>7.9146956552804681E-3</v>
      </c>
      <c r="S608" s="3">
        <f t="shared" si="119"/>
        <v>6.2642407315715513E-5</v>
      </c>
    </row>
    <row r="609" spans="1:19" x14ac:dyDescent="0.35">
      <c r="A609" s="1">
        <v>43971</v>
      </c>
      <c r="B609" s="2">
        <v>608</v>
      </c>
      <c r="C609">
        <v>34.76</v>
      </c>
      <c r="E609" s="7">
        <f t="shared" si="112"/>
        <v>30.62905127444256</v>
      </c>
      <c r="F609" s="7">
        <f t="shared" si="108"/>
        <v>4.1309487255574382</v>
      </c>
      <c r="G609" s="7">
        <f t="shared" si="113"/>
        <v>17.064737373184624</v>
      </c>
      <c r="I609" s="3">
        <f t="shared" si="114"/>
        <v>32.26385133400801</v>
      </c>
      <c r="J609" s="3">
        <f t="shared" si="109"/>
        <v>2.4961486659919885</v>
      </c>
      <c r="K609" s="3">
        <f t="shared" si="115"/>
        <v>6.2307581627335837</v>
      </c>
      <c r="M609" s="3">
        <f t="shared" si="116"/>
        <v>33.001712008916591</v>
      </c>
      <c r="N609" s="3">
        <f t="shared" si="110"/>
        <v>1.7582879910834066</v>
      </c>
      <c r="O609" s="3">
        <f t="shared" si="117"/>
        <v>3.0915766595881218</v>
      </c>
      <c r="Q609" s="3">
        <f t="shared" si="118"/>
        <v>33.059208530434475</v>
      </c>
      <c r="R609" s="3">
        <f t="shared" si="111"/>
        <v>1.7007914695655231</v>
      </c>
      <c r="S609" s="3">
        <f t="shared" si="119"/>
        <v>2.8926916229468516</v>
      </c>
    </row>
    <row r="610" spans="1:19" x14ac:dyDescent="0.35">
      <c r="A610" s="1">
        <v>43972</v>
      </c>
      <c r="B610" s="2">
        <v>609</v>
      </c>
      <c r="C610">
        <v>34.78</v>
      </c>
      <c r="E610" s="7">
        <f t="shared" si="112"/>
        <v>31.868335892109791</v>
      </c>
      <c r="F610" s="7">
        <f t="shared" si="108"/>
        <v>2.9116641078902106</v>
      </c>
      <c r="G610" s="7">
        <f t="shared" si="113"/>
        <v>8.4777878771760964</v>
      </c>
      <c r="I610" s="3">
        <f t="shared" si="114"/>
        <v>33.511925667004007</v>
      </c>
      <c r="J610" s="3">
        <f t="shared" si="109"/>
        <v>1.2680743329959938</v>
      </c>
      <c r="K610" s="3">
        <f t="shared" si="115"/>
        <v>1.6080125140032346</v>
      </c>
      <c r="M610" s="3">
        <f t="shared" si="116"/>
        <v>34.408342401783315</v>
      </c>
      <c r="N610" s="3">
        <f t="shared" si="110"/>
        <v>0.37165759821668587</v>
      </c>
      <c r="O610" s="3">
        <f t="shared" si="117"/>
        <v>0.13812937031219549</v>
      </c>
      <c r="Q610" s="3">
        <f t="shared" si="118"/>
        <v>34.589920853043445</v>
      </c>
      <c r="R610" s="3">
        <f t="shared" si="111"/>
        <v>0.19007914695655614</v>
      </c>
      <c r="S610" s="3">
        <f t="shared" si="119"/>
        <v>3.6130082107732067E-2</v>
      </c>
    </row>
    <row r="611" spans="1:19" x14ac:dyDescent="0.35">
      <c r="A611" s="1">
        <v>43973</v>
      </c>
      <c r="B611" s="2">
        <v>610</v>
      </c>
      <c r="C611">
        <v>33.799999999999997</v>
      </c>
      <c r="E611" s="7">
        <f t="shared" si="112"/>
        <v>32.74183512447685</v>
      </c>
      <c r="F611" s="7">
        <f t="shared" si="108"/>
        <v>1.058164875523147</v>
      </c>
      <c r="G611" s="7">
        <f t="shared" si="113"/>
        <v>1.119712903790917</v>
      </c>
      <c r="I611" s="3">
        <f t="shared" si="114"/>
        <v>34.145962833502004</v>
      </c>
      <c r="J611" s="3">
        <f t="shared" si="109"/>
        <v>-0.34596283350200707</v>
      </c>
      <c r="K611" s="3">
        <f t="shared" si="115"/>
        <v>0.11969028216473747</v>
      </c>
      <c r="M611" s="3">
        <f t="shared" si="116"/>
        <v>34.705668480356664</v>
      </c>
      <c r="N611" s="3">
        <f t="shared" si="110"/>
        <v>-0.90566848035666681</v>
      </c>
      <c r="O611" s="3">
        <f t="shared" si="117"/>
        <v>0.82023539631155418</v>
      </c>
      <c r="Q611" s="3">
        <f t="shared" si="118"/>
        <v>34.760992085304345</v>
      </c>
      <c r="R611" s="3">
        <f t="shared" si="111"/>
        <v>-0.96099208530434765</v>
      </c>
      <c r="S611" s="3">
        <f t="shared" si="119"/>
        <v>0.92350578801759864</v>
      </c>
    </row>
    <row r="612" spans="1:19" x14ac:dyDescent="0.35">
      <c r="A612" s="1">
        <v>43977</v>
      </c>
      <c r="B612" s="2">
        <v>611</v>
      </c>
      <c r="C612">
        <v>33.950000000000003</v>
      </c>
      <c r="E612" s="7">
        <f t="shared" si="112"/>
        <v>33.059284587133796</v>
      </c>
      <c r="F612" s="7">
        <f t="shared" si="108"/>
        <v>0.89071541286620715</v>
      </c>
      <c r="G612" s="7">
        <f t="shared" si="113"/>
        <v>0.7933739467174179</v>
      </c>
      <c r="I612" s="3">
        <f t="shared" si="114"/>
        <v>33.972981416750997</v>
      </c>
      <c r="J612" s="3">
        <f t="shared" si="109"/>
        <v>-2.2981416750994299E-2</v>
      </c>
      <c r="K612" s="3">
        <f t="shared" si="115"/>
        <v>5.2814551588288138E-4</v>
      </c>
      <c r="M612" s="3">
        <f t="shared" si="116"/>
        <v>33.981133696071332</v>
      </c>
      <c r="N612" s="3">
        <f t="shared" si="110"/>
        <v>-3.1133696071329098E-2</v>
      </c>
      <c r="O612" s="3">
        <f t="shared" si="117"/>
        <v>9.6930703106189295E-4</v>
      </c>
      <c r="Q612" s="3">
        <f t="shared" si="118"/>
        <v>33.89609920853043</v>
      </c>
      <c r="R612" s="3">
        <f t="shared" si="111"/>
        <v>5.3900791469573051E-2</v>
      </c>
      <c r="S612" s="3">
        <f t="shared" si="119"/>
        <v>2.9052953210463991E-3</v>
      </c>
    </row>
    <row r="613" spans="1:19" x14ac:dyDescent="0.35">
      <c r="A613" s="1">
        <v>43978</v>
      </c>
      <c r="B613" s="2">
        <v>612</v>
      </c>
      <c r="C613">
        <v>32.729999999999997</v>
      </c>
      <c r="E613" s="7">
        <f t="shared" si="112"/>
        <v>33.326499210993653</v>
      </c>
      <c r="F613" s="7">
        <f t="shared" si="108"/>
        <v>-0.59649921099365599</v>
      </c>
      <c r="G613" s="7">
        <f t="shared" si="113"/>
        <v>0.35581130871605415</v>
      </c>
      <c r="I613" s="3">
        <f t="shared" si="114"/>
        <v>33.9614907083755</v>
      </c>
      <c r="J613" s="3">
        <f t="shared" si="109"/>
        <v>-1.2314907083755031</v>
      </c>
      <c r="K613" s="3">
        <f t="shared" si="115"/>
        <v>1.5165693648151986</v>
      </c>
      <c r="M613" s="3">
        <f t="shared" si="116"/>
        <v>33.956226739214273</v>
      </c>
      <c r="N613" s="3">
        <f t="shared" si="110"/>
        <v>-1.2262267392142761</v>
      </c>
      <c r="O613" s="3">
        <f t="shared" si="117"/>
        <v>1.5036320159640761</v>
      </c>
      <c r="Q613" s="3">
        <f t="shared" si="118"/>
        <v>33.944609920853047</v>
      </c>
      <c r="R613" s="3">
        <f t="shared" si="111"/>
        <v>-1.2146099208530501</v>
      </c>
      <c r="S613" s="3">
        <f t="shared" si="119"/>
        <v>1.4752772598346526</v>
      </c>
    </row>
    <row r="614" spans="1:19" x14ac:dyDescent="0.35">
      <c r="A614" s="1">
        <v>43979</v>
      </c>
      <c r="B614" s="2">
        <v>613</v>
      </c>
      <c r="C614">
        <v>33.979999999999997</v>
      </c>
      <c r="E614" s="7">
        <f t="shared" si="112"/>
        <v>33.147549447695553</v>
      </c>
      <c r="F614" s="7">
        <f t="shared" si="108"/>
        <v>0.83245055230444365</v>
      </c>
      <c r="G614" s="7">
        <f t="shared" si="113"/>
        <v>0.69297392203197328</v>
      </c>
      <c r="I614" s="3">
        <f t="shared" si="114"/>
        <v>33.345745354187748</v>
      </c>
      <c r="J614" s="3">
        <f t="shared" si="109"/>
        <v>0.63425464581224844</v>
      </c>
      <c r="K614" s="3">
        <f t="shared" si="115"/>
        <v>0.40227895573442074</v>
      </c>
      <c r="M614" s="3">
        <f t="shared" si="116"/>
        <v>32.975245347842851</v>
      </c>
      <c r="N614" s="3">
        <f t="shared" si="110"/>
        <v>1.0047546521571462</v>
      </c>
      <c r="O614" s="3">
        <f t="shared" si="117"/>
        <v>1.0095319110314278</v>
      </c>
      <c r="Q614" s="3">
        <f t="shared" si="118"/>
        <v>32.8514609920853</v>
      </c>
      <c r="R614" s="3">
        <f t="shared" si="111"/>
        <v>1.1285390079146964</v>
      </c>
      <c r="S614" s="3">
        <f t="shared" si="119"/>
        <v>1.2736002923850873</v>
      </c>
    </row>
    <row r="615" spans="1:19" x14ac:dyDescent="0.35">
      <c r="A615" s="1">
        <v>43980</v>
      </c>
      <c r="B615" s="2">
        <v>614</v>
      </c>
      <c r="C615">
        <v>34.15</v>
      </c>
      <c r="E615" s="7">
        <f t="shared" si="112"/>
        <v>33.397284613386887</v>
      </c>
      <c r="F615" s="7">
        <f t="shared" si="108"/>
        <v>0.75271538661311155</v>
      </c>
      <c r="G615" s="7">
        <f t="shared" si="113"/>
        <v>0.56658045324412598</v>
      </c>
      <c r="I615" s="3">
        <f t="shared" si="114"/>
        <v>33.662872677093873</v>
      </c>
      <c r="J615" s="3">
        <f t="shared" si="109"/>
        <v>0.48712732290612593</v>
      </c>
      <c r="K615" s="3">
        <f t="shared" si="115"/>
        <v>0.23729302872168909</v>
      </c>
      <c r="M615" s="3">
        <f t="shared" si="116"/>
        <v>33.779049069568572</v>
      </c>
      <c r="N615" s="3">
        <f t="shared" si="110"/>
        <v>0.37095093043142668</v>
      </c>
      <c r="O615" s="3">
        <f t="shared" si="117"/>
        <v>0.13760459278794115</v>
      </c>
      <c r="Q615" s="3">
        <f t="shared" si="118"/>
        <v>33.867146099208526</v>
      </c>
      <c r="R615" s="3">
        <f t="shared" si="111"/>
        <v>0.28285390079147277</v>
      </c>
      <c r="S615" s="3">
        <f t="shared" si="119"/>
        <v>8.0006329192952322E-2</v>
      </c>
    </row>
    <row r="616" spans="1:19" x14ac:dyDescent="0.35">
      <c r="A616" s="1">
        <v>43983</v>
      </c>
      <c r="B616" s="2">
        <v>615</v>
      </c>
      <c r="C616">
        <v>36.74</v>
      </c>
      <c r="E616" s="7">
        <f t="shared" si="112"/>
        <v>33.623099229370816</v>
      </c>
      <c r="F616" s="7">
        <f t="shared" si="108"/>
        <v>3.1169007706291865</v>
      </c>
      <c r="G616" s="7">
        <f t="shared" si="113"/>
        <v>9.7150704139488173</v>
      </c>
      <c r="I616" s="3">
        <f t="shared" si="114"/>
        <v>33.906436338546939</v>
      </c>
      <c r="J616" s="3">
        <f t="shared" si="109"/>
        <v>2.8335636614530628</v>
      </c>
      <c r="K616" s="3">
        <f t="shared" si="115"/>
        <v>8.0290830235072868</v>
      </c>
      <c r="M616" s="3">
        <f t="shared" si="116"/>
        <v>34.075809813913715</v>
      </c>
      <c r="N616" s="3">
        <f t="shared" si="110"/>
        <v>2.6641901860862873</v>
      </c>
      <c r="O616" s="3">
        <f t="shared" si="117"/>
        <v>7.0979093476384865</v>
      </c>
      <c r="Q616" s="3">
        <f t="shared" si="118"/>
        <v>34.121714609920851</v>
      </c>
      <c r="R616" s="3">
        <f t="shared" si="111"/>
        <v>2.6182853900791514</v>
      </c>
      <c r="S616" s="3">
        <f t="shared" si="119"/>
        <v>6.8554183839019336</v>
      </c>
    </row>
    <row r="617" spans="1:19" x14ac:dyDescent="0.35">
      <c r="A617" s="1">
        <v>43984</v>
      </c>
      <c r="B617" s="2">
        <v>616</v>
      </c>
      <c r="C617">
        <v>37.72</v>
      </c>
      <c r="E617" s="7">
        <f t="shared" si="112"/>
        <v>34.558169460559569</v>
      </c>
      <c r="F617" s="7">
        <f t="shared" si="108"/>
        <v>3.1618305394404302</v>
      </c>
      <c r="G617" s="7">
        <f t="shared" si="113"/>
        <v>9.9971723601381619</v>
      </c>
      <c r="I617" s="3">
        <f t="shared" si="114"/>
        <v>35.323218169273474</v>
      </c>
      <c r="J617" s="3">
        <f t="shared" si="109"/>
        <v>2.3967818307265247</v>
      </c>
      <c r="K617" s="3">
        <f t="shared" si="115"/>
        <v>5.7445631441007912</v>
      </c>
      <c r="M617" s="3">
        <f t="shared" si="116"/>
        <v>36.207161962782749</v>
      </c>
      <c r="N617" s="3">
        <f t="shared" si="110"/>
        <v>1.5128380372172501</v>
      </c>
      <c r="O617" s="3">
        <f t="shared" si="117"/>
        <v>2.2886789268513419</v>
      </c>
      <c r="Q617" s="3">
        <f t="shared" si="118"/>
        <v>36.478171460992087</v>
      </c>
      <c r="R617" s="3">
        <f t="shared" si="111"/>
        <v>1.241828539007912</v>
      </c>
      <c r="S617" s="3">
        <f t="shared" si="119"/>
        <v>1.5421381202945252</v>
      </c>
    </row>
    <row r="618" spans="1:19" x14ac:dyDescent="0.35">
      <c r="A618" s="1">
        <v>43985</v>
      </c>
      <c r="B618" s="2">
        <v>617</v>
      </c>
      <c r="C618">
        <v>37.979999999999997</v>
      </c>
      <c r="E618" s="7">
        <f t="shared" si="112"/>
        <v>35.506718622391695</v>
      </c>
      <c r="F618" s="7">
        <f t="shared" si="108"/>
        <v>2.473281377608302</v>
      </c>
      <c r="G618" s="7">
        <f t="shared" si="113"/>
        <v>6.1171207728240207</v>
      </c>
      <c r="I618" s="3">
        <f t="shared" si="114"/>
        <v>36.521609084636736</v>
      </c>
      <c r="J618" s="3">
        <f t="shared" si="109"/>
        <v>1.4583909153632604</v>
      </c>
      <c r="K618" s="3">
        <f t="shared" si="115"/>
        <v>2.1269040620140887</v>
      </c>
      <c r="M618" s="3">
        <f t="shared" si="116"/>
        <v>37.417432392556549</v>
      </c>
      <c r="N618" s="3">
        <f t="shared" si="110"/>
        <v>0.56256760744344803</v>
      </c>
      <c r="O618" s="3">
        <f t="shared" si="117"/>
        <v>0.31648231294464546</v>
      </c>
      <c r="Q618" s="3">
        <f t="shared" si="118"/>
        <v>37.595817146099208</v>
      </c>
      <c r="R618" s="3">
        <f t="shared" si="111"/>
        <v>0.38418285390078921</v>
      </c>
      <c r="S618" s="3">
        <f t="shared" si="119"/>
        <v>0.14759646523135514</v>
      </c>
    </row>
    <row r="619" spans="1:19" x14ac:dyDescent="0.35">
      <c r="A619" s="1">
        <v>43986</v>
      </c>
      <c r="B619" s="2">
        <v>618</v>
      </c>
      <c r="C619">
        <v>38.409999999999997</v>
      </c>
      <c r="E619" s="7">
        <f t="shared" si="112"/>
        <v>36.248703035674183</v>
      </c>
      <c r="F619" s="7">
        <f t="shared" si="108"/>
        <v>2.161296964325814</v>
      </c>
      <c r="G619" s="7">
        <f t="shared" si="113"/>
        <v>4.6712045680039784</v>
      </c>
      <c r="I619" s="3">
        <f t="shared" si="114"/>
        <v>37.250804542318363</v>
      </c>
      <c r="J619" s="3">
        <f t="shared" si="109"/>
        <v>1.1591954576816335</v>
      </c>
      <c r="K619" s="3">
        <f t="shared" si="115"/>
        <v>1.3437341091097317</v>
      </c>
      <c r="M619" s="3">
        <f t="shared" si="116"/>
        <v>37.86748647851131</v>
      </c>
      <c r="N619" s="3">
        <f t="shared" si="110"/>
        <v>0.54251352148868648</v>
      </c>
      <c r="O619" s="3">
        <f t="shared" si="117"/>
        <v>0.29432092099805551</v>
      </c>
      <c r="Q619" s="3">
        <f t="shared" si="118"/>
        <v>37.941581714609917</v>
      </c>
      <c r="R619" s="3">
        <f t="shared" si="111"/>
        <v>0.46841828539007935</v>
      </c>
      <c r="S619" s="3">
        <f t="shared" si="119"/>
        <v>0.21941569008778183</v>
      </c>
    </row>
    <row r="620" spans="1:19" x14ac:dyDescent="0.35">
      <c r="A620" s="1">
        <v>43987</v>
      </c>
      <c r="B620" s="2">
        <v>619</v>
      </c>
      <c r="C620">
        <v>41</v>
      </c>
      <c r="E620" s="7">
        <f t="shared" si="112"/>
        <v>36.897092124971927</v>
      </c>
      <c r="F620" s="7">
        <f t="shared" si="108"/>
        <v>4.1029078750280732</v>
      </c>
      <c r="G620" s="7">
        <f t="shared" si="113"/>
        <v>16.833853030967379</v>
      </c>
      <c r="I620" s="3">
        <f t="shared" si="114"/>
        <v>37.83040227115918</v>
      </c>
      <c r="J620" s="3">
        <f t="shared" si="109"/>
        <v>3.1695977288408201</v>
      </c>
      <c r="K620" s="3">
        <f t="shared" si="115"/>
        <v>10.046349762672886</v>
      </c>
      <c r="M620" s="3">
        <f t="shared" si="116"/>
        <v>38.301497295702262</v>
      </c>
      <c r="N620" s="3">
        <f t="shared" si="110"/>
        <v>2.6985027042977379</v>
      </c>
      <c r="O620" s="3">
        <f t="shared" si="117"/>
        <v>7.2819168451022041</v>
      </c>
      <c r="Q620" s="3">
        <f t="shared" si="118"/>
        <v>38.363158171460988</v>
      </c>
      <c r="R620" s="3">
        <f t="shared" si="111"/>
        <v>2.6368418285390121</v>
      </c>
      <c r="S620" s="3">
        <f t="shared" si="119"/>
        <v>6.9529348287329604</v>
      </c>
    </row>
    <row r="621" spans="1:19" x14ac:dyDescent="0.35">
      <c r="A621" s="1">
        <v>43990</v>
      </c>
      <c r="B621" s="2">
        <v>620</v>
      </c>
      <c r="C621">
        <v>39.659999999999997</v>
      </c>
      <c r="E621" s="7">
        <f t="shared" si="112"/>
        <v>38.127964487480348</v>
      </c>
      <c r="F621" s="7">
        <f t="shared" si="108"/>
        <v>1.5320355125196485</v>
      </c>
      <c r="G621" s="7">
        <f t="shared" si="113"/>
        <v>2.3471328116213424</v>
      </c>
      <c r="I621" s="3">
        <f t="shared" si="114"/>
        <v>39.415201135579593</v>
      </c>
      <c r="J621" s="3">
        <f t="shared" si="109"/>
        <v>0.24479886442040311</v>
      </c>
      <c r="K621" s="3">
        <f t="shared" si="115"/>
        <v>5.99264840215189E-2</v>
      </c>
      <c r="M621" s="3">
        <f t="shared" si="116"/>
        <v>40.460299459140458</v>
      </c>
      <c r="N621" s="3">
        <f t="shared" si="110"/>
        <v>-0.80029945914046152</v>
      </c>
      <c r="O621" s="3">
        <f t="shared" si="117"/>
        <v>0.64047922430051529</v>
      </c>
      <c r="Q621" s="3">
        <f t="shared" si="118"/>
        <v>40.7363158171461</v>
      </c>
      <c r="R621" s="3">
        <f t="shared" si="111"/>
        <v>-1.0763158171461029</v>
      </c>
      <c r="S621" s="3">
        <f t="shared" si="119"/>
        <v>1.1584557382388831</v>
      </c>
    </row>
    <row r="622" spans="1:19" x14ac:dyDescent="0.35">
      <c r="A622" s="1">
        <v>43991</v>
      </c>
      <c r="B622" s="2">
        <v>621</v>
      </c>
      <c r="C622">
        <v>40.450000000000003</v>
      </c>
      <c r="E622" s="7">
        <f t="shared" si="112"/>
        <v>38.587575141236243</v>
      </c>
      <c r="F622" s="7">
        <f t="shared" si="108"/>
        <v>1.8624248587637595</v>
      </c>
      <c r="G622" s="7">
        <f t="shared" si="113"/>
        <v>3.4686263545412097</v>
      </c>
      <c r="I622" s="3">
        <f t="shared" si="114"/>
        <v>39.537600567789795</v>
      </c>
      <c r="J622" s="3">
        <f t="shared" si="109"/>
        <v>0.91239943221020781</v>
      </c>
      <c r="K622" s="3">
        <f t="shared" si="115"/>
        <v>0.83247272389750959</v>
      </c>
      <c r="M622" s="3">
        <f t="shared" si="116"/>
        <v>39.820059891828087</v>
      </c>
      <c r="N622" s="3">
        <f t="shared" si="110"/>
        <v>0.62994010817191537</v>
      </c>
      <c r="O622" s="3">
        <f t="shared" si="117"/>
        <v>0.39682453988364441</v>
      </c>
      <c r="Q622" s="3">
        <f t="shared" si="118"/>
        <v>39.767631581714603</v>
      </c>
      <c r="R622" s="3">
        <f t="shared" si="111"/>
        <v>0.68236841828539951</v>
      </c>
      <c r="S622" s="3">
        <f t="shared" si="119"/>
        <v>0.46562665827331795</v>
      </c>
    </row>
    <row r="623" spans="1:19" x14ac:dyDescent="0.35">
      <c r="A623" s="1">
        <v>43992</v>
      </c>
      <c r="B623" s="2">
        <v>622</v>
      </c>
      <c r="C623">
        <v>41.18</v>
      </c>
      <c r="E623" s="7">
        <f t="shared" si="112"/>
        <v>39.146302598865368</v>
      </c>
      <c r="F623" s="7">
        <f t="shared" si="108"/>
        <v>2.0336974011346314</v>
      </c>
      <c r="G623" s="7">
        <f t="shared" si="113"/>
        <v>4.1359251193817537</v>
      </c>
      <c r="I623" s="3">
        <f t="shared" si="114"/>
        <v>39.993800283894899</v>
      </c>
      <c r="J623" s="3">
        <f t="shared" si="109"/>
        <v>1.1861997161051008</v>
      </c>
      <c r="K623" s="3">
        <f t="shared" si="115"/>
        <v>1.4070697664878218</v>
      </c>
      <c r="M623" s="3">
        <f t="shared" si="116"/>
        <v>40.324011978365625</v>
      </c>
      <c r="N623" s="3">
        <f t="shared" si="110"/>
        <v>0.85598802163437426</v>
      </c>
      <c r="O623" s="3">
        <f t="shared" si="117"/>
        <v>0.73271549318152995</v>
      </c>
      <c r="Q623" s="3">
        <f t="shared" si="118"/>
        <v>40.381763158171459</v>
      </c>
      <c r="R623" s="3">
        <f t="shared" si="111"/>
        <v>0.79823684182854038</v>
      </c>
      <c r="S623" s="3">
        <f t="shared" si="119"/>
        <v>0.63718205565240216</v>
      </c>
    </row>
    <row r="624" spans="1:19" x14ac:dyDescent="0.35">
      <c r="A624" s="1">
        <v>43993</v>
      </c>
      <c r="B624" s="2">
        <v>623</v>
      </c>
      <c r="C624">
        <v>37.76</v>
      </c>
      <c r="E624" s="7">
        <f t="shared" si="112"/>
        <v>39.756411819205752</v>
      </c>
      <c r="F624" s="7">
        <f t="shared" si="108"/>
        <v>-1.9964118192057541</v>
      </c>
      <c r="G624" s="7">
        <f t="shared" si="113"/>
        <v>3.9856601518644283</v>
      </c>
      <c r="I624" s="3">
        <f t="shared" si="114"/>
        <v>40.586900141947453</v>
      </c>
      <c r="J624" s="3">
        <f t="shared" si="109"/>
        <v>-2.8269001419474549</v>
      </c>
      <c r="K624" s="3">
        <f t="shared" si="115"/>
        <v>7.9913644125425405</v>
      </c>
      <c r="M624" s="3">
        <f t="shared" si="116"/>
        <v>41.008802395673129</v>
      </c>
      <c r="N624" s="3">
        <f t="shared" si="110"/>
        <v>-3.2488023956731311</v>
      </c>
      <c r="O624" s="3">
        <f t="shared" si="117"/>
        <v>10.554717006131476</v>
      </c>
      <c r="Q624" s="3">
        <f t="shared" si="118"/>
        <v>41.100176315817144</v>
      </c>
      <c r="R624" s="3">
        <f t="shared" si="111"/>
        <v>-3.3401763158171462</v>
      </c>
      <c r="S624" s="3">
        <f t="shared" si="119"/>
        <v>11.156777820745804</v>
      </c>
    </row>
    <row r="625" spans="1:19" x14ac:dyDescent="0.35">
      <c r="A625" s="1">
        <v>43994</v>
      </c>
      <c r="B625" s="2">
        <v>624</v>
      </c>
      <c r="C625">
        <v>38.54</v>
      </c>
      <c r="E625" s="7">
        <f t="shared" si="112"/>
        <v>39.157488273444024</v>
      </c>
      <c r="F625" s="7">
        <f t="shared" si="108"/>
        <v>-0.61748827344402457</v>
      </c>
      <c r="G625" s="7">
        <f t="shared" si="113"/>
        <v>0.38129176784088248</v>
      </c>
      <c r="I625" s="3">
        <f t="shared" si="114"/>
        <v>39.173450070973729</v>
      </c>
      <c r="J625" s="3">
        <f t="shared" si="109"/>
        <v>-0.63345007097372985</v>
      </c>
      <c r="K625" s="3">
        <f t="shared" si="115"/>
        <v>0.40125899241662338</v>
      </c>
      <c r="M625" s="3">
        <f t="shared" si="116"/>
        <v>38.409760479134626</v>
      </c>
      <c r="N625" s="3">
        <f t="shared" si="110"/>
        <v>0.13023952086537349</v>
      </c>
      <c r="O625" s="3">
        <f t="shared" si="117"/>
        <v>1.6962332795242056E-2</v>
      </c>
      <c r="Q625" s="3">
        <f t="shared" si="118"/>
        <v>38.094017631581714</v>
      </c>
      <c r="R625" s="3">
        <f t="shared" si="111"/>
        <v>0.44598236841828509</v>
      </c>
      <c r="S625" s="3">
        <f t="shared" si="119"/>
        <v>0.19890027293998297</v>
      </c>
    </row>
    <row r="626" spans="1:19" x14ac:dyDescent="0.35">
      <c r="A626" s="1">
        <v>43997</v>
      </c>
      <c r="B626" s="2">
        <v>625</v>
      </c>
      <c r="C626">
        <v>39.44</v>
      </c>
      <c r="E626" s="7">
        <f t="shared" si="112"/>
        <v>38.972241791410816</v>
      </c>
      <c r="F626" s="7">
        <f t="shared" si="108"/>
        <v>0.46775820858918138</v>
      </c>
      <c r="G626" s="7">
        <f t="shared" si="113"/>
        <v>0.21879774170256011</v>
      </c>
      <c r="I626" s="3">
        <f t="shared" si="114"/>
        <v>38.856725035486861</v>
      </c>
      <c r="J626" s="3">
        <f t="shared" si="109"/>
        <v>0.58327496451313721</v>
      </c>
      <c r="K626" s="3">
        <f t="shared" si="115"/>
        <v>0.34020968422780146</v>
      </c>
      <c r="M626" s="3">
        <f t="shared" si="116"/>
        <v>38.513952095826923</v>
      </c>
      <c r="N626" s="3">
        <f t="shared" si="110"/>
        <v>0.9260479041730747</v>
      </c>
      <c r="O626" s="3">
        <f t="shared" si="117"/>
        <v>0.85756472082334412</v>
      </c>
      <c r="Q626" s="3">
        <f t="shared" si="118"/>
        <v>38.495401763158171</v>
      </c>
      <c r="R626" s="3">
        <f t="shared" si="111"/>
        <v>0.94459823684182709</v>
      </c>
      <c r="S626" s="3">
        <f t="shared" si="119"/>
        <v>0.89226582904468843</v>
      </c>
    </row>
    <row r="627" spans="1:19" x14ac:dyDescent="0.35">
      <c r="A627" s="1">
        <v>43998</v>
      </c>
      <c r="B627" s="2">
        <v>626</v>
      </c>
      <c r="C627">
        <v>40.75</v>
      </c>
      <c r="E627" s="7">
        <f t="shared" si="112"/>
        <v>39.112569253987566</v>
      </c>
      <c r="F627" s="7">
        <f t="shared" si="108"/>
        <v>1.6374307460124342</v>
      </c>
      <c r="G627" s="7">
        <f t="shared" si="113"/>
        <v>2.6811794479868367</v>
      </c>
      <c r="I627" s="3">
        <f t="shared" si="114"/>
        <v>39.148362517743429</v>
      </c>
      <c r="J627" s="3">
        <f t="shared" si="109"/>
        <v>1.6016374822565709</v>
      </c>
      <c r="K627" s="3">
        <f t="shared" si="115"/>
        <v>2.5652426245691675</v>
      </c>
      <c r="M627" s="3">
        <f t="shared" si="116"/>
        <v>39.254790419165388</v>
      </c>
      <c r="N627" s="3">
        <f t="shared" si="110"/>
        <v>1.4952095808346115</v>
      </c>
      <c r="O627" s="3">
        <f t="shared" si="117"/>
        <v>2.2356516906196147</v>
      </c>
      <c r="Q627" s="3">
        <f t="shared" si="118"/>
        <v>39.345540176315822</v>
      </c>
      <c r="R627" s="3">
        <f t="shared" si="111"/>
        <v>1.4044598236841779</v>
      </c>
      <c r="S627" s="3">
        <f t="shared" si="119"/>
        <v>1.972507396342992</v>
      </c>
    </row>
    <row r="628" spans="1:19" x14ac:dyDescent="0.35">
      <c r="A628" s="1">
        <v>43999</v>
      </c>
      <c r="B628" s="2">
        <v>627</v>
      </c>
      <c r="C628">
        <v>40.47</v>
      </c>
      <c r="E628" s="7">
        <f t="shared" si="112"/>
        <v>39.603798477791294</v>
      </c>
      <c r="F628" s="7">
        <f t="shared" si="108"/>
        <v>0.86620152220870494</v>
      </c>
      <c r="G628" s="7">
        <f t="shared" si="113"/>
        <v>0.7503050770766776</v>
      </c>
      <c r="I628" s="3">
        <f t="shared" si="114"/>
        <v>39.949181258871718</v>
      </c>
      <c r="J628" s="3">
        <f t="shared" si="109"/>
        <v>0.52081874112828075</v>
      </c>
      <c r="K628" s="3">
        <f t="shared" si="115"/>
        <v>0.27125216111044714</v>
      </c>
      <c r="M628" s="3">
        <f t="shared" si="116"/>
        <v>40.450958083833079</v>
      </c>
      <c r="N628" s="3">
        <f t="shared" si="110"/>
        <v>1.9041916166919748E-2</v>
      </c>
      <c r="O628" s="3">
        <f t="shared" si="117"/>
        <v>3.6259457130799965E-4</v>
      </c>
      <c r="Q628" s="3">
        <f t="shared" si="118"/>
        <v>40.609554017631588</v>
      </c>
      <c r="R628" s="3">
        <f t="shared" si="111"/>
        <v>-0.13955401763158903</v>
      </c>
      <c r="S628" s="3">
        <f t="shared" si="119"/>
        <v>1.9475323837117864E-2</v>
      </c>
    </row>
    <row r="629" spans="1:19" x14ac:dyDescent="0.35">
      <c r="A629" s="1">
        <v>44000</v>
      </c>
      <c r="B629" s="2">
        <v>628</v>
      </c>
      <c r="C629">
        <v>41.75</v>
      </c>
      <c r="E629" s="7">
        <f t="shared" si="112"/>
        <v>39.863658934453902</v>
      </c>
      <c r="F629" s="7">
        <f t="shared" si="108"/>
        <v>1.8863410655460982</v>
      </c>
      <c r="G629" s="7">
        <f t="shared" si="113"/>
        <v>3.5582826155655889</v>
      </c>
      <c r="I629" s="3">
        <f t="shared" si="114"/>
        <v>40.209590629435858</v>
      </c>
      <c r="J629" s="3">
        <f t="shared" si="109"/>
        <v>1.5404093705641415</v>
      </c>
      <c r="K629" s="3">
        <f t="shared" si="115"/>
        <v>2.3728610289218146</v>
      </c>
      <c r="M629" s="3">
        <f t="shared" si="116"/>
        <v>40.466191616766615</v>
      </c>
      <c r="N629" s="3">
        <f t="shared" si="110"/>
        <v>1.2838083832333851</v>
      </c>
      <c r="O629" s="3">
        <f t="shared" si="117"/>
        <v>1.6481639648603181</v>
      </c>
      <c r="Q629" s="3">
        <f t="shared" si="118"/>
        <v>40.483955401763161</v>
      </c>
      <c r="R629" s="3">
        <f t="shared" si="111"/>
        <v>1.2660445982368387</v>
      </c>
      <c r="S629" s="3">
        <f t="shared" si="119"/>
        <v>1.6028689247246783</v>
      </c>
    </row>
    <row r="630" spans="1:19" x14ac:dyDescent="0.35">
      <c r="A630" s="1">
        <v>44001</v>
      </c>
      <c r="B630" s="2">
        <v>629</v>
      </c>
      <c r="C630">
        <v>42.33</v>
      </c>
      <c r="E630" s="7">
        <f t="shared" si="112"/>
        <v>40.429561254117729</v>
      </c>
      <c r="F630" s="7">
        <f t="shared" si="108"/>
        <v>1.9004387458822691</v>
      </c>
      <c r="G630" s="7">
        <f t="shared" si="113"/>
        <v>3.611667426850572</v>
      </c>
      <c r="I630" s="3">
        <f t="shared" si="114"/>
        <v>40.979795314717933</v>
      </c>
      <c r="J630" s="3">
        <f t="shared" si="109"/>
        <v>1.3502046852820655</v>
      </c>
      <c r="K630" s="3">
        <f t="shared" si="115"/>
        <v>1.8230526921576415</v>
      </c>
      <c r="M630" s="3">
        <f t="shared" si="116"/>
        <v>41.493238323353324</v>
      </c>
      <c r="N630" s="3">
        <f t="shared" si="110"/>
        <v>0.83676167664667389</v>
      </c>
      <c r="O630" s="3">
        <f t="shared" si="117"/>
        <v>0.70017010350455289</v>
      </c>
      <c r="Q630" s="3">
        <f t="shared" si="118"/>
        <v>41.623395540176318</v>
      </c>
      <c r="R630" s="3">
        <f t="shared" si="111"/>
        <v>0.70660445982368003</v>
      </c>
      <c r="S630" s="3">
        <f t="shared" si="119"/>
        <v>0.49928986264271463</v>
      </c>
    </row>
    <row r="631" spans="1:19" x14ac:dyDescent="0.35">
      <c r="A631" s="1">
        <v>44004</v>
      </c>
      <c r="B631" s="2">
        <v>630</v>
      </c>
      <c r="C631">
        <v>43.2</v>
      </c>
      <c r="E631" s="7">
        <f t="shared" si="112"/>
        <v>40.99969287788241</v>
      </c>
      <c r="F631" s="7">
        <f t="shared" si="108"/>
        <v>2.2003071221175929</v>
      </c>
      <c r="G631" s="7">
        <f t="shared" si="113"/>
        <v>4.8413514316414039</v>
      </c>
      <c r="I631" s="3">
        <f t="shared" si="114"/>
        <v>41.654897657358966</v>
      </c>
      <c r="J631" s="3">
        <f t="shared" si="109"/>
        <v>1.5451023426410373</v>
      </c>
      <c r="K631" s="3">
        <f t="shared" si="115"/>
        <v>2.3873412492348214</v>
      </c>
      <c r="M631" s="3">
        <f t="shared" si="116"/>
        <v>42.162647664670665</v>
      </c>
      <c r="N631" s="3">
        <f t="shared" si="110"/>
        <v>1.0373523353293379</v>
      </c>
      <c r="O631" s="3">
        <f t="shared" si="117"/>
        <v>1.0760998676132312</v>
      </c>
      <c r="Q631" s="3">
        <f t="shared" si="118"/>
        <v>42.259339554017636</v>
      </c>
      <c r="R631" s="3">
        <f t="shared" si="111"/>
        <v>0.94066044598236687</v>
      </c>
      <c r="S631" s="3">
        <f t="shared" si="119"/>
        <v>0.88484207463574538</v>
      </c>
    </row>
    <row r="632" spans="1:19" x14ac:dyDescent="0.35">
      <c r="A632" s="1">
        <v>44005</v>
      </c>
      <c r="B632" s="2">
        <v>631</v>
      </c>
      <c r="C632">
        <v>42.72</v>
      </c>
      <c r="E632" s="7">
        <f t="shared" si="112"/>
        <v>41.659785014517681</v>
      </c>
      <c r="F632" s="7">
        <f t="shared" si="108"/>
        <v>1.0602149854823182</v>
      </c>
      <c r="G632" s="7">
        <f t="shared" si="113"/>
        <v>1.1240558154412721</v>
      </c>
      <c r="I632" s="3">
        <f t="shared" si="114"/>
        <v>42.427448828679488</v>
      </c>
      <c r="J632" s="3">
        <f t="shared" si="109"/>
        <v>0.29255117132051112</v>
      </c>
      <c r="K632" s="3">
        <f t="shared" si="115"/>
        <v>8.5586187841003039E-2</v>
      </c>
      <c r="M632" s="3">
        <f t="shared" si="116"/>
        <v>42.992529532934135</v>
      </c>
      <c r="N632" s="3">
        <f t="shared" si="110"/>
        <v>-0.2725295329341364</v>
      </c>
      <c r="O632" s="3">
        <f t="shared" si="117"/>
        <v>7.4272346321298532E-2</v>
      </c>
      <c r="Q632" s="3">
        <f t="shared" si="118"/>
        <v>43.105933955401767</v>
      </c>
      <c r="R632" s="3">
        <f t="shared" si="111"/>
        <v>-0.385933955401768</v>
      </c>
      <c r="S632" s="3">
        <f t="shared" si="119"/>
        <v>0.14894501793205386</v>
      </c>
    </row>
    <row r="633" spans="1:19" x14ac:dyDescent="0.35">
      <c r="A633" s="1">
        <v>44006</v>
      </c>
      <c r="B633" s="2">
        <v>632</v>
      </c>
      <c r="C633">
        <v>40.4</v>
      </c>
      <c r="E633" s="7">
        <f t="shared" si="112"/>
        <v>41.977849510162372</v>
      </c>
      <c r="F633" s="7">
        <f t="shared" si="108"/>
        <v>-1.5778495101623733</v>
      </c>
      <c r="G633" s="7">
        <f t="shared" si="113"/>
        <v>2.4896090767196415</v>
      </c>
      <c r="I633" s="3">
        <f t="shared" si="114"/>
        <v>42.573724414339743</v>
      </c>
      <c r="J633" s="3">
        <f t="shared" si="109"/>
        <v>-2.1737244143397447</v>
      </c>
      <c r="K633" s="3">
        <f t="shared" si="115"/>
        <v>4.7250778294966658</v>
      </c>
      <c r="M633" s="3">
        <f t="shared" si="116"/>
        <v>42.774505906586832</v>
      </c>
      <c r="N633" s="3">
        <f t="shared" si="110"/>
        <v>-2.3745059065868332</v>
      </c>
      <c r="O633" s="3">
        <f t="shared" si="117"/>
        <v>5.6382783004157586</v>
      </c>
      <c r="Q633" s="3">
        <f t="shared" si="118"/>
        <v>42.758593395540174</v>
      </c>
      <c r="R633" s="3">
        <f t="shared" si="111"/>
        <v>-2.3585933955401757</v>
      </c>
      <c r="S633" s="3">
        <f t="shared" si="119"/>
        <v>5.5629628054857356</v>
      </c>
    </row>
    <row r="634" spans="1:19" x14ac:dyDescent="0.35">
      <c r="A634" s="1">
        <v>44007</v>
      </c>
      <c r="B634" s="2">
        <v>633</v>
      </c>
      <c r="C634">
        <v>41.18</v>
      </c>
      <c r="E634" s="7">
        <f t="shared" si="112"/>
        <v>41.504494657113661</v>
      </c>
      <c r="F634" s="7">
        <f t="shared" si="108"/>
        <v>-0.32449465711366088</v>
      </c>
      <c r="G634" s="7">
        <f t="shared" si="113"/>
        <v>0.10529678249531234</v>
      </c>
      <c r="I634" s="3">
        <f t="shared" si="114"/>
        <v>41.486862207169871</v>
      </c>
      <c r="J634" s="3">
        <f t="shared" si="109"/>
        <v>-0.30686220716987123</v>
      </c>
      <c r="K634" s="3">
        <f t="shared" si="115"/>
        <v>9.4164414189164963E-2</v>
      </c>
      <c r="M634" s="3">
        <f t="shared" si="116"/>
        <v>40.874901181317369</v>
      </c>
      <c r="N634" s="3">
        <f t="shared" si="110"/>
        <v>0.30509881868263022</v>
      </c>
      <c r="O634" s="3">
        <f t="shared" si="117"/>
        <v>9.308528916153648E-2</v>
      </c>
      <c r="Q634" s="3">
        <f t="shared" si="118"/>
        <v>40.635859339554017</v>
      </c>
      <c r="R634" s="3">
        <f t="shared" si="111"/>
        <v>0.54414066044598286</v>
      </c>
      <c r="S634" s="3">
        <f t="shared" si="119"/>
        <v>0.29608905835059041</v>
      </c>
    </row>
    <row r="635" spans="1:19" x14ac:dyDescent="0.35">
      <c r="A635" s="1">
        <v>44008</v>
      </c>
      <c r="B635" s="2">
        <v>634</v>
      </c>
      <c r="C635">
        <v>40.97</v>
      </c>
      <c r="E635" s="7">
        <f t="shared" si="112"/>
        <v>41.407146259979555</v>
      </c>
      <c r="F635" s="7">
        <f t="shared" si="108"/>
        <v>-0.43714625997955636</v>
      </c>
      <c r="G635" s="7">
        <f t="shared" si="113"/>
        <v>0.19109685261411388</v>
      </c>
      <c r="I635" s="3">
        <f t="shared" si="114"/>
        <v>41.333431103584935</v>
      </c>
      <c r="J635" s="3">
        <f t="shared" si="109"/>
        <v>-0.36343110358493647</v>
      </c>
      <c r="K635" s="3">
        <f t="shared" si="115"/>
        <v>0.13208216705296483</v>
      </c>
      <c r="M635" s="3">
        <f t="shared" si="116"/>
        <v>41.118980236263475</v>
      </c>
      <c r="N635" s="3">
        <f t="shared" si="110"/>
        <v>-0.14898023626347623</v>
      </c>
      <c r="O635" s="3">
        <f t="shared" si="117"/>
        <v>2.2195110797121196E-2</v>
      </c>
      <c r="Q635" s="3">
        <f t="shared" si="118"/>
        <v>41.125585933955399</v>
      </c>
      <c r="R635" s="3">
        <f t="shared" si="111"/>
        <v>-0.15558593395540044</v>
      </c>
      <c r="S635" s="3">
        <f t="shared" si="119"/>
        <v>2.4206982844774225E-2</v>
      </c>
    </row>
    <row r="636" spans="1:19" x14ac:dyDescent="0.35">
      <c r="A636" s="1">
        <v>44011</v>
      </c>
      <c r="B636" s="2">
        <v>635</v>
      </c>
      <c r="C636">
        <v>41.58</v>
      </c>
      <c r="E636" s="7">
        <f t="shared" si="112"/>
        <v>41.276002381985684</v>
      </c>
      <c r="F636" s="7">
        <f t="shared" si="108"/>
        <v>0.30399761801431424</v>
      </c>
      <c r="G636" s="7">
        <f t="shared" si="113"/>
        <v>9.2414551758376914E-2</v>
      </c>
      <c r="I636" s="3">
        <f t="shared" si="114"/>
        <v>41.151715551792464</v>
      </c>
      <c r="J636" s="3">
        <f t="shared" si="109"/>
        <v>0.42828444820753475</v>
      </c>
      <c r="K636" s="3">
        <f t="shared" si="115"/>
        <v>0.18342756857643253</v>
      </c>
      <c r="M636" s="3">
        <f t="shared" si="116"/>
        <v>40.999796047252701</v>
      </c>
      <c r="N636" s="3">
        <f t="shared" si="110"/>
        <v>0.58020395274729708</v>
      </c>
      <c r="O636" s="3">
        <f t="shared" si="117"/>
        <v>0.33663662678358774</v>
      </c>
      <c r="Q636" s="3">
        <f t="shared" si="118"/>
        <v>40.985558593395538</v>
      </c>
      <c r="R636" s="3">
        <f t="shared" si="111"/>
        <v>0.5944414066044601</v>
      </c>
      <c r="S636" s="3">
        <f t="shared" si="119"/>
        <v>0.35336058588588903</v>
      </c>
    </row>
    <row r="637" spans="1:19" x14ac:dyDescent="0.35">
      <c r="A637" s="1">
        <v>44012</v>
      </c>
      <c r="B637" s="2">
        <v>636</v>
      </c>
      <c r="C637">
        <v>41.64</v>
      </c>
      <c r="E637" s="7">
        <f t="shared" si="112"/>
        <v>41.367201667389978</v>
      </c>
      <c r="F637" s="7">
        <f t="shared" si="108"/>
        <v>0.27279833261002295</v>
      </c>
      <c r="G637" s="7">
        <f t="shared" si="113"/>
        <v>7.4418930274808712E-2</v>
      </c>
      <c r="I637" s="3">
        <f t="shared" si="114"/>
        <v>41.365857775896231</v>
      </c>
      <c r="J637" s="3">
        <f t="shared" si="109"/>
        <v>0.27414222410376965</v>
      </c>
      <c r="K637" s="3">
        <f t="shared" si="115"/>
        <v>7.5153959036561455E-2</v>
      </c>
      <c r="M637" s="3">
        <f t="shared" si="116"/>
        <v>41.463959209450543</v>
      </c>
      <c r="N637" s="3">
        <f t="shared" si="110"/>
        <v>0.17604079054945743</v>
      </c>
      <c r="O637" s="3">
        <f t="shared" si="117"/>
        <v>3.0990359937277938E-2</v>
      </c>
      <c r="Q637" s="3">
        <f t="shared" si="118"/>
        <v>41.520555859339552</v>
      </c>
      <c r="R637" s="3">
        <f t="shared" si="111"/>
        <v>0.11944414066044828</v>
      </c>
      <c r="S637" s="3">
        <f t="shared" si="119"/>
        <v>1.4266902738112954E-2</v>
      </c>
    </row>
    <row r="638" spans="1:19" x14ac:dyDescent="0.35">
      <c r="A638" s="1">
        <v>44013</v>
      </c>
      <c r="B638" s="2">
        <v>637</v>
      </c>
      <c r="C638">
        <v>42.18</v>
      </c>
      <c r="E638" s="7">
        <f t="shared" si="112"/>
        <v>41.449041167172979</v>
      </c>
      <c r="F638" s="7">
        <f t="shared" si="108"/>
        <v>0.7309588328270209</v>
      </c>
      <c r="G638" s="7">
        <f t="shared" si="113"/>
        <v>0.53430081528784068</v>
      </c>
      <c r="I638" s="3">
        <f t="shared" si="114"/>
        <v>41.502928887948116</v>
      </c>
      <c r="J638" s="3">
        <f t="shared" si="109"/>
        <v>0.67707111205188397</v>
      </c>
      <c r="K638" s="3">
        <f t="shared" si="115"/>
        <v>0.4584252907751748</v>
      </c>
      <c r="M638" s="3">
        <f t="shared" si="116"/>
        <v>41.604791841890112</v>
      </c>
      <c r="N638" s="3">
        <f t="shared" si="110"/>
        <v>0.57520815810988779</v>
      </c>
      <c r="O638" s="3">
        <f t="shared" si="117"/>
        <v>0.33086442515616965</v>
      </c>
      <c r="Q638" s="3">
        <f t="shared" si="118"/>
        <v>41.628055585933957</v>
      </c>
      <c r="R638" s="3">
        <f t="shared" si="111"/>
        <v>0.55194441406604255</v>
      </c>
      <c r="S638" s="3">
        <f t="shared" si="119"/>
        <v>0.30464263621870702</v>
      </c>
    </row>
    <row r="639" spans="1:19" x14ac:dyDescent="0.35">
      <c r="A639" s="1">
        <v>44014</v>
      </c>
      <c r="B639" s="2">
        <v>638</v>
      </c>
      <c r="C639">
        <v>43.19</v>
      </c>
      <c r="E639" s="7">
        <f t="shared" si="112"/>
        <v>41.668328817021084</v>
      </c>
      <c r="F639" s="7">
        <f t="shared" si="108"/>
        <v>1.5216711829789134</v>
      </c>
      <c r="G639" s="7">
        <f t="shared" si="113"/>
        <v>2.3154831891084457</v>
      </c>
      <c r="I639" s="3">
        <f t="shared" si="114"/>
        <v>41.841464443974061</v>
      </c>
      <c r="J639" s="3">
        <f t="shared" si="109"/>
        <v>1.3485355560259364</v>
      </c>
      <c r="K639" s="3">
        <f t="shared" si="115"/>
        <v>1.8185481458661816</v>
      </c>
      <c r="M639" s="3">
        <f t="shared" si="116"/>
        <v>42.064958368378022</v>
      </c>
      <c r="N639" s="3">
        <f t="shared" si="110"/>
        <v>1.1250416316219756</v>
      </c>
      <c r="O639" s="3">
        <f t="shared" si="117"/>
        <v>1.2657186728826371</v>
      </c>
      <c r="Q639" s="3">
        <f t="shared" si="118"/>
        <v>42.124805558593401</v>
      </c>
      <c r="R639" s="3">
        <f t="shared" si="111"/>
        <v>1.0651944414065966</v>
      </c>
      <c r="S639" s="3">
        <f t="shared" si="119"/>
        <v>1.1346391980035113</v>
      </c>
    </row>
    <row r="640" spans="1:19" x14ac:dyDescent="0.35">
      <c r="A640" s="1">
        <v>44015</v>
      </c>
      <c r="B640" s="2">
        <v>639</v>
      </c>
      <c r="C640">
        <v>42.92</v>
      </c>
      <c r="E640" s="7">
        <f t="shared" si="112"/>
        <v>42.124830171914759</v>
      </c>
      <c r="F640" s="7">
        <f t="shared" si="108"/>
        <v>0.79516982808524261</v>
      </c>
      <c r="G640" s="7">
        <f t="shared" si="113"/>
        <v>0.63229505549711429</v>
      </c>
      <c r="I640" s="3">
        <f t="shared" si="114"/>
        <v>42.51573222198703</v>
      </c>
      <c r="J640" s="3">
        <f t="shared" si="109"/>
        <v>0.4042677780129722</v>
      </c>
      <c r="K640" s="3">
        <f t="shared" si="115"/>
        <v>0.16343243633954577</v>
      </c>
      <c r="M640" s="3">
        <f t="shared" si="116"/>
        <v>42.964991673675605</v>
      </c>
      <c r="N640" s="3">
        <f t="shared" si="110"/>
        <v>-4.4991673675603749E-2</v>
      </c>
      <c r="O640" s="3">
        <f t="shared" si="117"/>
        <v>2.0242507001320153E-3</v>
      </c>
      <c r="Q640" s="3">
        <f t="shared" si="118"/>
        <v>43.083480555859339</v>
      </c>
      <c r="R640" s="3">
        <f t="shared" si="111"/>
        <v>-0.16348055585933707</v>
      </c>
      <c r="S640" s="3">
        <f t="shared" si="119"/>
        <v>2.6725892144077831E-2</v>
      </c>
    </row>
    <row r="641" spans="1:19" x14ac:dyDescent="0.35">
      <c r="A641" s="1">
        <v>44018</v>
      </c>
      <c r="B641" s="2">
        <v>640</v>
      </c>
      <c r="C641">
        <v>42.73</v>
      </c>
      <c r="E641" s="7">
        <f t="shared" si="112"/>
        <v>42.363381120340328</v>
      </c>
      <c r="F641" s="7">
        <f t="shared" si="108"/>
        <v>0.36661887965966855</v>
      </c>
      <c r="G641" s="7">
        <f t="shared" si="113"/>
        <v>0.13440940292291054</v>
      </c>
      <c r="I641" s="3">
        <f t="shared" si="114"/>
        <v>42.717866110993512</v>
      </c>
      <c r="J641" s="3">
        <f t="shared" si="109"/>
        <v>1.2133889006484821E-2</v>
      </c>
      <c r="K641" s="3">
        <f t="shared" si="115"/>
        <v>1.4723126242169321E-4</v>
      </c>
      <c r="M641" s="3">
        <f t="shared" si="116"/>
        <v>42.928998334735127</v>
      </c>
      <c r="N641" s="3">
        <f t="shared" si="110"/>
        <v>-0.19899833473512984</v>
      </c>
      <c r="O641" s="3">
        <f t="shared" si="117"/>
        <v>3.9600337227354787E-2</v>
      </c>
      <c r="Q641" s="3">
        <f t="shared" si="118"/>
        <v>42.936348055585931</v>
      </c>
      <c r="R641" s="3">
        <f t="shared" si="111"/>
        <v>-0.20634805558593428</v>
      </c>
      <c r="S641" s="3">
        <f t="shared" si="119"/>
        <v>4.257952004409582E-2</v>
      </c>
    </row>
    <row r="642" spans="1:19" x14ac:dyDescent="0.35">
      <c r="A642" s="1">
        <v>44019</v>
      </c>
      <c r="B642" s="2">
        <v>641</v>
      </c>
      <c r="C642">
        <v>43.28</v>
      </c>
      <c r="E642" s="7">
        <f t="shared" si="112"/>
        <v>42.473366784238223</v>
      </c>
      <c r="F642" s="7">
        <f t="shared" si="108"/>
        <v>0.80663321576177793</v>
      </c>
      <c r="G642" s="7">
        <f t="shared" si="113"/>
        <v>0.65065714477018699</v>
      </c>
      <c r="I642" s="3">
        <f t="shared" si="114"/>
        <v>42.723933055496758</v>
      </c>
      <c r="J642" s="3">
        <f t="shared" si="109"/>
        <v>0.55606694450324312</v>
      </c>
      <c r="K642" s="3">
        <f t="shared" si="115"/>
        <v>0.30921044676917286</v>
      </c>
      <c r="M642" s="3">
        <f t="shared" si="116"/>
        <v>42.769799666947023</v>
      </c>
      <c r="N642" s="3">
        <f t="shared" si="110"/>
        <v>0.51020033305297829</v>
      </c>
      <c r="O642" s="3">
        <f t="shared" si="117"/>
        <v>0.26030437984736998</v>
      </c>
      <c r="Q642" s="3">
        <f t="shared" si="118"/>
        <v>42.75063480555859</v>
      </c>
      <c r="R642" s="3">
        <f t="shared" si="111"/>
        <v>0.52936519444141084</v>
      </c>
      <c r="S642" s="3">
        <f t="shared" si="119"/>
        <v>0.2802275090859927</v>
      </c>
    </row>
    <row r="643" spans="1:19" x14ac:dyDescent="0.35">
      <c r="A643" s="1">
        <v>44020</v>
      </c>
      <c r="B643" s="2">
        <v>642</v>
      </c>
      <c r="C643">
        <v>43.67</v>
      </c>
      <c r="E643" s="7">
        <f t="shared" si="112"/>
        <v>42.715356748966755</v>
      </c>
      <c r="F643" s="7">
        <f t="shared" ref="F643:F706" si="120">C643-E643</f>
        <v>0.95464325103324654</v>
      </c>
      <c r="G643" s="7">
        <f t="shared" si="113"/>
        <v>0.91134373674332614</v>
      </c>
      <c r="I643" s="3">
        <f t="shared" si="114"/>
        <v>43.00196652774838</v>
      </c>
      <c r="J643" s="3">
        <f t="shared" ref="J643:J706" si="121">C643-I643</f>
        <v>0.66803347225162213</v>
      </c>
      <c r="K643" s="3">
        <f t="shared" si="115"/>
        <v>0.44626872004855878</v>
      </c>
      <c r="M643" s="3">
        <f t="shared" si="116"/>
        <v>43.17795993338941</v>
      </c>
      <c r="N643" s="3">
        <f t="shared" ref="N643:N706" si="122">C643-M643</f>
        <v>0.49204006661059196</v>
      </c>
      <c r="O643" s="3">
        <f t="shared" si="117"/>
        <v>0.24210342715015579</v>
      </c>
      <c r="Q643" s="3">
        <f t="shared" si="118"/>
        <v>43.227063480555863</v>
      </c>
      <c r="R643" s="3">
        <f t="shared" ref="R643:R706" si="123">C643-Q643</f>
        <v>0.44293651944413881</v>
      </c>
      <c r="S643" s="3">
        <f t="shared" si="119"/>
        <v>0.19619276025728796</v>
      </c>
    </row>
    <row r="644" spans="1:19" x14ac:dyDescent="0.35">
      <c r="A644" s="1">
        <v>44021</v>
      </c>
      <c r="B644" s="2">
        <v>643</v>
      </c>
      <c r="C644">
        <v>42.35</v>
      </c>
      <c r="E644" s="7">
        <f t="shared" ref="E644:E707" si="124">0.3*C643+0.7*E643</f>
        <v>43.001749724276728</v>
      </c>
      <c r="F644" s="7">
        <f t="shared" si="120"/>
        <v>-0.65174972427672628</v>
      </c>
      <c r="G644" s="7">
        <f t="shared" ref="G644:G707" si="125">F644^2</f>
        <v>0.42477770309478874</v>
      </c>
      <c r="I644" s="3">
        <f t="shared" ref="I644:I707" si="126">0.5*C643+0.5*I643</f>
        <v>43.335983263874191</v>
      </c>
      <c r="J644" s="3">
        <f t="shared" si="121"/>
        <v>-0.98598326387418922</v>
      </c>
      <c r="K644" s="3">
        <f t="shared" ref="K644:K707" si="127">J644^2</f>
        <v>0.97216299663999906</v>
      </c>
      <c r="M644" s="3">
        <f t="shared" ref="M644:M707" si="128">0.8*C643+0.2*M643</f>
        <v>43.57159198667788</v>
      </c>
      <c r="N644" s="3">
        <f t="shared" si="122"/>
        <v>-1.221591986677879</v>
      </c>
      <c r="O644" s="3">
        <f t="shared" ref="O644:O707" si="129">N644^2</f>
        <v>1.4922869819156075</v>
      </c>
      <c r="Q644" s="3">
        <f t="shared" ref="Q644:Q707" si="130">0.9*C643+0.1*Q643</f>
        <v>43.625706348055587</v>
      </c>
      <c r="R644" s="3">
        <f t="shared" si="123"/>
        <v>-1.2757063480555857</v>
      </c>
      <c r="S644" s="3">
        <f t="shared" ref="S644:S707" si="131">R644^2</f>
        <v>1.6274266864693192</v>
      </c>
    </row>
    <row r="645" spans="1:19" x14ac:dyDescent="0.35">
      <c r="A645" s="1">
        <v>44022</v>
      </c>
      <c r="B645" s="2">
        <v>644</v>
      </c>
      <c r="C645">
        <v>43.27</v>
      </c>
      <c r="E645" s="7">
        <f t="shared" si="124"/>
        <v>42.806224806993704</v>
      </c>
      <c r="F645" s="7">
        <f t="shared" si="120"/>
        <v>0.46377519300629899</v>
      </c>
      <c r="G645" s="7">
        <f t="shared" si="125"/>
        <v>0.21508742964802988</v>
      </c>
      <c r="I645" s="3">
        <f t="shared" si="126"/>
        <v>42.842991631937096</v>
      </c>
      <c r="J645" s="3">
        <f t="shared" si="121"/>
        <v>0.4270083680629071</v>
      </c>
      <c r="K645" s="3">
        <f t="shared" si="127"/>
        <v>0.18233614639574713</v>
      </c>
      <c r="M645" s="3">
        <f t="shared" si="128"/>
        <v>42.594318397335577</v>
      </c>
      <c r="N645" s="3">
        <f t="shared" si="122"/>
        <v>0.6756816026644259</v>
      </c>
      <c r="O645" s="3">
        <f t="shared" si="129"/>
        <v>0.45654562817916711</v>
      </c>
      <c r="Q645" s="3">
        <f t="shared" si="130"/>
        <v>42.477570634805559</v>
      </c>
      <c r="R645" s="3">
        <f t="shared" si="123"/>
        <v>0.79242936519444385</v>
      </c>
      <c r="S645" s="3">
        <f t="shared" si="131"/>
        <v>0.62794429882246927</v>
      </c>
    </row>
    <row r="646" spans="1:19" x14ac:dyDescent="0.35">
      <c r="A646" s="1">
        <v>44025</v>
      </c>
      <c r="B646" s="2">
        <v>645</v>
      </c>
      <c r="C646">
        <v>42.85</v>
      </c>
      <c r="E646" s="7">
        <f t="shared" si="124"/>
        <v>42.945357364895592</v>
      </c>
      <c r="F646" s="7">
        <f t="shared" si="120"/>
        <v>-9.535736489559099E-2</v>
      </c>
      <c r="G646" s="7">
        <f t="shared" si="125"/>
        <v>9.0930270398308886E-3</v>
      </c>
      <c r="I646" s="3">
        <f t="shared" si="126"/>
        <v>43.056495815968546</v>
      </c>
      <c r="J646" s="3">
        <f t="shared" si="121"/>
        <v>-0.2064958159685446</v>
      </c>
      <c r="K646" s="3">
        <f t="shared" si="127"/>
        <v>4.2640522012515038E-2</v>
      </c>
      <c r="M646" s="3">
        <f t="shared" si="128"/>
        <v>43.134863679467124</v>
      </c>
      <c r="N646" s="3">
        <f t="shared" si="122"/>
        <v>-0.28486367946712221</v>
      </c>
      <c r="O646" s="3">
        <f t="shared" si="129"/>
        <v>8.1147315879547349E-2</v>
      </c>
      <c r="Q646" s="3">
        <f t="shared" si="130"/>
        <v>43.190757063480561</v>
      </c>
      <c r="R646" s="3">
        <f t="shared" si="123"/>
        <v>-0.34075706348055945</v>
      </c>
      <c r="S646" s="3">
        <f t="shared" si="131"/>
        <v>0.11611537631189403</v>
      </c>
    </row>
    <row r="647" spans="1:19" x14ac:dyDescent="0.35">
      <c r="A647" s="1">
        <v>44026</v>
      </c>
      <c r="B647" s="2">
        <v>646</v>
      </c>
      <c r="C647">
        <v>42.97</v>
      </c>
      <c r="E647" s="7">
        <f t="shared" si="124"/>
        <v>42.916750155426911</v>
      </c>
      <c r="F647" s="7">
        <f t="shared" si="120"/>
        <v>5.3249844573088012E-2</v>
      </c>
      <c r="G647" s="7">
        <f t="shared" si="125"/>
        <v>2.8355459470580306E-3</v>
      </c>
      <c r="I647" s="3">
        <f t="shared" si="126"/>
        <v>42.953247907984277</v>
      </c>
      <c r="J647" s="3">
        <f t="shared" si="121"/>
        <v>1.6752092015721587E-2</v>
      </c>
      <c r="K647" s="3">
        <f t="shared" si="127"/>
        <v>2.8063258690320296E-4</v>
      </c>
      <c r="M647" s="3">
        <f t="shared" si="128"/>
        <v>42.906972735893426</v>
      </c>
      <c r="N647" s="3">
        <f t="shared" si="122"/>
        <v>6.3027264106573E-2</v>
      </c>
      <c r="O647" s="3">
        <f t="shared" si="129"/>
        <v>3.9724360207597049E-3</v>
      </c>
      <c r="Q647" s="3">
        <f t="shared" si="130"/>
        <v>42.884075706348064</v>
      </c>
      <c r="R647" s="3">
        <f t="shared" si="123"/>
        <v>8.5924293651935102E-2</v>
      </c>
      <c r="S647" s="3">
        <f t="shared" si="131"/>
        <v>7.3829842395839746E-3</v>
      </c>
    </row>
    <row r="648" spans="1:19" x14ac:dyDescent="0.35">
      <c r="A648" s="1">
        <v>44027</v>
      </c>
      <c r="B648" s="2">
        <v>647</v>
      </c>
      <c r="C648">
        <v>43.96</v>
      </c>
      <c r="E648" s="7">
        <f t="shared" si="124"/>
        <v>42.932725108798834</v>
      </c>
      <c r="F648" s="7">
        <f t="shared" si="120"/>
        <v>1.0272748912011664</v>
      </c>
      <c r="G648" s="7">
        <f t="shared" si="125"/>
        <v>1.0552937020923683</v>
      </c>
      <c r="I648" s="3">
        <f t="shared" si="126"/>
        <v>42.961623953992138</v>
      </c>
      <c r="J648" s="3">
        <f t="shared" si="121"/>
        <v>0.99837604600786278</v>
      </c>
      <c r="K648" s="3">
        <f t="shared" si="127"/>
        <v>0.99675472924229414</v>
      </c>
      <c r="M648" s="3">
        <f t="shared" si="128"/>
        <v>42.95739454717868</v>
      </c>
      <c r="N648" s="3">
        <f t="shared" si="122"/>
        <v>1.0026054528213209</v>
      </c>
      <c r="O648" s="3">
        <f t="shared" si="129"/>
        <v>1.0052176940270459</v>
      </c>
      <c r="Q648" s="3">
        <f t="shared" si="130"/>
        <v>42.961407570634805</v>
      </c>
      <c r="R648" s="3">
        <f t="shared" si="123"/>
        <v>0.99859242936519621</v>
      </c>
      <c r="S648" s="3">
        <f t="shared" si="131"/>
        <v>0.99718683998548441</v>
      </c>
    </row>
    <row r="649" spans="1:19" x14ac:dyDescent="0.35">
      <c r="A649" s="1">
        <v>44028</v>
      </c>
      <c r="B649" s="2">
        <v>648</v>
      </c>
      <c r="C649">
        <v>43.71</v>
      </c>
      <c r="E649" s="7">
        <f t="shared" si="124"/>
        <v>43.240907576159181</v>
      </c>
      <c r="F649" s="7">
        <f t="shared" si="120"/>
        <v>0.46909242384082006</v>
      </c>
      <c r="G649" s="7">
        <f t="shared" si="125"/>
        <v>0.22004770210485558</v>
      </c>
      <c r="I649" s="3">
        <f t="shared" si="126"/>
        <v>43.460811976996069</v>
      </c>
      <c r="J649" s="3">
        <f t="shared" si="121"/>
        <v>0.24918802300393139</v>
      </c>
      <c r="K649" s="3">
        <f t="shared" si="127"/>
        <v>6.2094670808607838E-2</v>
      </c>
      <c r="M649" s="3">
        <f t="shared" si="128"/>
        <v>43.759478909435735</v>
      </c>
      <c r="N649" s="3">
        <f t="shared" si="122"/>
        <v>-4.9478909435734408E-2</v>
      </c>
      <c r="O649" s="3">
        <f t="shared" si="129"/>
        <v>2.4481624789496077E-3</v>
      </c>
      <c r="Q649" s="3">
        <f t="shared" si="130"/>
        <v>43.860140757063483</v>
      </c>
      <c r="R649" s="3">
        <f t="shared" si="123"/>
        <v>-0.15014075706348251</v>
      </c>
      <c r="S649" s="3">
        <f t="shared" si="131"/>
        <v>2.2542246931595674E-2</v>
      </c>
    </row>
    <row r="650" spans="1:19" x14ac:dyDescent="0.35">
      <c r="A650" s="1">
        <v>44029</v>
      </c>
      <c r="B650" s="2">
        <v>649</v>
      </c>
      <c r="C650">
        <v>43.53</v>
      </c>
      <c r="E650" s="7">
        <f t="shared" si="124"/>
        <v>43.381635303311427</v>
      </c>
      <c r="F650" s="7">
        <f t="shared" si="120"/>
        <v>0.14836469668857433</v>
      </c>
      <c r="G650" s="7">
        <f t="shared" si="125"/>
        <v>2.2012083223492657E-2</v>
      </c>
      <c r="I650" s="3">
        <f t="shared" si="126"/>
        <v>43.585405988498039</v>
      </c>
      <c r="J650" s="3">
        <f t="shared" si="121"/>
        <v>-5.5405988498037573E-2</v>
      </c>
      <c r="K650" s="3">
        <f t="shared" si="127"/>
        <v>3.0698235614446717E-3</v>
      </c>
      <c r="M650" s="3">
        <f t="shared" si="128"/>
        <v>43.719895781887153</v>
      </c>
      <c r="N650" s="3">
        <f t="shared" si="122"/>
        <v>-0.18989578188715228</v>
      </c>
      <c r="O650" s="3">
        <f t="shared" si="129"/>
        <v>3.606040797853291E-2</v>
      </c>
      <c r="Q650" s="3">
        <f t="shared" si="130"/>
        <v>43.725014075706348</v>
      </c>
      <c r="R650" s="3">
        <f t="shared" si="123"/>
        <v>-0.19501407570634655</v>
      </c>
      <c r="S650" s="3">
        <f t="shared" si="131"/>
        <v>3.8030489723600659E-2</v>
      </c>
    </row>
    <row r="651" spans="1:19" x14ac:dyDescent="0.35">
      <c r="A651" s="1">
        <v>44032</v>
      </c>
      <c r="B651" s="2">
        <v>650</v>
      </c>
      <c r="C651">
        <v>43.3</v>
      </c>
      <c r="E651" s="7">
        <f t="shared" si="124"/>
        <v>43.426144712317999</v>
      </c>
      <c r="F651" s="7">
        <f t="shared" si="120"/>
        <v>-0.12614471231800195</v>
      </c>
      <c r="G651" s="7">
        <f t="shared" si="125"/>
        <v>1.5912488445791472E-2</v>
      </c>
      <c r="I651" s="3">
        <f t="shared" si="126"/>
        <v>43.55770299424902</v>
      </c>
      <c r="J651" s="3">
        <f t="shared" si="121"/>
        <v>-0.25770299424902277</v>
      </c>
      <c r="K651" s="3">
        <f t="shared" si="127"/>
        <v>6.6410833244911857E-2</v>
      </c>
      <c r="M651" s="3">
        <f t="shared" si="128"/>
        <v>43.567979156377433</v>
      </c>
      <c r="N651" s="3">
        <f t="shared" si="122"/>
        <v>-0.26797915637743586</v>
      </c>
      <c r="O651" s="3">
        <f t="shared" si="129"/>
        <v>7.1812828252762223E-2</v>
      </c>
      <c r="Q651" s="3">
        <f t="shared" si="130"/>
        <v>43.549501407570631</v>
      </c>
      <c r="R651" s="3">
        <f t="shared" si="123"/>
        <v>-0.24950140757063366</v>
      </c>
      <c r="S651" s="3">
        <f t="shared" si="131"/>
        <v>6.2250952379727449E-2</v>
      </c>
    </row>
    <row r="652" spans="1:19" x14ac:dyDescent="0.35">
      <c r="A652" s="1">
        <v>44033</v>
      </c>
      <c r="B652" s="2">
        <v>651</v>
      </c>
      <c r="C652">
        <v>44.31</v>
      </c>
      <c r="E652" s="7">
        <f t="shared" si="124"/>
        <v>43.388301298622594</v>
      </c>
      <c r="F652" s="7">
        <f t="shared" si="120"/>
        <v>0.92169870137740872</v>
      </c>
      <c r="G652" s="7">
        <f t="shared" si="125"/>
        <v>0.84952849612080161</v>
      </c>
      <c r="I652" s="3">
        <f t="shared" si="126"/>
        <v>43.428851497124512</v>
      </c>
      <c r="J652" s="3">
        <f t="shared" si="121"/>
        <v>0.88114850287549018</v>
      </c>
      <c r="K652" s="3">
        <f t="shared" si="127"/>
        <v>0.77642268411971771</v>
      </c>
      <c r="M652" s="3">
        <f t="shared" si="128"/>
        <v>43.353595831275484</v>
      </c>
      <c r="N652" s="3">
        <f t="shared" si="122"/>
        <v>0.95640416872451794</v>
      </c>
      <c r="O652" s="3">
        <f t="shared" si="129"/>
        <v>0.91470893395363617</v>
      </c>
      <c r="Q652" s="3">
        <f t="shared" si="130"/>
        <v>43.324950140757061</v>
      </c>
      <c r="R652" s="3">
        <f t="shared" si="123"/>
        <v>0.98504985924294175</v>
      </c>
      <c r="S652" s="3">
        <f t="shared" si="131"/>
        <v>0.9703232251945394</v>
      </c>
    </row>
    <row r="653" spans="1:19" x14ac:dyDescent="0.35">
      <c r="A653" s="1">
        <v>44034</v>
      </c>
      <c r="B653" s="2">
        <v>652</v>
      </c>
      <c r="C653">
        <v>43.98</v>
      </c>
      <c r="E653" s="7">
        <f t="shared" si="124"/>
        <v>43.664810909035815</v>
      </c>
      <c r="F653" s="7">
        <f t="shared" si="120"/>
        <v>0.31518909096418213</v>
      </c>
      <c r="G653" s="7">
        <f t="shared" si="125"/>
        <v>9.9344163062827479E-2</v>
      </c>
      <c r="I653" s="3">
        <f t="shared" si="126"/>
        <v>43.869425748562257</v>
      </c>
      <c r="J653" s="3">
        <f t="shared" si="121"/>
        <v>0.11057425143773969</v>
      </c>
      <c r="K653" s="3">
        <f t="shared" si="127"/>
        <v>1.2226665081016478E-2</v>
      </c>
      <c r="M653" s="3">
        <f t="shared" si="128"/>
        <v>44.118719166255097</v>
      </c>
      <c r="N653" s="3">
        <f t="shared" si="122"/>
        <v>-0.13871916625510039</v>
      </c>
      <c r="O653" s="3">
        <f t="shared" si="129"/>
        <v>1.9243007086510184E-2</v>
      </c>
      <c r="Q653" s="3">
        <f t="shared" si="130"/>
        <v>44.211495014075709</v>
      </c>
      <c r="R653" s="3">
        <f t="shared" si="123"/>
        <v>-0.23149501407571194</v>
      </c>
      <c r="S653" s="3">
        <f t="shared" si="131"/>
        <v>5.3589941541914064E-2</v>
      </c>
    </row>
    <row r="654" spans="1:19" x14ac:dyDescent="0.35">
      <c r="A654" s="1">
        <v>44035</v>
      </c>
      <c r="B654" s="2">
        <v>653</v>
      </c>
      <c r="C654">
        <v>42.96</v>
      </c>
      <c r="E654" s="7">
        <f t="shared" si="124"/>
        <v>43.759367636325067</v>
      </c>
      <c r="F654" s="7">
        <f t="shared" si="120"/>
        <v>-0.79936763632506569</v>
      </c>
      <c r="G654" s="7">
        <f t="shared" si="125"/>
        <v>0.63898861800392248</v>
      </c>
      <c r="I654" s="3">
        <f t="shared" si="126"/>
        <v>43.924712874281127</v>
      </c>
      <c r="J654" s="3">
        <f t="shared" si="121"/>
        <v>-0.96471287428112618</v>
      </c>
      <c r="K654" s="3">
        <f t="shared" si="127"/>
        <v>0.93067092980375199</v>
      </c>
      <c r="M654" s="3">
        <f t="shared" si="128"/>
        <v>44.00774383325102</v>
      </c>
      <c r="N654" s="3">
        <f t="shared" si="122"/>
        <v>-1.0477438332510189</v>
      </c>
      <c r="O654" s="3">
        <f t="shared" si="129"/>
        <v>1.0977671401155389</v>
      </c>
      <c r="Q654" s="3">
        <f t="shared" si="130"/>
        <v>44.00314950140757</v>
      </c>
      <c r="R654" s="3">
        <f t="shared" si="123"/>
        <v>-1.0431495014075693</v>
      </c>
      <c r="S654" s="3">
        <f t="shared" si="131"/>
        <v>1.0881608822868605</v>
      </c>
    </row>
    <row r="655" spans="1:19" x14ac:dyDescent="0.35">
      <c r="A655" s="1">
        <v>44036</v>
      </c>
      <c r="B655" s="2">
        <v>654</v>
      </c>
      <c r="C655">
        <v>43.29</v>
      </c>
      <c r="E655" s="7">
        <f t="shared" si="124"/>
        <v>43.519557345427543</v>
      </c>
      <c r="F655" s="7">
        <f t="shared" si="120"/>
        <v>-0.22955734542754413</v>
      </c>
      <c r="G655" s="7">
        <f t="shared" si="125"/>
        <v>5.2696574839740822E-2</v>
      </c>
      <c r="I655" s="3">
        <f t="shared" si="126"/>
        <v>43.44235643714056</v>
      </c>
      <c r="J655" s="3">
        <f t="shared" si="121"/>
        <v>-0.15235643714056124</v>
      </c>
      <c r="K655" s="3">
        <f t="shared" si="127"/>
        <v>2.3212483938165787E-2</v>
      </c>
      <c r="M655" s="3">
        <f t="shared" si="128"/>
        <v>43.169548766650209</v>
      </c>
      <c r="N655" s="3">
        <f t="shared" si="122"/>
        <v>0.12045123334979024</v>
      </c>
      <c r="O655" s="3">
        <f t="shared" si="129"/>
        <v>1.4508499615485622E-2</v>
      </c>
      <c r="Q655" s="3">
        <f t="shared" si="130"/>
        <v>43.064314950140755</v>
      </c>
      <c r="R655" s="3">
        <f t="shared" si="123"/>
        <v>0.2256850498592442</v>
      </c>
      <c r="S655" s="3">
        <f t="shared" si="131"/>
        <v>5.0933741729969541E-2</v>
      </c>
    </row>
    <row r="656" spans="1:19" x14ac:dyDescent="0.35">
      <c r="A656" s="1">
        <v>44039</v>
      </c>
      <c r="B656" s="2">
        <v>655</v>
      </c>
      <c r="C656">
        <v>43.39</v>
      </c>
      <c r="E656" s="7">
        <f t="shared" si="124"/>
        <v>43.450690141799278</v>
      </c>
      <c r="F656" s="7">
        <f t="shared" si="120"/>
        <v>-6.0690141799277342E-2</v>
      </c>
      <c r="G656" s="7">
        <f t="shared" si="125"/>
        <v>3.6832933116163909E-3</v>
      </c>
      <c r="I656" s="3">
        <f t="shared" si="126"/>
        <v>43.366178218570283</v>
      </c>
      <c r="J656" s="3">
        <f t="shared" si="121"/>
        <v>2.3821781429717248E-2</v>
      </c>
      <c r="K656" s="3">
        <f t="shared" si="127"/>
        <v>5.674772704852215E-4</v>
      </c>
      <c r="M656" s="3">
        <f t="shared" si="128"/>
        <v>43.265909753330043</v>
      </c>
      <c r="N656" s="3">
        <f t="shared" si="122"/>
        <v>0.12409024666995805</v>
      </c>
      <c r="O656" s="3">
        <f t="shared" si="129"/>
        <v>1.5398389318611035E-2</v>
      </c>
      <c r="Q656" s="3">
        <f t="shared" si="130"/>
        <v>43.267431495014073</v>
      </c>
      <c r="R656" s="3">
        <f t="shared" si="123"/>
        <v>0.12256850498592797</v>
      </c>
      <c r="S656" s="3">
        <f t="shared" si="131"/>
        <v>1.502303841448545E-2</v>
      </c>
    </row>
    <row r="657" spans="1:19" x14ac:dyDescent="0.35">
      <c r="A657" s="1">
        <v>44040</v>
      </c>
      <c r="B657" s="2">
        <v>656</v>
      </c>
      <c r="C657">
        <v>43.11</v>
      </c>
      <c r="E657" s="7">
        <f t="shared" si="124"/>
        <v>43.432483099259493</v>
      </c>
      <c r="F657" s="7">
        <f t="shared" si="120"/>
        <v>-0.32248309925949314</v>
      </c>
      <c r="G657" s="7">
        <f t="shared" si="125"/>
        <v>0.10399534930800811</v>
      </c>
      <c r="I657" s="3">
        <f t="shared" si="126"/>
        <v>43.378089109285142</v>
      </c>
      <c r="J657" s="3">
        <f t="shared" si="121"/>
        <v>-0.26808910928514251</v>
      </c>
      <c r="K657" s="3">
        <f t="shared" si="127"/>
        <v>7.1871770517301092E-2</v>
      </c>
      <c r="M657" s="3">
        <f t="shared" si="128"/>
        <v>43.365181950666013</v>
      </c>
      <c r="N657" s="3">
        <f t="shared" si="122"/>
        <v>-0.25518195066601379</v>
      </c>
      <c r="O657" s="3">
        <f t="shared" si="129"/>
        <v>6.5117827945711901E-2</v>
      </c>
      <c r="Q657" s="3">
        <f t="shared" si="130"/>
        <v>43.377743149501413</v>
      </c>
      <c r="R657" s="3">
        <f t="shared" si="123"/>
        <v>-0.26774314950141331</v>
      </c>
      <c r="S657" s="3">
        <f t="shared" si="131"/>
        <v>7.1686394104936157E-2</v>
      </c>
    </row>
    <row r="658" spans="1:19" x14ac:dyDescent="0.35">
      <c r="A658" s="1">
        <v>44041</v>
      </c>
      <c r="B658" s="2">
        <v>657</v>
      </c>
      <c r="C658">
        <v>43.51</v>
      </c>
      <c r="E658" s="7">
        <f t="shared" si="124"/>
        <v>43.335738169481644</v>
      </c>
      <c r="F658" s="7">
        <f t="shared" si="120"/>
        <v>0.17426183051835409</v>
      </c>
      <c r="G658" s="7">
        <f t="shared" si="125"/>
        <v>3.0367185575607563E-2</v>
      </c>
      <c r="I658" s="3">
        <f t="shared" si="126"/>
        <v>43.244044554642571</v>
      </c>
      <c r="J658" s="3">
        <f t="shared" si="121"/>
        <v>0.26595544535742732</v>
      </c>
      <c r="K658" s="3">
        <f t="shared" si="127"/>
        <v>7.0732298915267514E-2</v>
      </c>
      <c r="M658" s="3">
        <f t="shared" si="128"/>
        <v>43.161036390133205</v>
      </c>
      <c r="N658" s="3">
        <f t="shared" si="122"/>
        <v>0.34896360986679298</v>
      </c>
      <c r="O658" s="3">
        <f t="shared" si="129"/>
        <v>0.12177560101126329</v>
      </c>
      <c r="Q658" s="3">
        <f t="shared" si="130"/>
        <v>43.136774314950138</v>
      </c>
      <c r="R658" s="3">
        <f t="shared" si="123"/>
        <v>0.37322568504986009</v>
      </c>
      <c r="S658" s="3">
        <f t="shared" si="131"/>
        <v>0.13929741198093737</v>
      </c>
    </row>
    <row r="659" spans="1:19" x14ac:dyDescent="0.35">
      <c r="A659" s="1">
        <v>44042</v>
      </c>
      <c r="B659" s="2">
        <v>658</v>
      </c>
      <c r="C659">
        <v>42.98</v>
      </c>
      <c r="E659" s="7">
        <f t="shared" si="124"/>
        <v>43.388016718637147</v>
      </c>
      <c r="F659" s="7">
        <f t="shared" si="120"/>
        <v>-0.40801671863714972</v>
      </c>
      <c r="G659" s="7">
        <f t="shared" si="125"/>
        <v>0.16647764268742701</v>
      </c>
      <c r="I659" s="3">
        <f t="shared" si="126"/>
        <v>43.377022277321288</v>
      </c>
      <c r="J659" s="3">
        <f t="shared" si="121"/>
        <v>-0.39702227732129103</v>
      </c>
      <c r="K659" s="3">
        <f t="shared" si="127"/>
        <v>0.15762668868938412</v>
      </c>
      <c r="M659" s="3">
        <f t="shared" si="128"/>
        <v>43.440207278026641</v>
      </c>
      <c r="N659" s="3">
        <f t="shared" si="122"/>
        <v>-0.46020727802664396</v>
      </c>
      <c r="O659" s="3">
        <f t="shared" si="129"/>
        <v>0.21179073874869278</v>
      </c>
      <c r="Q659" s="3">
        <f t="shared" si="130"/>
        <v>43.472677431495015</v>
      </c>
      <c r="R659" s="3">
        <f t="shared" si="123"/>
        <v>-0.49267743149501797</v>
      </c>
      <c r="S659" s="3">
        <f t="shared" si="131"/>
        <v>0.24273105150452812</v>
      </c>
    </row>
    <row r="660" spans="1:19" x14ac:dyDescent="0.35">
      <c r="A660" s="1">
        <v>44043</v>
      </c>
      <c r="B660" s="2">
        <v>659</v>
      </c>
      <c r="C660">
        <v>43.13</v>
      </c>
      <c r="E660" s="7">
        <f t="shared" si="124"/>
        <v>43.265611703045998</v>
      </c>
      <c r="F660" s="7">
        <f t="shared" si="120"/>
        <v>-0.13561170304599557</v>
      </c>
      <c r="G660" s="7">
        <f t="shared" si="125"/>
        <v>1.8390534003035284E-2</v>
      </c>
      <c r="I660" s="3">
        <f t="shared" si="126"/>
        <v>43.178511138660639</v>
      </c>
      <c r="J660" s="3">
        <f t="shared" si="121"/>
        <v>-4.8511138660636277E-2</v>
      </c>
      <c r="K660" s="3">
        <f t="shared" si="127"/>
        <v>2.3533305741514797E-3</v>
      </c>
      <c r="M660" s="3">
        <f t="shared" si="128"/>
        <v>43.07204145560533</v>
      </c>
      <c r="N660" s="3">
        <f t="shared" si="122"/>
        <v>5.7958544394672629E-2</v>
      </c>
      <c r="O660" s="3">
        <f t="shared" si="129"/>
        <v>3.359192868349238E-3</v>
      </c>
      <c r="Q660" s="3">
        <f t="shared" si="130"/>
        <v>43.029267743149497</v>
      </c>
      <c r="R660" s="3">
        <f t="shared" si="123"/>
        <v>0.10073225685050602</v>
      </c>
      <c r="S660" s="3">
        <f t="shared" si="131"/>
        <v>1.0146987570196317E-2</v>
      </c>
    </row>
    <row r="661" spans="1:19" x14ac:dyDescent="0.35">
      <c r="A661" s="1">
        <v>44046</v>
      </c>
      <c r="B661" s="2">
        <v>660</v>
      </c>
      <c r="C661">
        <v>43.76</v>
      </c>
      <c r="E661" s="7">
        <f t="shared" si="124"/>
        <v>43.224928192132197</v>
      </c>
      <c r="F661" s="7">
        <f t="shared" si="120"/>
        <v>0.5350718078678014</v>
      </c>
      <c r="G661" s="7">
        <f t="shared" si="125"/>
        <v>0.28630183957491739</v>
      </c>
      <c r="I661" s="3">
        <f t="shared" si="126"/>
        <v>43.154255569330317</v>
      </c>
      <c r="J661" s="3">
        <f t="shared" si="121"/>
        <v>0.60574443066968087</v>
      </c>
      <c r="K661" s="3">
        <f t="shared" si="127"/>
        <v>0.36692631528733582</v>
      </c>
      <c r="M661" s="3">
        <f t="shared" si="128"/>
        <v>43.118408291121071</v>
      </c>
      <c r="N661" s="3">
        <f t="shared" si="122"/>
        <v>0.64159170887892714</v>
      </c>
      <c r="O661" s="3">
        <f t="shared" si="129"/>
        <v>0.41163992090218199</v>
      </c>
      <c r="Q661" s="3">
        <f t="shared" si="130"/>
        <v>43.119926774314948</v>
      </c>
      <c r="R661" s="3">
        <f t="shared" si="123"/>
        <v>0.64007322568505032</v>
      </c>
      <c r="S661" s="3">
        <f t="shared" si="131"/>
        <v>0.40969373423886535</v>
      </c>
    </row>
    <row r="662" spans="1:19" x14ac:dyDescent="0.35">
      <c r="A662" s="1">
        <v>44047</v>
      </c>
      <c r="B662" s="2">
        <v>661</v>
      </c>
      <c r="C662">
        <v>43.99</v>
      </c>
      <c r="E662" s="7">
        <f t="shared" si="124"/>
        <v>43.385449734492532</v>
      </c>
      <c r="F662" s="7">
        <f t="shared" si="120"/>
        <v>0.60455026550746993</v>
      </c>
      <c r="G662" s="7">
        <f t="shared" si="125"/>
        <v>0.36548102352515238</v>
      </c>
      <c r="I662" s="3">
        <f t="shared" si="126"/>
        <v>43.457127784665161</v>
      </c>
      <c r="J662" s="3">
        <f t="shared" si="121"/>
        <v>0.53287221533484086</v>
      </c>
      <c r="K662" s="3">
        <f t="shared" si="127"/>
        <v>0.28395279787586103</v>
      </c>
      <c r="M662" s="3">
        <f t="shared" si="128"/>
        <v>43.631681658224217</v>
      </c>
      <c r="N662" s="3">
        <f t="shared" si="122"/>
        <v>0.35831834177578514</v>
      </c>
      <c r="O662" s="3">
        <f t="shared" si="129"/>
        <v>0.12839203405294838</v>
      </c>
      <c r="Q662" s="3">
        <f t="shared" si="130"/>
        <v>43.695992677431498</v>
      </c>
      <c r="R662" s="3">
        <f t="shared" si="123"/>
        <v>0.29400732256850404</v>
      </c>
      <c r="S662" s="3">
        <f t="shared" si="131"/>
        <v>8.6440305723900379E-2</v>
      </c>
    </row>
    <row r="663" spans="1:19" x14ac:dyDescent="0.35">
      <c r="A663" s="1">
        <v>44048</v>
      </c>
      <c r="B663" s="2">
        <v>662</v>
      </c>
      <c r="C663">
        <v>44.92</v>
      </c>
      <c r="E663" s="7">
        <f t="shared" si="124"/>
        <v>43.56681481414477</v>
      </c>
      <c r="F663" s="7">
        <f t="shared" si="120"/>
        <v>1.3531851858552315</v>
      </c>
      <c r="G663" s="7">
        <f t="shared" si="125"/>
        <v>1.8311101472180575</v>
      </c>
      <c r="I663" s="3">
        <f t="shared" si="126"/>
        <v>43.723563892332578</v>
      </c>
      <c r="J663" s="3">
        <f t="shared" si="121"/>
        <v>1.1964361076674237</v>
      </c>
      <c r="K663" s="3">
        <f t="shared" si="127"/>
        <v>1.4314593597303751</v>
      </c>
      <c r="M663" s="3">
        <f t="shared" si="128"/>
        <v>43.918336331644845</v>
      </c>
      <c r="N663" s="3">
        <f t="shared" si="122"/>
        <v>1.0016636683551567</v>
      </c>
      <c r="O663" s="3">
        <f t="shared" si="129"/>
        <v>1.0033301045027094</v>
      </c>
      <c r="Q663" s="3">
        <f t="shared" si="130"/>
        <v>43.960599267743149</v>
      </c>
      <c r="R663" s="3">
        <f t="shared" si="123"/>
        <v>0.95940073225685296</v>
      </c>
      <c r="S663" s="3">
        <f t="shared" si="131"/>
        <v>0.92044976505498566</v>
      </c>
    </row>
    <row r="664" spans="1:19" x14ac:dyDescent="0.35">
      <c r="A664" s="1">
        <v>44049</v>
      </c>
      <c r="B664" s="2">
        <v>663</v>
      </c>
      <c r="C664">
        <v>45.04</v>
      </c>
      <c r="E664" s="7">
        <f t="shared" si="124"/>
        <v>43.97277036990134</v>
      </c>
      <c r="F664" s="7">
        <f t="shared" si="120"/>
        <v>1.0672296300986588</v>
      </c>
      <c r="G664" s="7">
        <f t="shared" si="125"/>
        <v>1.13897908336052</v>
      </c>
      <c r="I664" s="3">
        <f t="shared" si="126"/>
        <v>44.32178194616629</v>
      </c>
      <c r="J664" s="3">
        <f t="shared" si="121"/>
        <v>0.71821805383370929</v>
      </c>
      <c r="K664" s="3">
        <f t="shared" si="127"/>
        <v>0.51583717285268094</v>
      </c>
      <c r="M664" s="3">
        <f t="shared" si="128"/>
        <v>44.719667266328969</v>
      </c>
      <c r="N664" s="3">
        <f t="shared" si="122"/>
        <v>0.32033273367103021</v>
      </c>
      <c r="O664" s="3">
        <f t="shared" si="129"/>
        <v>0.10261306026115517</v>
      </c>
      <c r="Q664" s="3">
        <f t="shared" si="130"/>
        <v>44.824059926774318</v>
      </c>
      <c r="R664" s="3">
        <f t="shared" si="123"/>
        <v>0.21594007322568132</v>
      </c>
      <c r="S664" s="3">
        <f t="shared" si="131"/>
        <v>4.6630115224712609E-2</v>
      </c>
    </row>
    <row r="665" spans="1:19" x14ac:dyDescent="0.35">
      <c r="A665" s="1">
        <v>44050</v>
      </c>
      <c r="B665" s="2">
        <v>664</v>
      </c>
      <c r="C665">
        <v>44.07</v>
      </c>
      <c r="E665" s="7">
        <f t="shared" si="124"/>
        <v>44.292939258930936</v>
      </c>
      <c r="F665" s="7">
        <f t="shared" si="120"/>
        <v>-0.22293925893093558</v>
      </c>
      <c r="G665" s="7">
        <f t="shared" si="125"/>
        <v>4.9701913172674743E-2</v>
      </c>
      <c r="I665" s="3">
        <f t="shared" si="126"/>
        <v>44.680890973083145</v>
      </c>
      <c r="J665" s="3">
        <f t="shared" si="121"/>
        <v>-0.61089097308314422</v>
      </c>
      <c r="K665" s="3">
        <f t="shared" si="127"/>
        <v>0.37318778099447081</v>
      </c>
      <c r="M665" s="3">
        <f t="shared" si="128"/>
        <v>44.975933453265796</v>
      </c>
      <c r="N665" s="3">
        <f t="shared" si="122"/>
        <v>-0.90593345326579566</v>
      </c>
      <c r="O665" s="3">
        <f t="shared" si="129"/>
        <v>0.82071542174608958</v>
      </c>
      <c r="Q665" s="3">
        <f t="shared" si="130"/>
        <v>45.01840599267743</v>
      </c>
      <c r="R665" s="3">
        <f t="shared" si="123"/>
        <v>-0.94840599267742931</v>
      </c>
      <c r="S665" s="3">
        <f t="shared" si="131"/>
        <v>0.89947392694646011</v>
      </c>
    </row>
    <row r="666" spans="1:19" x14ac:dyDescent="0.35">
      <c r="A666" s="1">
        <v>44053</v>
      </c>
      <c r="B666" s="2">
        <v>665</v>
      </c>
      <c r="C666">
        <v>44.19</v>
      </c>
      <c r="E666" s="7">
        <f t="shared" si="124"/>
        <v>44.226057481251658</v>
      </c>
      <c r="F666" s="7">
        <f t="shared" si="120"/>
        <v>-3.6057481251660306E-2</v>
      </c>
      <c r="G666" s="7">
        <f t="shared" si="125"/>
        <v>1.3001419542138346E-3</v>
      </c>
      <c r="I666" s="3">
        <f t="shared" si="126"/>
        <v>44.375445486541572</v>
      </c>
      <c r="J666" s="3">
        <f t="shared" si="121"/>
        <v>-0.18544548654157467</v>
      </c>
      <c r="K666" s="3">
        <f t="shared" si="127"/>
        <v>3.4390028478641352E-2</v>
      </c>
      <c r="M666" s="3">
        <f t="shared" si="128"/>
        <v>44.251186690653157</v>
      </c>
      <c r="N666" s="3">
        <f t="shared" si="122"/>
        <v>-6.1186690653158848E-2</v>
      </c>
      <c r="O666" s="3">
        <f t="shared" si="129"/>
        <v>3.7438111130853563E-3</v>
      </c>
      <c r="Q666" s="3">
        <f t="shared" si="130"/>
        <v>44.164840599267748</v>
      </c>
      <c r="R666" s="3">
        <f t="shared" si="123"/>
        <v>2.5159400732249537E-2</v>
      </c>
      <c r="S666" s="3">
        <f t="shared" si="131"/>
        <v>6.3299544520591859E-4</v>
      </c>
    </row>
    <row r="667" spans="1:19" x14ac:dyDescent="0.35">
      <c r="A667" s="1">
        <v>44054</v>
      </c>
      <c r="B667" s="2">
        <v>666</v>
      </c>
      <c r="C667">
        <v>43.68</v>
      </c>
      <c r="E667" s="7">
        <f t="shared" si="124"/>
        <v>44.215240236876156</v>
      </c>
      <c r="F667" s="7">
        <f t="shared" si="120"/>
        <v>-0.53524023687615596</v>
      </c>
      <c r="G667" s="7">
        <f t="shared" si="125"/>
        <v>0.28648211117124356</v>
      </c>
      <c r="I667" s="3">
        <f t="shared" si="126"/>
        <v>44.282722743270782</v>
      </c>
      <c r="J667" s="3">
        <f t="shared" si="121"/>
        <v>-0.60272274327078179</v>
      </c>
      <c r="K667" s="3">
        <f t="shared" si="127"/>
        <v>0.36327470525585676</v>
      </c>
      <c r="M667" s="3">
        <f t="shared" si="128"/>
        <v>44.202237338130629</v>
      </c>
      <c r="N667" s="3">
        <f t="shared" si="122"/>
        <v>-0.52223733813062978</v>
      </c>
      <c r="O667" s="3">
        <f t="shared" si="129"/>
        <v>0.27273183733776574</v>
      </c>
      <c r="Q667" s="3">
        <f t="shared" si="130"/>
        <v>44.187484059926774</v>
      </c>
      <c r="R667" s="3">
        <f t="shared" si="123"/>
        <v>-0.50748405992677448</v>
      </c>
      <c r="S667" s="3">
        <f t="shared" si="131"/>
        <v>0.25754007107976201</v>
      </c>
    </row>
    <row r="668" spans="1:19" x14ac:dyDescent="0.35">
      <c r="A668" s="1">
        <v>44055</v>
      </c>
      <c r="B668" s="2">
        <v>667</v>
      </c>
      <c r="C668">
        <v>45.09</v>
      </c>
      <c r="E668" s="7">
        <f t="shared" si="124"/>
        <v>44.054668165813311</v>
      </c>
      <c r="F668" s="7">
        <f t="shared" si="120"/>
        <v>1.0353318341866924</v>
      </c>
      <c r="G668" s="7">
        <f t="shared" si="125"/>
        <v>1.0719120068803807</v>
      </c>
      <c r="I668" s="3">
        <f t="shared" si="126"/>
        <v>43.981361371635387</v>
      </c>
      <c r="J668" s="3">
        <f t="shared" si="121"/>
        <v>1.1086386283646164</v>
      </c>
      <c r="K668" s="3">
        <f t="shared" si="127"/>
        <v>1.229079608302178</v>
      </c>
      <c r="M668" s="3">
        <f t="shared" si="128"/>
        <v>43.78444746762613</v>
      </c>
      <c r="N668" s="3">
        <f t="shared" si="122"/>
        <v>1.3055525323738735</v>
      </c>
      <c r="O668" s="3">
        <f t="shared" si="129"/>
        <v>1.704467414787834</v>
      </c>
      <c r="Q668" s="3">
        <f t="shared" si="130"/>
        <v>43.730748405992678</v>
      </c>
      <c r="R668" s="3">
        <f t="shared" si="123"/>
        <v>1.3592515940073255</v>
      </c>
      <c r="S668" s="3">
        <f t="shared" si="131"/>
        <v>1.8475648958114552</v>
      </c>
    </row>
    <row r="669" spans="1:19" x14ac:dyDescent="0.35">
      <c r="A669" s="1">
        <v>44056</v>
      </c>
      <c r="B669" s="2">
        <v>668</v>
      </c>
      <c r="C669">
        <v>44.87</v>
      </c>
      <c r="E669" s="7">
        <f t="shared" si="124"/>
        <v>44.365267716069312</v>
      </c>
      <c r="F669" s="7">
        <f t="shared" si="120"/>
        <v>0.50473228393068581</v>
      </c>
      <c r="G669" s="7">
        <f t="shared" si="125"/>
        <v>0.25475467844188643</v>
      </c>
      <c r="I669" s="3">
        <f t="shared" si="126"/>
        <v>44.535680685817695</v>
      </c>
      <c r="J669" s="3">
        <f t="shared" si="121"/>
        <v>0.33431931418230221</v>
      </c>
      <c r="K669" s="3">
        <f t="shared" si="127"/>
        <v>0.1117694038353249</v>
      </c>
      <c r="M669" s="3">
        <f t="shared" si="128"/>
        <v>44.828889493525232</v>
      </c>
      <c r="N669" s="3">
        <f t="shared" si="122"/>
        <v>4.1110506474765884E-2</v>
      </c>
      <c r="O669" s="3">
        <f t="shared" si="129"/>
        <v>1.6900737426117677E-3</v>
      </c>
      <c r="Q669" s="3">
        <f t="shared" si="130"/>
        <v>44.954074840599269</v>
      </c>
      <c r="R669" s="3">
        <f t="shared" si="123"/>
        <v>-8.4074840599271283E-2</v>
      </c>
      <c r="S669" s="3">
        <f t="shared" si="131"/>
        <v>7.0685788217928749E-3</v>
      </c>
    </row>
    <row r="670" spans="1:19" x14ac:dyDescent="0.35">
      <c r="A670" s="1">
        <v>44057</v>
      </c>
      <c r="B670" s="2">
        <v>669</v>
      </c>
      <c r="C670">
        <v>44.86</v>
      </c>
      <c r="E670" s="7">
        <f t="shared" si="124"/>
        <v>44.516687401248518</v>
      </c>
      <c r="F670" s="7">
        <f t="shared" si="120"/>
        <v>0.34331259875148135</v>
      </c>
      <c r="G670" s="7">
        <f t="shared" si="125"/>
        <v>0.11786354046149564</v>
      </c>
      <c r="I670" s="3">
        <f t="shared" si="126"/>
        <v>44.702840342908843</v>
      </c>
      <c r="J670" s="3">
        <f t="shared" si="121"/>
        <v>0.15715965709115665</v>
      </c>
      <c r="K670" s="3">
        <f t="shared" si="127"/>
        <v>2.4699157817009942E-2</v>
      </c>
      <c r="M670" s="3">
        <f t="shared" si="128"/>
        <v>44.86177789870505</v>
      </c>
      <c r="N670" s="3">
        <f t="shared" si="122"/>
        <v>-1.7778987050505179E-3</v>
      </c>
      <c r="O670" s="3">
        <f t="shared" si="129"/>
        <v>3.1609238054203087E-6</v>
      </c>
      <c r="Q670" s="3">
        <f t="shared" si="130"/>
        <v>44.87840748405992</v>
      </c>
      <c r="R670" s="3">
        <f t="shared" si="123"/>
        <v>-1.8407484059920876E-2</v>
      </c>
      <c r="S670" s="3">
        <f t="shared" si="131"/>
        <v>3.3883546941624113E-4</v>
      </c>
    </row>
    <row r="671" spans="1:19" x14ac:dyDescent="0.35">
      <c r="A671" s="1">
        <v>44060</v>
      </c>
      <c r="B671" s="2">
        <v>670</v>
      </c>
      <c r="C671">
        <v>44.91</v>
      </c>
      <c r="E671" s="7">
        <f t="shared" si="124"/>
        <v>44.619681180873961</v>
      </c>
      <c r="F671" s="7">
        <f t="shared" si="120"/>
        <v>0.29031881912603552</v>
      </c>
      <c r="G671" s="7">
        <f t="shared" si="125"/>
        <v>8.428501673873573E-2</v>
      </c>
      <c r="I671" s="3">
        <f t="shared" si="126"/>
        <v>44.781420171454421</v>
      </c>
      <c r="J671" s="3">
        <f t="shared" si="121"/>
        <v>0.12857982854557548</v>
      </c>
      <c r="K671" s="3">
        <f t="shared" si="127"/>
        <v>1.6532772308809587E-2</v>
      </c>
      <c r="M671" s="3">
        <f t="shared" si="128"/>
        <v>44.860355579741011</v>
      </c>
      <c r="N671" s="3">
        <f t="shared" si="122"/>
        <v>4.9644420258985633E-2</v>
      </c>
      <c r="O671" s="3">
        <f t="shared" si="129"/>
        <v>2.4645684628507832E-3</v>
      </c>
      <c r="Q671" s="3">
        <f t="shared" si="130"/>
        <v>44.861840748405996</v>
      </c>
      <c r="R671" s="3">
        <f t="shared" si="123"/>
        <v>4.8159251594000807E-2</v>
      </c>
      <c r="S671" s="3">
        <f t="shared" si="131"/>
        <v>2.3193135140942693E-3</v>
      </c>
    </row>
    <row r="672" spans="1:19" x14ac:dyDescent="0.35">
      <c r="A672" s="1">
        <v>44061</v>
      </c>
      <c r="B672" s="2">
        <v>671</v>
      </c>
      <c r="C672">
        <v>45.34</v>
      </c>
      <c r="E672" s="7">
        <f t="shared" si="124"/>
        <v>44.706776826611772</v>
      </c>
      <c r="F672" s="7">
        <f t="shared" si="120"/>
        <v>0.63322317338823098</v>
      </c>
      <c r="G672" s="7">
        <f t="shared" si="125"/>
        <v>0.40097158731586163</v>
      </c>
      <c r="I672" s="3">
        <f t="shared" si="126"/>
        <v>44.845710085727205</v>
      </c>
      <c r="J672" s="3">
        <f t="shared" si="121"/>
        <v>0.49428991427279811</v>
      </c>
      <c r="K672" s="3">
        <f t="shared" si="127"/>
        <v>0.2443225193518101</v>
      </c>
      <c r="M672" s="3">
        <f t="shared" si="128"/>
        <v>44.900071115948201</v>
      </c>
      <c r="N672" s="3">
        <f t="shared" si="122"/>
        <v>0.43992888405180253</v>
      </c>
      <c r="O672" s="3">
        <f t="shared" si="129"/>
        <v>0.19353742302306431</v>
      </c>
      <c r="Q672" s="3">
        <f t="shared" si="130"/>
        <v>44.905184074840598</v>
      </c>
      <c r="R672" s="3">
        <f t="shared" si="123"/>
        <v>0.43481592515940548</v>
      </c>
      <c r="S672" s="3">
        <f t="shared" si="131"/>
        <v>0.18906488877222971</v>
      </c>
    </row>
    <row r="673" spans="1:19" x14ac:dyDescent="0.35">
      <c r="A673" s="1">
        <v>44062</v>
      </c>
      <c r="B673" s="2">
        <v>672</v>
      </c>
      <c r="C673">
        <v>45.21</v>
      </c>
      <c r="E673" s="7">
        <f t="shared" si="124"/>
        <v>44.896743778628235</v>
      </c>
      <c r="F673" s="7">
        <f t="shared" si="120"/>
        <v>0.31325622137176623</v>
      </c>
      <c r="G673" s="7">
        <f t="shared" si="125"/>
        <v>9.8129460228117013E-2</v>
      </c>
      <c r="I673" s="3">
        <f t="shared" si="126"/>
        <v>45.092855042863604</v>
      </c>
      <c r="J673" s="3">
        <f t="shared" si="121"/>
        <v>0.1171449571363965</v>
      </c>
      <c r="K673" s="3">
        <f t="shared" si="127"/>
        <v>1.3722940982488174E-2</v>
      </c>
      <c r="M673" s="3">
        <f t="shared" si="128"/>
        <v>45.252014223189647</v>
      </c>
      <c r="N673" s="3">
        <f t="shared" si="122"/>
        <v>-4.2014223189646316E-2</v>
      </c>
      <c r="O673" s="3">
        <f t="shared" si="129"/>
        <v>1.7651949502294143E-3</v>
      </c>
      <c r="Q673" s="3">
        <f t="shared" si="130"/>
        <v>45.296518407484065</v>
      </c>
      <c r="R673" s="3">
        <f t="shared" si="123"/>
        <v>-8.6518407484064141E-2</v>
      </c>
      <c r="S673" s="3">
        <f t="shared" si="131"/>
        <v>7.4854348335785664E-3</v>
      </c>
    </row>
    <row r="674" spans="1:19" x14ac:dyDescent="0.35">
      <c r="A674" s="1">
        <v>44063</v>
      </c>
      <c r="B674" s="2">
        <v>673</v>
      </c>
      <c r="C674">
        <v>44.56</v>
      </c>
      <c r="E674" s="7">
        <f t="shared" si="124"/>
        <v>44.990720645039765</v>
      </c>
      <c r="F674" s="7">
        <f t="shared" si="120"/>
        <v>-0.43072064503976293</v>
      </c>
      <c r="G674" s="7">
        <f t="shared" si="125"/>
        <v>0.18552027406346946</v>
      </c>
      <c r="I674" s="3">
        <f t="shared" si="126"/>
        <v>45.151427521431799</v>
      </c>
      <c r="J674" s="3">
        <f t="shared" si="121"/>
        <v>-0.59142752143179678</v>
      </c>
      <c r="K674" s="3">
        <f t="shared" si="127"/>
        <v>0.34978651310695846</v>
      </c>
      <c r="M674" s="3">
        <f t="shared" si="128"/>
        <v>45.218402844637929</v>
      </c>
      <c r="N674" s="3">
        <f t="shared" si="122"/>
        <v>-0.65840284463792642</v>
      </c>
      <c r="O674" s="3">
        <f t="shared" si="129"/>
        <v>0.43349430582731346</v>
      </c>
      <c r="Q674" s="3">
        <f t="shared" si="130"/>
        <v>45.218651840748407</v>
      </c>
      <c r="R674" s="3">
        <f t="shared" si="123"/>
        <v>-0.65865184074840499</v>
      </c>
      <c r="S674" s="3">
        <f t="shared" si="131"/>
        <v>0.43382224732126223</v>
      </c>
    </row>
    <row r="675" spans="1:19" x14ac:dyDescent="0.35">
      <c r="A675" s="1">
        <v>44064</v>
      </c>
      <c r="B675" s="2">
        <v>674</v>
      </c>
      <c r="C675">
        <v>43.94</v>
      </c>
      <c r="E675" s="7">
        <f t="shared" si="124"/>
        <v>44.861504451527836</v>
      </c>
      <c r="F675" s="7">
        <f t="shared" si="120"/>
        <v>-0.92150445152783789</v>
      </c>
      <c r="G675" s="7">
        <f t="shared" si="125"/>
        <v>0.84917045418562132</v>
      </c>
      <c r="I675" s="3">
        <f t="shared" si="126"/>
        <v>44.855713760715901</v>
      </c>
      <c r="J675" s="3">
        <f t="shared" si="121"/>
        <v>-0.91571376071590294</v>
      </c>
      <c r="K675" s="3">
        <f t="shared" si="127"/>
        <v>0.83853169156446195</v>
      </c>
      <c r="M675" s="3">
        <f t="shared" si="128"/>
        <v>44.691680568927588</v>
      </c>
      <c r="N675" s="3">
        <f t="shared" si="122"/>
        <v>-0.75168056892758983</v>
      </c>
      <c r="O675" s="3">
        <f t="shared" si="129"/>
        <v>0.56502367770330508</v>
      </c>
      <c r="Q675" s="3">
        <f t="shared" si="130"/>
        <v>44.625865184074847</v>
      </c>
      <c r="R675" s="3">
        <f t="shared" si="123"/>
        <v>-0.68586518407484931</v>
      </c>
      <c r="S675" s="3">
        <f t="shared" si="131"/>
        <v>0.4704110507260269</v>
      </c>
    </row>
    <row r="676" spans="1:19" x14ac:dyDescent="0.35">
      <c r="A676" s="1">
        <v>44067</v>
      </c>
      <c r="B676" s="2">
        <v>675</v>
      </c>
      <c r="C676">
        <v>44.43</v>
      </c>
      <c r="E676" s="7">
        <f t="shared" si="124"/>
        <v>44.585053116069481</v>
      </c>
      <c r="F676" s="7">
        <f t="shared" si="120"/>
        <v>-0.15505311606948169</v>
      </c>
      <c r="G676" s="7">
        <f t="shared" si="125"/>
        <v>2.404146880285616E-2</v>
      </c>
      <c r="I676" s="3">
        <f t="shared" si="126"/>
        <v>44.397856880357949</v>
      </c>
      <c r="J676" s="3">
        <f t="shared" si="121"/>
        <v>3.2143119642050522E-2</v>
      </c>
      <c r="K676" s="3">
        <f t="shared" si="127"/>
        <v>1.0331801403231739E-3</v>
      </c>
      <c r="M676" s="3">
        <f t="shared" si="128"/>
        <v>44.090336113785519</v>
      </c>
      <c r="N676" s="3">
        <f t="shared" si="122"/>
        <v>0.33966388621448118</v>
      </c>
      <c r="O676" s="3">
        <f t="shared" si="129"/>
        <v>0.11537155559832402</v>
      </c>
      <c r="Q676" s="3">
        <f t="shared" si="130"/>
        <v>44.008586518407483</v>
      </c>
      <c r="R676" s="3">
        <f t="shared" si="123"/>
        <v>0.42141348159251635</v>
      </c>
      <c r="S676" s="3">
        <f t="shared" si="131"/>
        <v>0.17758932246792611</v>
      </c>
    </row>
    <row r="677" spans="1:19" x14ac:dyDescent="0.35">
      <c r="A677" s="1">
        <v>44068</v>
      </c>
      <c r="B677" s="2">
        <v>676</v>
      </c>
      <c r="C677">
        <v>46.01</v>
      </c>
      <c r="E677" s="7">
        <f t="shared" si="124"/>
        <v>44.538537181248635</v>
      </c>
      <c r="F677" s="7">
        <f t="shared" si="120"/>
        <v>1.4714628187513625</v>
      </c>
      <c r="G677" s="7">
        <f t="shared" si="125"/>
        <v>2.1652028269677053</v>
      </c>
      <c r="I677" s="3">
        <f t="shared" si="126"/>
        <v>44.413928440178978</v>
      </c>
      <c r="J677" s="3">
        <f t="shared" si="121"/>
        <v>1.59607155982102</v>
      </c>
      <c r="K677" s="3">
        <f t="shared" si="127"/>
        <v>2.547444424069504</v>
      </c>
      <c r="M677" s="3">
        <f t="shared" si="128"/>
        <v>44.362067222757105</v>
      </c>
      <c r="N677" s="3">
        <f t="shared" si="122"/>
        <v>1.6479327772428931</v>
      </c>
      <c r="O677" s="3">
        <f t="shared" si="129"/>
        <v>2.7156824383114748</v>
      </c>
      <c r="Q677" s="3">
        <f t="shared" si="130"/>
        <v>44.387858651840752</v>
      </c>
      <c r="R677" s="3">
        <f t="shared" si="123"/>
        <v>1.6221413481592464</v>
      </c>
      <c r="S677" s="3">
        <f t="shared" si="131"/>
        <v>2.6313425534078974</v>
      </c>
    </row>
    <row r="678" spans="1:19" x14ac:dyDescent="0.35">
      <c r="A678" s="1">
        <v>44069</v>
      </c>
      <c r="B678" s="2">
        <v>677</v>
      </c>
      <c r="C678">
        <v>45.79</v>
      </c>
      <c r="E678" s="7">
        <f t="shared" si="124"/>
        <v>44.979976026874041</v>
      </c>
      <c r="F678" s="7">
        <f t="shared" si="120"/>
        <v>0.81002397312595775</v>
      </c>
      <c r="G678" s="7">
        <f t="shared" si="125"/>
        <v>0.6561388370387623</v>
      </c>
      <c r="I678" s="3">
        <f t="shared" si="126"/>
        <v>45.211964220089484</v>
      </c>
      <c r="J678" s="3">
        <f t="shared" si="121"/>
        <v>0.57803577991051469</v>
      </c>
      <c r="K678" s="3">
        <f t="shared" si="127"/>
        <v>0.33412536285675698</v>
      </c>
      <c r="M678" s="3">
        <f t="shared" si="128"/>
        <v>45.680413444551419</v>
      </c>
      <c r="N678" s="3">
        <f t="shared" si="122"/>
        <v>0.10958655544857976</v>
      </c>
      <c r="O678" s="3">
        <f t="shared" si="129"/>
        <v>1.2009213135084646E-2</v>
      </c>
      <c r="Q678" s="3">
        <f t="shared" si="130"/>
        <v>45.847785865184072</v>
      </c>
      <c r="R678" s="3">
        <f t="shared" si="123"/>
        <v>-5.7785865184072804E-2</v>
      </c>
      <c r="S678" s="3">
        <f t="shared" si="131"/>
        <v>3.3392062150718375E-3</v>
      </c>
    </row>
    <row r="679" spans="1:19" x14ac:dyDescent="0.35">
      <c r="A679" s="1">
        <v>44070</v>
      </c>
      <c r="B679" s="2">
        <v>678</v>
      </c>
      <c r="C679">
        <v>44.84</v>
      </c>
      <c r="E679" s="7">
        <f t="shared" si="124"/>
        <v>45.222983218811827</v>
      </c>
      <c r="F679" s="7">
        <f t="shared" si="120"/>
        <v>-0.38298321881182318</v>
      </c>
      <c r="G679" s="7">
        <f t="shared" si="125"/>
        <v>0.14667614589146483</v>
      </c>
      <c r="I679" s="3">
        <f t="shared" si="126"/>
        <v>45.500982110044745</v>
      </c>
      <c r="J679" s="3">
        <f t="shared" si="121"/>
        <v>-0.66098211004474194</v>
      </c>
      <c r="K679" s="3">
        <f t="shared" si="127"/>
        <v>0.43689734979919936</v>
      </c>
      <c r="M679" s="3">
        <f t="shared" si="128"/>
        <v>45.768082688910283</v>
      </c>
      <c r="N679" s="3">
        <f t="shared" si="122"/>
        <v>-0.92808268891027978</v>
      </c>
      <c r="O679" s="3">
        <f t="shared" si="129"/>
        <v>0.86133747745493516</v>
      </c>
      <c r="Q679" s="3">
        <f t="shared" si="130"/>
        <v>45.795778586518409</v>
      </c>
      <c r="R679" s="3">
        <f t="shared" si="123"/>
        <v>-0.95577858651840586</v>
      </c>
      <c r="S679" s="3">
        <f t="shared" si="131"/>
        <v>0.91351270644712179</v>
      </c>
    </row>
    <row r="680" spans="1:19" x14ac:dyDescent="0.35">
      <c r="A680" s="1">
        <v>44071</v>
      </c>
      <c r="B680" s="2">
        <v>679</v>
      </c>
      <c r="C680">
        <v>45.22</v>
      </c>
      <c r="E680" s="7">
        <f t="shared" si="124"/>
        <v>45.108088253168276</v>
      </c>
      <c r="F680" s="7">
        <f t="shared" si="120"/>
        <v>0.11191174683172278</v>
      </c>
      <c r="G680" s="7">
        <f t="shared" si="125"/>
        <v>1.2524239078927614E-2</v>
      </c>
      <c r="I680" s="3">
        <f t="shared" si="126"/>
        <v>45.170491055022374</v>
      </c>
      <c r="J680" s="3">
        <f t="shared" si="121"/>
        <v>4.9508944977624481E-2</v>
      </c>
      <c r="K680" s="3">
        <f t="shared" si="127"/>
        <v>2.4511356327974482E-3</v>
      </c>
      <c r="M680" s="3">
        <f t="shared" si="128"/>
        <v>45.025616537782064</v>
      </c>
      <c r="N680" s="3">
        <f t="shared" si="122"/>
        <v>0.19438346221793523</v>
      </c>
      <c r="O680" s="3">
        <f t="shared" si="129"/>
        <v>3.7784930383831454E-2</v>
      </c>
      <c r="Q680" s="3">
        <f t="shared" si="130"/>
        <v>44.93557785865184</v>
      </c>
      <c r="R680" s="3">
        <f t="shared" si="123"/>
        <v>0.28442214134815913</v>
      </c>
      <c r="S680" s="3">
        <f t="shared" si="131"/>
        <v>8.0895954489072205E-2</v>
      </c>
    </row>
    <row r="681" spans="1:19" x14ac:dyDescent="0.35">
      <c r="A681" s="1">
        <v>44075</v>
      </c>
      <c r="B681" s="2">
        <v>680</v>
      </c>
      <c r="C681">
        <v>45.72</v>
      </c>
      <c r="E681" s="7">
        <f t="shared" si="124"/>
        <v>45.141661777217791</v>
      </c>
      <c r="F681" s="7">
        <f t="shared" si="120"/>
        <v>0.57833822278220737</v>
      </c>
      <c r="G681" s="7">
        <f t="shared" si="125"/>
        <v>0.33447509993088215</v>
      </c>
      <c r="I681" s="3">
        <f t="shared" si="126"/>
        <v>45.19524552751119</v>
      </c>
      <c r="J681" s="3">
        <f t="shared" si="121"/>
        <v>0.52475447248880869</v>
      </c>
      <c r="K681" s="3">
        <f t="shared" si="127"/>
        <v>0.27536725639700788</v>
      </c>
      <c r="M681" s="3">
        <f t="shared" si="128"/>
        <v>45.181123307556419</v>
      </c>
      <c r="N681" s="3">
        <f t="shared" si="122"/>
        <v>0.53887669244357994</v>
      </c>
      <c r="O681" s="3">
        <f t="shared" si="129"/>
        <v>0.29038808965893265</v>
      </c>
      <c r="Q681" s="3">
        <f t="shared" si="130"/>
        <v>45.191557785865186</v>
      </c>
      <c r="R681" s="3">
        <f t="shared" si="123"/>
        <v>0.52844221413481307</v>
      </c>
      <c r="S681" s="3">
        <f t="shared" si="131"/>
        <v>0.27925117367970365</v>
      </c>
    </row>
    <row r="682" spans="1:19" x14ac:dyDescent="0.35">
      <c r="A682" s="1">
        <v>44076</v>
      </c>
      <c r="B682" s="2">
        <v>681</v>
      </c>
      <c r="C682">
        <v>42.7</v>
      </c>
      <c r="E682" s="7">
        <f t="shared" si="124"/>
        <v>45.315163244052449</v>
      </c>
      <c r="F682" s="7">
        <f t="shared" si="120"/>
        <v>-2.6151632440524466</v>
      </c>
      <c r="G682" s="7">
        <f t="shared" si="125"/>
        <v>6.8390787930429164</v>
      </c>
      <c r="I682" s="3">
        <f t="shared" si="126"/>
        <v>45.457622763755595</v>
      </c>
      <c r="J682" s="3">
        <f t="shared" si="121"/>
        <v>-2.7576227637555917</v>
      </c>
      <c r="K682" s="3">
        <f t="shared" si="127"/>
        <v>7.6044833071830276</v>
      </c>
      <c r="M682" s="3">
        <f t="shared" si="128"/>
        <v>45.612224661511284</v>
      </c>
      <c r="N682" s="3">
        <f t="shared" si="122"/>
        <v>-2.9122246615112815</v>
      </c>
      <c r="O682" s="3">
        <f t="shared" si="129"/>
        <v>8.4810524791144974</v>
      </c>
      <c r="Q682" s="3">
        <f t="shared" si="130"/>
        <v>45.667155778586519</v>
      </c>
      <c r="R682" s="3">
        <f t="shared" si="123"/>
        <v>-2.9671557785865161</v>
      </c>
      <c r="S682" s="3">
        <f t="shared" si="131"/>
        <v>8.8040134143993551</v>
      </c>
    </row>
    <row r="683" spans="1:19" x14ac:dyDescent="0.35">
      <c r="A683" s="1">
        <v>44077</v>
      </c>
      <c r="B683" s="2">
        <v>682</v>
      </c>
      <c r="C683">
        <v>42.72</v>
      </c>
      <c r="E683" s="7">
        <f t="shared" si="124"/>
        <v>44.530614270836715</v>
      </c>
      <c r="F683" s="7">
        <f t="shared" si="120"/>
        <v>-1.8106142708367159</v>
      </c>
      <c r="G683" s="7">
        <f t="shared" si="125"/>
        <v>3.2783240377575722</v>
      </c>
      <c r="I683" s="3">
        <f t="shared" si="126"/>
        <v>44.078811381877799</v>
      </c>
      <c r="J683" s="3">
        <f t="shared" si="121"/>
        <v>-1.3588113818777998</v>
      </c>
      <c r="K683" s="3">
        <f t="shared" si="127"/>
        <v>1.846368371520656</v>
      </c>
      <c r="M683" s="3">
        <f t="shared" si="128"/>
        <v>43.282444932302262</v>
      </c>
      <c r="N683" s="3">
        <f t="shared" si="122"/>
        <v>-0.56244493230226311</v>
      </c>
      <c r="O683" s="3">
        <f t="shared" si="129"/>
        <v>0.31634430187249735</v>
      </c>
      <c r="Q683" s="3">
        <f t="shared" si="130"/>
        <v>42.996715577858659</v>
      </c>
      <c r="R683" s="3">
        <f t="shared" si="123"/>
        <v>-0.27671557785865986</v>
      </c>
      <c r="S683" s="3">
        <f t="shared" si="131"/>
        <v>7.657151102965204E-2</v>
      </c>
    </row>
    <row r="684" spans="1:19" x14ac:dyDescent="0.35">
      <c r="A684" s="1">
        <v>44078</v>
      </c>
      <c r="B684" s="2">
        <v>683</v>
      </c>
      <c r="C684">
        <v>41.1</v>
      </c>
      <c r="E684" s="7">
        <f t="shared" si="124"/>
        <v>43.987429989585692</v>
      </c>
      <c r="F684" s="7">
        <f t="shared" si="120"/>
        <v>-2.8874299895856907</v>
      </c>
      <c r="G684" s="7">
        <f t="shared" si="125"/>
        <v>8.3372519447588225</v>
      </c>
      <c r="I684" s="3">
        <f t="shared" si="126"/>
        <v>43.399405690938899</v>
      </c>
      <c r="J684" s="3">
        <f t="shared" si="121"/>
        <v>-2.2994056909388974</v>
      </c>
      <c r="K684" s="3">
        <f t="shared" si="127"/>
        <v>5.2872665315221878</v>
      </c>
      <c r="M684" s="3">
        <f t="shared" si="128"/>
        <v>42.832488986460454</v>
      </c>
      <c r="N684" s="3">
        <f t="shared" si="122"/>
        <v>-1.7324889864604529</v>
      </c>
      <c r="O684" s="3">
        <f t="shared" si="129"/>
        <v>3.0015180882067676</v>
      </c>
      <c r="Q684" s="3">
        <f t="shared" si="130"/>
        <v>42.747671557785864</v>
      </c>
      <c r="R684" s="3">
        <f t="shared" si="123"/>
        <v>-1.6476715577858627</v>
      </c>
      <c r="S684" s="3">
        <f t="shared" si="131"/>
        <v>2.7148215623364917</v>
      </c>
    </row>
    <row r="685" spans="1:19" x14ac:dyDescent="0.35">
      <c r="A685" s="1">
        <v>44081</v>
      </c>
      <c r="B685" s="2">
        <v>684</v>
      </c>
      <c r="C685">
        <v>40.67</v>
      </c>
      <c r="E685" s="7">
        <f t="shared" si="124"/>
        <v>43.12120099270998</v>
      </c>
      <c r="F685" s="7">
        <f t="shared" si="120"/>
        <v>-2.4512009927099783</v>
      </c>
      <c r="G685" s="7">
        <f t="shared" si="125"/>
        <v>6.0083863066623833</v>
      </c>
      <c r="I685" s="3">
        <f t="shared" si="126"/>
        <v>42.24970284546945</v>
      </c>
      <c r="J685" s="3">
        <f t="shared" si="121"/>
        <v>-1.5797028454694484</v>
      </c>
      <c r="K685" s="3">
        <f t="shared" si="127"/>
        <v>2.4954610799842718</v>
      </c>
      <c r="M685" s="3">
        <f t="shared" si="128"/>
        <v>41.446497797292096</v>
      </c>
      <c r="N685" s="3">
        <f t="shared" si="122"/>
        <v>-0.77649779729209456</v>
      </c>
      <c r="O685" s="3">
        <f t="shared" si="129"/>
        <v>0.60294882919947479</v>
      </c>
      <c r="Q685" s="3">
        <f t="shared" si="130"/>
        <v>41.264767155778586</v>
      </c>
      <c r="R685" s="3">
        <f t="shared" si="123"/>
        <v>-0.59476715577858386</v>
      </c>
      <c r="S685" s="3">
        <f t="shared" si="131"/>
        <v>0.35374796959294624</v>
      </c>
    </row>
    <row r="686" spans="1:19" x14ac:dyDescent="0.35">
      <c r="A686" s="1">
        <v>44082</v>
      </c>
      <c r="B686" s="2">
        <v>685</v>
      </c>
      <c r="C686">
        <v>38.53</v>
      </c>
      <c r="E686" s="7">
        <f t="shared" si="124"/>
        <v>42.385840694896984</v>
      </c>
      <c r="F686" s="7">
        <f t="shared" si="120"/>
        <v>-3.8558406948969832</v>
      </c>
      <c r="G686" s="7">
        <f t="shared" si="125"/>
        <v>14.867507464423651</v>
      </c>
      <c r="I686" s="3">
        <f t="shared" si="126"/>
        <v>41.459851422734729</v>
      </c>
      <c r="J686" s="3">
        <f t="shared" si="121"/>
        <v>-2.9298514227347283</v>
      </c>
      <c r="K686" s="3">
        <f t="shared" si="127"/>
        <v>8.5840293593007111</v>
      </c>
      <c r="M686" s="3">
        <f t="shared" si="128"/>
        <v>40.825299559458422</v>
      </c>
      <c r="N686" s="3">
        <f t="shared" si="122"/>
        <v>-2.2952995594584209</v>
      </c>
      <c r="O686" s="3">
        <f t="shared" si="129"/>
        <v>5.2684000676500213</v>
      </c>
      <c r="Q686" s="3">
        <f t="shared" si="130"/>
        <v>40.72947671557786</v>
      </c>
      <c r="R686" s="3">
        <f t="shared" si="123"/>
        <v>-2.199476715577859</v>
      </c>
      <c r="S686" s="3">
        <f t="shared" si="131"/>
        <v>4.837697822369166</v>
      </c>
    </row>
    <row r="687" spans="1:19" x14ac:dyDescent="0.35">
      <c r="A687" s="1">
        <v>44083</v>
      </c>
      <c r="B687" s="2">
        <v>686</v>
      </c>
      <c r="C687">
        <v>39.979999999999997</v>
      </c>
      <c r="E687" s="7">
        <f t="shared" si="124"/>
        <v>41.229088486427884</v>
      </c>
      <c r="F687" s="7">
        <f t="shared" si="120"/>
        <v>-1.2490884864278868</v>
      </c>
      <c r="G687" s="7">
        <f t="shared" si="125"/>
        <v>1.5602220469267092</v>
      </c>
      <c r="I687" s="3">
        <f t="shared" si="126"/>
        <v>39.994925711367365</v>
      </c>
      <c r="J687" s="3">
        <f t="shared" si="121"/>
        <v>-1.4925711367368422E-2</v>
      </c>
      <c r="K687" s="3">
        <f t="shared" si="127"/>
        <v>2.2277685982199092E-4</v>
      </c>
      <c r="M687" s="3">
        <f t="shared" si="128"/>
        <v>38.989059911891687</v>
      </c>
      <c r="N687" s="3">
        <f t="shared" si="122"/>
        <v>0.99094008810831014</v>
      </c>
      <c r="O687" s="3">
        <f t="shared" si="129"/>
        <v>0.98196225822010541</v>
      </c>
      <c r="Q687" s="3">
        <f t="shared" si="130"/>
        <v>38.749947671557784</v>
      </c>
      <c r="R687" s="3">
        <f t="shared" si="123"/>
        <v>1.2300523284422127</v>
      </c>
      <c r="S687" s="3">
        <f t="shared" si="131"/>
        <v>1.513028730706109</v>
      </c>
    </row>
    <row r="688" spans="1:19" x14ac:dyDescent="0.35">
      <c r="A688" s="1">
        <v>44084</v>
      </c>
      <c r="B688" s="2">
        <v>687</v>
      </c>
      <c r="C688">
        <v>39.270000000000003</v>
      </c>
      <c r="E688" s="7">
        <f t="shared" si="124"/>
        <v>40.854361940499516</v>
      </c>
      <c r="F688" s="7">
        <f t="shared" si="120"/>
        <v>-1.5843619404995124</v>
      </c>
      <c r="G688" s="7">
        <f t="shared" si="125"/>
        <v>2.5102027585033806</v>
      </c>
      <c r="I688" s="3">
        <f t="shared" si="126"/>
        <v>39.987462855683681</v>
      </c>
      <c r="J688" s="3">
        <f t="shared" si="121"/>
        <v>-0.71746285568367796</v>
      </c>
      <c r="K688" s="3">
        <f t="shared" si="127"/>
        <v>0.51475294928577808</v>
      </c>
      <c r="M688" s="3">
        <f t="shared" si="128"/>
        <v>39.781811982378336</v>
      </c>
      <c r="N688" s="3">
        <f t="shared" si="122"/>
        <v>-0.51181198237833314</v>
      </c>
      <c r="O688" s="3">
        <f t="shared" si="129"/>
        <v>0.26195150530603917</v>
      </c>
      <c r="Q688" s="3">
        <f t="shared" si="130"/>
        <v>39.856994767155776</v>
      </c>
      <c r="R688" s="3">
        <f t="shared" si="123"/>
        <v>-0.58699476715577248</v>
      </c>
      <c r="S688" s="3">
        <f t="shared" si="131"/>
        <v>0.34456285666825953</v>
      </c>
    </row>
    <row r="689" spans="1:19" x14ac:dyDescent="0.35">
      <c r="A689" s="1">
        <v>44085</v>
      </c>
      <c r="B689" s="2">
        <v>688</v>
      </c>
      <c r="C689">
        <v>38.799999999999997</v>
      </c>
      <c r="E689" s="7">
        <f t="shared" si="124"/>
        <v>40.379053358349658</v>
      </c>
      <c r="F689" s="7">
        <f t="shared" si="120"/>
        <v>-1.5790533583496611</v>
      </c>
      <c r="G689" s="7">
        <f t="shared" si="125"/>
        <v>2.4934095085153434</v>
      </c>
      <c r="I689" s="3">
        <f t="shared" si="126"/>
        <v>39.628731427841842</v>
      </c>
      <c r="J689" s="3">
        <f t="shared" si="121"/>
        <v>-0.82873142784184495</v>
      </c>
      <c r="K689" s="3">
        <f t="shared" si="127"/>
        <v>0.68679577949278303</v>
      </c>
      <c r="M689" s="3">
        <f t="shared" si="128"/>
        <v>39.372362396475673</v>
      </c>
      <c r="N689" s="3">
        <f t="shared" si="122"/>
        <v>-0.57236239647567544</v>
      </c>
      <c r="O689" s="3">
        <f t="shared" si="129"/>
        <v>0.32759871289937831</v>
      </c>
      <c r="Q689" s="3">
        <f t="shared" si="130"/>
        <v>39.328699476715585</v>
      </c>
      <c r="R689" s="3">
        <f t="shared" si="123"/>
        <v>-0.52869947671558748</v>
      </c>
      <c r="S689" s="3">
        <f t="shared" si="131"/>
        <v>0.27952313667933604</v>
      </c>
    </row>
    <row r="690" spans="1:19" x14ac:dyDescent="0.35">
      <c r="A690" s="1">
        <v>44088</v>
      </c>
      <c r="B690" s="2">
        <v>689</v>
      </c>
      <c r="C690">
        <v>38.57</v>
      </c>
      <c r="E690" s="7">
        <f t="shared" si="124"/>
        <v>39.905337350844761</v>
      </c>
      <c r="F690" s="7">
        <f t="shared" si="120"/>
        <v>-1.3353373508447604</v>
      </c>
      <c r="G690" s="7">
        <f t="shared" si="125"/>
        <v>1.7831258405611026</v>
      </c>
      <c r="I690" s="3">
        <f t="shared" si="126"/>
        <v>39.21436571392092</v>
      </c>
      <c r="J690" s="3">
        <f t="shared" si="121"/>
        <v>-0.64436571392091935</v>
      </c>
      <c r="K690" s="3">
        <f t="shared" si="127"/>
        <v>0.41520717327681606</v>
      </c>
      <c r="M690" s="3">
        <f t="shared" si="128"/>
        <v>38.914472479295135</v>
      </c>
      <c r="N690" s="3">
        <f t="shared" si="122"/>
        <v>-0.3444724792951348</v>
      </c>
      <c r="O690" s="3">
        <f t="shared" si="129"/>
        <v>0.11866128899173707</v>
      </c>
      <c r="Q690" s="3">
        <f t="shared" si="130"/>
        <v>38.852869947671557</v>
      </c>
      <c r="R690" s="3">
        <f t="shared" si="123"/>
        <v>-0.28286994767155704</v>
      </c>
      <c r="S690" s="3">
        <f t="shared" si="131"/>
        <v>8.0015407295709426E-2</v>
      </c>
    </row>
    <row r="691" spans="1:19" x14ac:dyDescent="0.35">
      <c r="A691" s="1">
        <v>44089</v>
      </c>
      <c r="B691" s="2">
        <v>690</v>
      </c>
      <c r="C691">
        <v>39.54</v>
      </c>
      <c r="E691" s="7">
        <f t="shared" si="124"/>
        <v>39.50473614559133</v>
      </c>
      <c r="F691" s="7">
        <f t="shared" si="120"/>
        <v>3.5263854408668749E-2</v>
      </c>
      <c r="G691" s="7">
        <f t="shared" si="125"/>
        <v>1.2435394277557864E-3</v>
      </c>
      <c r="I691" s="3">
        <f t="shared" si="126"/>
        <v>38.89218285696046</v>
      </c>
      <c r="J691" s="3">
        <f t="shared" si="121"/>
        <v>0.64781714303953919</v>
      </c>
      <c r="K691" s="3">
        <f t="shared" si="127"/>
        <v>0.41966705081591077</v>
      </c>
      <c r="M691" s="3">
        <f t="shared" si="128"/>
        <v>38.638894495859027</v>
      </c>
      <c r="N691" s="3">
        <f t="shared" si="122"/>
        <v>0.9011055041409719</v>
      </c>
      <c r="O691" s="3">
        <f t="shared" si="129"/>
        <v>0.81199112959315511</v>
      </c>
      <c r="Q691" s="3">
        <f t="shared" si="130"/>
        <v>38.598286994767157</v>
      </c>
      <c r="R691" s="3">
        <f t="shared" si="123"/>
        <v>0.94171300523284174</v>
      </c>
      <c r="S691" s="3">
        <f t="shared" si="131"/>
        <v>0.88682338422467022</v>
      </c>
    </row>
    <row r="692" spans="1:19" x14ac:dyDescent="0.35">
      <c r="A692" s="1">
        <v>44090</v>
      </c>
      <c r="B692" s="2">
        <v>691</v>
      </c>
      <c r="C692">
        <v>41.23</v>
      </c>
      <c r="E692" s="7">
        <f t="shared" si="124"/>
        <v>39.51531530191393</v>
      </c>
      <c r="F692" s="7">
        <f t="shared" si="120"/>
        <v>1.7146846980860673</v>
      </c>
      <c r="G692" s="7">
        <f t="shared" si="125"/>
        <v>2.9401436138505077</v>
      </c>
      <c r="I692" s="3">
        <f t="shared" si="126"/>
        <v>39.216091428480226</v>
      </c>
      <c r="J692" s="3">
        <f t="shared" si="121"/>
        <v>2.0139085715197709</v>
      </c>
      <c r="K692" s="3">
        <f t="shared" si="127"/>
        <v>4.055827734440804</v>
      </c>
      <c r="M692" s="3">
        <f t="shared" si="128"/>
        <v>39.359778899171808</v>
      </c>
      <c r="N692" s="3">
        <f t="shared" si="122"/>
        <v>1.8702211008281893</v>
      </c>
      <c r="O692" s="3">
        <f t="shared" si="129"/>
        <v>3.4977269659830039</v>
      </c>
      <c r="Q692" s="3">
        <f t="shared" si="130"/>
        <v>39.445828699476714</v>
      </c>
      <c r="R692" s="3">
        <f t="shared" si="123"/>
        <v>1.7841713005232833</v>
      </c>
      <c r="S692" s="3">
        <f t="shared" si="131"/>
        <v>3.1832672296109443</v>
      </c>
    </row>
    <row r="693" spans="1:19" x14ac:dyDescent="0.35">
      <c r="A693" s="1">
        <v>44091</v>
      </c>
      <c r="B693" s="2">
        <v>692</v>
      </c>
      <c r="C693">
        <v>42.35</v>
      </c>
      <c r="E693" s="7">
        <f t="shared" si="124"/>
        <v>40.029720711339749</v>
      </c>
      <c r="F693" s="7">
        <f t="shared" si="120"/>
        <v>2.3202792886602523</v>
      </c>
      <c r="G693" s="7">
        <f t="shared" si="125"/>
        <v>5.3836959773857265</v>
      </c>
      <c r="I693" s="3">
        <f t="shared" si="126"/>
        <v>40.223045714240115</v>
      </c>
      <c r="J693" s="3">
        <f t="shared" si="121"/>
        <v>2.1269542857598864</v>
      </c>
      <c r="K693" s="3">
        <f t="shared" si="127"/>
        <v>4.5239345337123487</v>
      </c>
      <c r="M693" s="3">
        <f t="shared" si="128"/>
        <v>40.85595577983436</v>
      </c>
      <c r="N693" s="3">
        <f t="shared" si="122"/>
        <v>1.494044220165641</v>
      </c>
      <c r="O693" s="3">
        <f t="shared" si="129"/>
        <v>2.2321681318103583</v>
      </c>
      <c r="Q693" s="3">
        <f t="shared" si="130"/>
        <v>41.051582869947673</v>
      </c>
      <c r="R693" s="3">
        <f t="shared" si="123"/>
        <v>1.2984171300523286</v>
      </c>
      <c r="S693" s="3">
        <f t="shared" si="131"/>
        <v>1.6858870436133258</v>
      </c>
    </row>
    <row r="694" spans="1:19" x14ac:dyDescent="0.35">
      <c r="A694" s="1">
        <v>44092</v>
      </c>
      <c r="B694" s="2">
        <v>693</v>
      </c>
      <c r="C694">
        <v>42.16</v>
      </c>
      <c r="E694" s="7">
        <f t="shared" si="124"/>
        <v>40.725804497937823</v>
      </c>
      <c r="F694" s="7">
        <f t="shared" si="120"/>
        <v>1.4341955020621739</v>
      </c>
      <c r="G694" s="7">
        <f t="shared" si="125"/>
        <v>2.0569167381353712</v>
      </c>
      <c r="I694" s="3">
        <f t="shared" si="126"/>
        <v>41.286522857120062</v>
      </c>
      <c r="J694" s="3">
        <f t="shared" si="121"/>
        <v>0.87347714287993483</v>
      </c>
      <c r="K694" s="3">
        <f t="shared" si="127"/>
        <v>0.76296231913369406</v>
      </c>
      <c r="M694" s="3">
        <f t="shared" si="128"/>
        <v>42.051191155966876</v>
      </c>
      <c r="N694" s="3">
        <f t="shared" si="122"/>
        <v>0.10880884403312052</v>
      </c>
      <c r="O694" s="3">
        <f t="shared" si="129"/>
        <v>1.1839364539823947E-2</v>
      </c>
      <c r="Q694" s="3">
        <f t="shared" si="130"/>
        <v>42.220158286994767</v>
      </c>
      <c r="R694" s="3">
        <f t="shared" si="123"/>
        <v>-6.0158286994770549E-2</v>
      </c>
      <c r="S694" s="3">
        <f t="shared" si="131"/>
        <v>3.6190194941451794E-3</v>
      </c>
    </row>
    <row r="695" spans="1:19" x14ac:dyDescent="0.35">
      <c r="A695" s="1">
        <v>44095</v>
      </c>
      <c r="B695" s="2">
        <v>694</v>
      </c>
      <c r="C695">
        <v>40.369999999999997</v>
      </c>
      <c r="E695" s="7">
        <f t="shared" si="124"/>
        <v>41.15606314855647</v>
      </c>
      <c r="F695" s="7">
        <f t="shared" si="120"/>
        <v>-0.78606314855647241</v>
      </c>
      <c r="G695" s="7">
        <f t="shared" si="125"/>
        <v>0.61789527351851481</v>
      </c>
      <c r="I695" s="3">
        <f t="shared" si="126"/>
        <v>41.723261428560029</v>
      </c>
      <c r="J695" s="3">
        <f t="shared" si="121"/>
        <v>-1.3532614285600317</v>
      </c>
      <c r="K695" s="3">
        <f t="shared" si="127"/>
        <v>1.831316494028338</v>
      </c>
      <c r="M695" s="3">
        <f t="shared" si="128"/>
        <v>42.138238231193377</v>
      </c>
      <c r="N695" s="3">
        <f t="shared" si="122"/>
        <v>-1.7682382311933793</v>
      </c>
      <c r="O695" s="3">
        <f t="shared" si="129"/>
        <v>3.1266664422538906</v>
      </c>
      <c r="Q695" s="3">
        <f t="shared" si="130"/>
        <v>42.166015828699472</v>
      </c>
      <c r="R695" s="3">
        <f t="shared" si="123"/>
        <v>-1.7960158286994741</v>
      </c>
      <c r="S695" s="3">
        <f t="shared" si="131"/>
        <v>3.2256728569390587</v>
      </c>
    </row>
    <row r="696" spans="1:19" x14ac:dyDescent="0.35">
      <c r="A696" s="1">
        <v>44096</v>
      </c>
      <c r="B696" s="2">
        <v>695</v>
      </c>
      <c r="C696">
        <v>40.840000000000003</v>
      </c>
      <c r="E696" s="7">
        <f t="shared" si="124"/>
        <v>40.920244203989526</v>
      </c>
      <c r="F696" s="7">
        <f t="shared" si="120"/>
        <v>-8.0244203989522589E-2</v>
      </c>
      <c r="G696" s="7">
        <f t="shared" si="125"/>
        <v>6.4391322739121128E-3</v>
      </c>
      <c r="I696" s="3">
        <f t="shared" si="126"/>
        <v>41.046630714280013</v>
      </c>
      <c r="J696" s="3">
        <f t="shared" si="121"/>
        <v>-0.2066307142800099</v>
      </c>
      <c r="K696" s="3">
        <f t="shared" si="127"/>
        <v>4.2696252083867084E-2</v>
      </c>
      <c r="M696" s="3">
        <f t="shared" si="128"/>
        <v>40.723647646238675</v>
      </c>
      <c r="N696" s="3">
        <f t="shared" si="122"/>
        <v>0.11635235376132869</v>
      </c>
      <c r="O696" s="3">
        <f t="shared" si="129"/>
        <v>1.3537870225801378E-2</v>
      </c>
      <c r="Q696" s="3">
        <f t="shared" si="130"/>
        <v>40.549601582869947</v>
      </c>
      <c r="R696" s="3">
        <f t="shared" si="123"/>
        <v>0.29039841713005643</v>
      </c>
      <c r="S696" s="3">
        <f t="shared" si="131"/>
        <v>8.4331240671642257E-2</v>
      </c>
    </row>
    <row r="697" spans="1:19" x14ac:dyDescent="0.35">
      <c r="A697" s="1">
        <v>44097</v>
      </c>
      <c r="B697" s="2">
        <v>696</v>
      </c>
      <c r="C697">
        <v>41.09</v>
      </c>
      <c r="E697" s="7">
        <f t="shared" si="124"/>
        <v>40.896170942792665</v>
      </c>
      <c r="F697" s="7">
        <f t="shared" si="120"/>
        <v>0.19382905720733845</v>
      </c>
      <c r="G697" s="7">
        <f t="shared" si="125"/>
        <v>3.756970341788568E-2</v>
      </c>
      <c r="I697" s="3">
        <f t="shared" si="126"/>
        <v>40.943315357140008</v>
      </c>
      <c r="J697" s="3">
        <f t="shared" si="121"/>
        <v>0.14668464285999505</v>
      </c>
      <c r="K697" s="3">
        <f t="shared" si="127"/>
        <v>2.1516384450964297E-2</v>
      </c>
      <c r="M697" s="3">
        <f t="shared" si="128"/>
        <v>40.816729529247738</v>
      </c>
      <c r="N697" s="3">
        <f t="shared" si="122"/>
        <v>0.27327047075226574</v>
      </c>
      <c r="O697" s="3">
        <f t="shared" si="129"/>
        <v>7.4676750185164925E-2</v>
      </c>
      <c r="Q697" s="3">
        <f t="shared" si="130"/>
        <v>40.810960158287003</v>
      </c>
      <c r="R697" s="3">
        <f t="shared" si="123"/>
        <v>0.27903984171300067</v>
      </c>
      <c r="S697" s="3">
        <f t="shared" si="131"/>
        <v>7.7863233263216466E-2</v>
      </c>
    </row>
    <row r="698" spans="1:19" x14ac:dyDescent="0.35">
      <c r="A698" s="1">
        <v>44098</v>
      </c>
      <c r="B698" s="2">
        <v>697</v>
      </c>
      <c r="C698">
        <v>41.24</v>
      </c>
      <c r="E698" s="7">
        <f t="shared" si="124"/>
        <v>40.954319659954862</v>
      </c>
      <c r="F698" s="7">
        <f t="shared" si="120"/>
        <v>0.28568034004513976</v>
      </c>
      <c r="G698" s="7">
        <f t="shared" si="125"/>
        <v>8.1613256688306685E-2</v>
      </c>
      <c r="I698" s="3">
        <f t="shared" si="126"/>
        <v>41.016657678570006</v>
      </c>
      <c r="J698" s="3">
        <f t="shared" si="121"/>
        <v>0.2233423214299961</v>
      </c>
      <c r="K698" s="3">
        <f t="shared" si="127"/>
        <v>4.9881792541739696E-2</v>
      </c>
      <c r="M698" s="3">
        <f t="shared" si="128"/>
        <v>41.035345905849553</v>
      </c>
      <c r="N698" s="3">
        <f t="shared" si="122"/>
        <v>0.20465409415044888</v>
      </c>
      <c r="O698" s="3">
        <f t="shared" si="129"/>
        <v>4.1883298252540793E-2</v>
      </c>
      <c r="Q698" s="3">
        <f t="shared" si="130"/>
        <v>41.062096015828701</v>
      </c>
      <c r="R698" s="3">
        <f t="shared" si="123"/>
        <v>0.17790398417130149</v>
      </c>
      <c r="S698" s="3">
        <f t="shared" si="131"/>
        <v>3.164982758402269E-2</v>
      </c>
    </row>
    <row r="699" spans="1:19" x14ac:dyDescent="0.35">
      <c r="A699" s="1">
        <v>44099</v>
      </c>
      <c r="B699" s="2">
        <v>698</v>
      </c>
      <c r="C699">
        <v>40.909999999999997</v>
      </c>
      <c r="E699" s="7">
        <f t="shared" si="124"/>
        <v>41.040023761968399</v>
      </c>
      <c r="F699" s="7">
        <f t="shared" si="120"/>
        <v>-0.1300237619684026</v>
      </c>
      <c r="G699" s="7">
        <f t="shared" si="125"/>
        <v>1.6906178676415817E-2</v>
      </c>
      <c r="I699" s="3">
        <f t="shared" si="126"/>
        <v>41.128328839285004</v>
      </c>
      <c r="J699" s="3">
        <f t="shared" si="121"/>
        <v>-0.21832883928500735</v>
      </c>
      <c r="K699" s="3">
        <f t="shared" si="127"/>
        <v>4.7667482063538567E-2</v>
      </c>
      <c r="M699" s="3">
        <f t="shared" si="128"/>
        <v>41.199069181169918</v>
      </c>
      <c r="N699" s="3">
        <f t="shared" si="122"/>
        <v>-0.28906918116992131</v>
      </c>
      <c r="O699" s="3">
        <f t="shared" si="129"/>
        <v>8.3560991502248785E-2</v>
      </c>
      <c r="Q699" s="3">
        <f t="shared" si="130"/>
        <v>41.222209601582868</v>
      </c>
      <c r="R699" s="3">
        <f t="shared" si="123"/>
        <v>-0.3122096015828717</v>
      </c>
      <c r="S699" s="3">
        <f t="shared" si="131"/>
        <v>9.7474835320535483E-2</v>
      </c>
    </row>
    <row r="700" spans="1:19" x14ac:dyDescent="0.35">
      <c r="A700" s="1">
        <v>44102</v>
      </c>
      <c r="B700" s="2">
        <v>699</v>
      </c>
      <c r="C700">
        <v>41.59</v>
      </c>
      <c r="E700" s="7">
        <f t="shared" si="124"/>
        <v>41.001016633377873</v>
      </c>
      <c r="F700" s="7">
        <f t="shared" si="120"/>
        <v>0.58898336662213069</v>
      </c>
      <c r="G700" s="7">
        <f t="shared" si="125"/>
        <v>0.34690140615753923</v>
      </c>
      <c r="I700" s="3">
        <f t="shared" si="126"/>
        <v>41.0191644196425</v>
      </c>
      <c r="J700" s="3">
        <f t="shared" si="121"/>
        <v>0.57083558035750315</v>
      </c>
      <c r="K700" s="3">
        <f t="shared" si="127"/>
        <v>0.32585325980208746</v>
      </c>
      <c r="M700" s="3">
        <f t="shared" si="128"/>
        <v>40.967813836233987</v>
      </c>
      <c r="N700" s="3">
        <f t="shared" si="122"/>
        <v>0.62218616376601688</v>
      </c>
      <c r="O700" s="3">
        <f t="shared" si="129"/>
        <v>0.38711562238187275</v>
      </c>
      <c r="Q700" s="3">
        <f t="shared" si="130"/>
        <v>40.941220960158283</v>
      </c>
      <c r="R700" s="3">
        <f t="shared" si="123"/>
        <v>0.64877903984172036</v>
      </c>
      <c r="S700" s="3">
        <f t="shared" si="131"/>
        <v>0.42091424253794457</v>
      </c>
    </row>
    <row r="701" spans="1:19" x14ac:dyDescent="0.35">
      <c r="A701" s="1">
        <v>44103</v>
      </c>
      <c r="B701" s="2">
        <v>700</v>
      </c>
      <c r="C701">
        <v>40.33</v>
      </c>
      <c r="E701" s="7">
        <f t="shared" si="124"/>
        <v>41.177711643364511</v>
      </c>
      <c r="F701" s="7">
        <f t="shared" si="120"/>
        <v>-0.84771164336451221</v>
      </c>
      <c r="G701" s="7">
        <f t="shared" si="125"/>
        <v>0.7186150302957619</v>
      </c>
      <c r="I701" s="3">
        <f t="shared" si="126"/>
        <v>41.304582209821248</v>
      </c>
      <c r="J701" s="3">
        <f t="shared" si="121"/>
        <v>-0.97458220982124999</v>
      </c>
      <c r="K701" s="3">
        <f t="shared" si="127"/>
        <v>0.94981048370007093</v>
      </c>
      <c r="M701" s="3">
        <f t="shared" si="128"/>
        <v>41.465562767246801</v>
      </c>
      <c r="N701" s="3">
        <f t="shared" si="122"/>
        <v>-1.1355627672468032</v>
      </c>
      <c r="O701" s="3">
        <f t="shared" si="129"/>
        <v>1.2895027983572172</v>
      </c>
      <c r="Q701" s="3">
        <f t="shared" si="130"/>
        <v>41.525122096015835</v>
      </c>
      <c r="R701" s="3">
        <f t="shared" si="123"/>
        <v>-1.1951220960158366</v>
      </c>
      <c r="S701" s="3">
        <f t="shared" si="131"/>
        <v>1.4283168243852866</v>
      </c>
    </row>
    <row r="702" spans="1:19" x14ac:dyDescent="0.35">
      <c r="A702" s="1">
        <v>44104</v>
      </c>
      <c r="B702" s="2">
        <v>701</v>
      </c>
      <c r="C702">
        <v>40.299999999999997</v>
      </c>
      <c r="E702" s="7">
        <f t="shared" si="124"/>
        <v>40.923398150355155</v>
      </c>
      <c r="F702" s="7">
        <f t="shared" si="120"/>
        <v>-0.62339815035515755</v>
      </c>
      <c r="G702" s="7">
        <f t="shared" si="125"/>
        <v>0.38862525386623165</v>
      </c>
      <c r="I702" s="3">
        <f t="shared" si="126"/>
        <v>40.817291104910623</v>
      </c>
      <c r="J702" s="3">
        <f t="shared" si="121"/>
        <v>-0.51729110491062613</v>
      </c>
      <c r="K702" s="3">
        <f t="shared" si="127"/>
        <v>0.26759008721965644</v>
      </c>
      <c r="M702" s="3">
        <f t="shared" si="128"/>
        <v>40.557112553449365</v>
      </c>
      <c r="N702" s="3">
        <f t="shared" si="122"/>
        <v>-0.25711255344936745</v>
      </c>
      <c r="O702" s="3">
        <f t="shared" si="129"/>
        <v>6.6106865141253829E-2</v>
      </c>
      <c r="Q702" s="3">
        <f t="shared" si="130"/>
        <v>40.449512209601579</v>
      </c>
      <c r="R702" s="3">
        <f t="shared" si="123"/>
        <v>-0.14951220960158196</v>
      </c>
      <c r="S702" s="3">
        <f t="shared" si="131"/>
        <v>2.2353900819947377E-2</v>
      </c>
    </row>
    <row r="703" spans="1:19" x14ac:dyDescent="0.35">
      <c r="A703" s="1">
        <v>44105</v>
      </c>
      <c r="B703" s="2">
        <v>702</v>
      </c>
      <c r="C703">
        <v>39.75</v>
      </c>
      <c r="E703" s="7">
        <f t="shared" si="124"/>
        <v>40.736378705248605</v>
      </c>
      <c r="F703" s="7">
        <f t="shared" si="120"/>
        <v>-0.9863787052486046</v>
      </c>
      <c r="G703" s="7">
        <f t="shared" si="125"/>
        <v>0.97294295016791355</v>
      </c>
      <c r="I703" s="3">
        <f t="shared" si="126"/>
        <v>40.55864555245531</v>
      </c>
      <c r="J703" s="3">
        <f t="shared" si="121"/>
        <v>-0.80864555245531022</v>
      </c>
      <c r="K703" s="3">
        <f t="shared" si="127"/>
        <v>0.65390762950575387</v>
      </c>
      <c r="M703" s="3">
        <f t="shared" si="128"/>
        <v>40.351422510689872</v>
      </c>
      <c r="N703" s="3">
        <f t="shared" si="122"/>
        <v>-0.60142251068987207</v>
      </c>
      <c r="O703" s="3">
        <f t="shared" si="129"/>
        <v>0.3617090363645093</v>
      </c>
      <c r="Q703" s="3">
        <f t="shared" si="130"/>
        <v>40.314951220960154</v>
      </c>
      <c r="R703" s="3">
        <f t="shared" si="123"/>
        <v>-0.56495122096015393</v>
      </c>
      <c r="S703" s="3">
        <f t="shared" si="131"/>
        <v>0.31916988206436869</v>
      </c>
    </row>
    <row r="704" spans="1:19" x14ac:dyDescent="0.35">
      <c r="A704" s="1">
        <v>44106</v>
      </c>
      <c r="B704" s="2">
        <v>703</v>
      </c>
      <c r="C704">
        <v>38</v>
      </c>
      <c r="E704" s="7">
        <f t="shared" si="124"/>
        <v>40.440465093674021</v>
      </c>
      <c r="F704" s="7">
        <f t="shared" si="120"/>
        <v>-2.4404650936740211</v>
      </c>
      <c r="G704" s="7">
        <f t="shared" si="125"/>
        <v>5.9558698734413484</v>
      </c>
      <c r="I704" s="3">
        <f t="shared" si="126"/>
        <v>40.154322776227659</v>
      </c>
      <c r="J704" s="3">
        <f t="shared" si="121"/>
        <v>-2.1543227762276587</v>
      </c>
      <c r="K704" s="3">
        <f t="shared" si="127"/>
        <v>4.641106624173247</v>
      </c>
      <c r="M704" s="3">
        <f t="shared" si="128"/>
        <v>39.870284502137977</v>
      </c>
      <c r="N704" s="3">
        <f t="shared" si="122"/>
        <v>-1.8702845021379773</v>
      </c>
      <c r="O704" s="3">
        <f t="shared" si="129"/>
        <v>3.4979641189375013</v>
      </c>
      <c r="Q704" s="3">
        <f t="shared" si="130"/>
        <v>39.806495122096017</v>
      </c>
      <c r="R704" s="3">
        <f t="shared" si="123"/>
        <v>-1.8064951220960168</v>
      </c>
      <c r="S704" s="3">
        <f t="shared" si="131"/>
        <v>3.2634246261567026</v>
      </c>
    </row>
    <row r="705" spans="1:19" x14ac:dyDescent="0.35">
      <c r="A705" s="1">
        <v>44109</v>
      </c>
      <c r="B705" s="2">
        <v>704</v>
      </c>
      <c r="C705">
        <v>39.78</v>
      </c>
      <c r="E705" s="7">
        <f t="shared" si="124"/>
        <v>39.708325565571812</v>
      </c>
      <c r="F705" s="7">
        <f t="shared" si="120"/>
        <v>7.1674434428189215E-2</v>
      </c>
      <c r="G705" s="7">
        <f t="shared" si="125"/>
        <v>5.1372245506007951E-3</v>
      </c>
      <c r="I705" s="3">
        <f t="shared" si="126"/>
        <v>39.077161388113829</v>
      </c>
      <c r="J705" s="3">
        <f t="shared" si="121"/>
        <v>0.7028386118861718</v>
      </c>
      <c r="K705" s="3">
        <f t="shared" si="127"/>
        <v>0.49398211435808081</v>
      </c>
      <c r="M705" s="3">
        <f t="shared" si="128"/>
        <v>38.374056900427597</v>
      </c>
      <c r="N705" s="3">
        <f t="shared" si="122"/>
        <v>1.4059430995724043</v>
      </c>
      <c r="O705" s="3">
        <f t="shared" si="129"/>
        <v>1.9766759992352594</v>
      </c>
      <c r="Q705" s="3">
        <f t="shared" si="130"/>
        <v>38.180649512209605</v>
      </c>
      <c r="R705" s="3">
        <f t="shared" si="123"/>
        <v>1.5993504877903959</v>
      </c>
      <c r="S705" s="3">
        <f t="shared" si="131"/>
        <v>2.5579219827953774</v>
      </c>
    </row>
    <row r="706" spans="1:19" x14ac:dyDescent="0.35">
      <c r="A706" s="1">
        <v>44110</v>
      </c>
      <c r="B706" s="2">
        <v>705</v>
      </c>
      <c r="C706">
        <v>41.27</v>
      </c>
      <c r="E706" s="7">
        <f t="shared" si="124"/>
        <v>39.729827895900264</v>
      </c>
      <c r="F706" s="7">
        <f t="shared" si="120"/>
        <v>1.5401721040997387</v>
      </c>
      <c r="G706" s="7">
        <f t="shared" si="125"/>
        <v>2.3721301102470163</v>
      </c>
      <c r="I706" s="3">
        <f t="shared" si="126"/>
        <v>39.428580694056919</v>
      </c>
      <c r="J706" s="3">
        <f t="shared" si="121"/>
        <v>1.8414193059430843</v>
      </c>
      <c r="K706" s="3">
        <f t="shared" si="127"/>
        <v>3.3908250602999104</v>
      </c>
      <c r="M706" s="3">
        <f t="shared" si="128"/>
        <v>39.49881138008552</v>
      </c>
      <c r="N706" s="3">
        <f t="shared" si="122"/>
        <v>1.7711886199144828</v>
      </c>
      <c r="O706" s="3">
        <f t="shared" si="129"/>
        <v>3.1371091273145706</v>
      </c>
      <c r="Q706" s="3">
        <f t="shared" si="130"/>
        <v>39.620064951220961</v>
      </c>
      <c r="R706" s="3">
        <f t="shared" si="123"/>
        <v>1.6499350487790423</v>
      </c>
      <c r="S706" s="3">
        <f t="shared" si="131"/>
        <v>2.7222856651895007</v>
      </c>
    </row>
    <row r="707" spans="1:19" x14ac:dyDescent="0.35">
      <c r="A707" s="1">
        <v>44111</v>
      </c>
      <c r="B707" s="2">
        <v>706</v>
      </c>
      <c r="C707">
        <v>40.619999999999997</v>
      </c>
      <c r="E707" s="7">
        <f t="shared" si="124"/>
        <v>40.191879527130183</v>
      </c>
      <c r="F707" s="7">
        <f t="shared" ref="F707:F770" si="132">C707-E707</f>
        <v>0.42812047286981425</v>
      </c>
      <c r="G707" s="7">
        <f t="shared" si="125"/>
        <v>0.18328713929027335</v>
      </c>
      <c r="I707" s="3">
        <f t="shared" si="126"/>
        <v>40.349290347028457</v>
      </c>
      <c r="J707" s="3">
        <f t="shared" ref="J707:J770" si="133">C707-I707</f>
        <v>0.27070965297154004</v>
      </c>
      <c r="K707" s="3">
        <f t="shared" si="127"/>
        <v>7.3283716211971633E-2</v>
      </c>
      <c r="M707" s="3">
        <f t="shared" si="128"/>
        <v>40.915762276017112</v>
      </c>
      <c r="N707" s="3">
        <f t="shared" ref="N707:N770" si="134">C707-M707</f>
        <v>-0.2957622760171148</v>
      </c>
      <c r="O707" s="3">
        <f t="shared" si="129"/>
        <v>8.7475323914824002E-2</v>
      </c>
      <c r="Q707" s="3">
        <f t="shared" si="130"/>
        <v>41.105006495122097</v>
      </c>
      <c r="R707" s="3">
        <f t="shared" ref="R707:R770" si="135">C707-Q707</f>
        <v>-0.48500649512210003</v>
      </c>
      <c r="S707" s="3">
        <f t="shared" si="131"/>
        <v>0.23523130031062364</v>
      </c>
    </row>
    <row r="708" spans="1:19" x14ac:dyDescent="0.35">
      <c r="A708" s="1">
        <v>44112</v>
      </c>
      <c r="B708" s="2">
        <v>707</v>
      </c>
      <c r="C708">
        <v>42</v>
      </c>
      <c r="E708" s="7">
        <f t="shared" ref="E708:E771" si="136">0.3*C707+0.7*E707</f>
        <v>40.320315668991121</v>
      </c>
      <c r="F708" s="7">
        <f t="shared" si="132"/>
        <v>1.6796843310088789</v>
      </c>
      <c r="G708" s="7">
        <f t="shared" ref="G708:G771" si="137">F708^2</f>
        <v>2.8213394518367449</v>
      </c>
      <c r="I708" s="3">
        <f t="shared" ref="I708:I771" si="138">0.5*C707+0.5*I707</f>
        <v>40.484645173514224</v>
      </c>
      <c r="J708" s="3">
        <f t="shared" si="133"/>
        <v>1.5153548264857761</v>
      </c>
      <c r="K708" s="3">
        <f t="shared" ref="K708:K771" si="139">J708^2</f>
        <v>2.2963002501537368</v>
      </c>
      <c r="M708" s="3">
        <f t="shared" ref="M708:M771" si="140">0.8*C707+0.2*M707</f>
        <v>40.679152455203422</v>
      </c>
      <c r="N708" s="3">
        <f t="shared" si="134"/>
        <v>1.3208475447965782</v>
      </c>
      <c r="O708" s="3">
        <f t="shared" ref="O708:O771" si="141">N708^2</f>
        <v>1.7446382365951485</v>
      </c>
      <c r="Q708" s="3">
        <f t="shared" ref="Q708:Q771" si="142">0.9*C707+0.1*Q707</f>
        <v>40.668500649512211</v>
      </c>
      <c r="R708" s="3">
        <f t="shared" si="135"/>
        <v>1.331499350487789</v>
      </c>
      <c r="S708" s="3">
        <f t="shared" ref="S708:S771" si="143">R708^2</f>
        <v>1.7728905203494041</v>
      </c>
    </row>
    <row r="709" spans="1:19" x14ac:dyDescent="0.35">
      <c r="A709" s="1">
        <v>44113</v>
      </c>
      <c r="B709" s="2">
        <v>708</v>
      </c>
      <c r="C709">
        <v>41.63</v>
      </c>
      <c r="E709" s="7">
        <f t="shared" si="136"/>
        <v>40.82422096829378</v>
      </c>
      <c r="F709" s="7">
        <f t="shared" si="132"/>
        <v>0.80577903170622278</v>
      </c>
      <c r="G709" s="7">
        <f t="shared" si="137"/>
        <v>0.649279847937418</v>
      </c>
      <c r="I709" s="3">
        <f t="shared" si="138"/>
        <v>41.242322586757112</v>
      </c>
      <c r="J709" s="3">
        <f t="shared" si="133"/>
        <v>0.38767741324289062</v>
      </c>
      <c r="K709" s="3">
        <f t="shared" si="139"/>
        <v>0.15029377673869898</v>
      </c>
      <c r="M709" s="3">
        <f t="shared" si="140"/>
        <v>41.735830491040687</v>
      </c>
      <c r="N709" s="3">
        <f t="shared" si="134"/>
        <v>-0.10583049104068465</v>
      </c>
      <c r="O709" s="3">
        <f t="shared" si="141"/>
        <v>1.1200092833912434E-2</v>
      </c>
      <c r="Q709" s="3">
        <f t="shared" si="142"/>
        <v>41.866850064951223</v>
      </c>
      <c r="R709" s="3">
        <f t="shared" si="135"/>
        <v>-0.23685006495121996</v>
      </c>
      <c r="S709" s="3">
        <f t="shared" si="143"/>
        <v>5.6097953267397117E-2</v>
      </c>
    </row>
    <row r="710" spans="1:19" x14ac:dyDescent="0.35">
      <c r="A710" s="1">
        <v>44116</v>
      </c>
      <c r="B710" s="2">
        <v>709</v>
      </c>
      <c r="C710">
        <v>40.5</v>
      </c>
      <c r="E710" s="7">
        <f t="shared" si="136"/>
        <v>41.065954677805649</v>
      </c>
      <c r="F710" s="7">
        <f t="shared" si="132"/>
        <v>-0.56595467780564945</v>
      </c>
      <c r="G710" s="7">
        <f t="shared" si="137"/>
        <v>0.32030469733009648</v>
      </c>
      <c r="I710" s="3">
        <f t="shared" si="138"/>
        <v>41.436161293378561</v>
      </c>
      <c r="J710" s="3">
        <f t="shared" si="133"/>
        <v>-0.9361612933785608</v>
      </c>
      <c r="K710" s="3">
        <f t="shared" si="139"/>
        <v>0.87639796722021979</v>
      </c>
      <c r="M710" s="3">
        <f t="shared" si="140"/>
        <v>41.651166098208137</v>
      </c>
      <c r="N710" s="3">
        <f t="shared" si="134"/>
        <v>-1.1511660982081366</v>
      </c>
      <c r="O710" s="3">
        <f t="shared" si="141"/>
        <v>1.3251833856637454</v>
      </c>
      <c r="Q710" s="3">
        <f t="shared" si="142"/>
        <v>41.653685006495131</v>
      </c>
      <c r="R710" s="3">
        <f t="shared" si="135"/>
        <v>-1.1536850064951309</v>
      </c>
      <c r="S710" s="3">
        <f t="shared" si="143"/>
        <v>1.3309890942116704</v>
      </c>
    </row>
    <row r="711" spans="1:19" x14ac:dyDescent="0.35">
      <c r="A711" s="1">
        <v>44117</v>
      </c>
      <c r="B711" s="2">
        <v>710</v>
      </c>
      <c r="C711">
        <v>41.34</v>
      </c>
      <c r="E711" s="7">
        <f t="shared" si="136"/>
        <v>40.896168274463953</v>
      </c>
      <c r="F711" s="7">
        <f t="shared" si="132"/>
        <v>0.44383172553605021</v>
      </c>
      <c r="G711" s="7">
        <f t="shared" si="137"/>
        <v>0.1969866005923078</v>
      </c>
      <c r="I711" s="3">
        <f t="shared" si="138"/>
        <v>40.96808064668928</v>
      </c>
      <c r="J711" s="3">
        <f t="shared" si="133"/>
        <v>0.37191935331072301</v>
      </c>
      <c r="K711" s="3">
        <f t="shared" si="139"/>
        <v>0.1383240053670664</v>
      </c>
      <c r="M711" s="3">
        <f t="shared" si="140"/>
        <v>40.730233219641626</v>
      </c>
      <c r="N711" s="3">
        <f t="shared" si="134"/>
        <v>0.6097667803583775</v>
      </c>
      <c r="O711" s="3">
        <f t="shared" si="141"/>
        <v>0.37181552642862181</v>
      </c>
      <c r="Q711" s="3">
        <f t="shared" si="142"/>
        <v>40.615368500649517</v>
      </c>
      <c r="R711" s="3">
        <f t="shared" si="135"/>
        <v>0.72463149935048676</v>
      </c>
      <c r="S711" s="3">
        <f t="shared" si="143"/>
        <v>0.52509080985093448</v>
      </c>
    </row>
    <row r="712" spans="1:19" x14ac:dyDescent="0.35">
      <c r="A712" s="1">
        <v>44118</v>
      </c>
      <c r="B712" s="2">
        <v>711</v>
      </c>
      <c r="C712">
        <v>41.81</v>
      </c>
      <c r="E712" s="7">
        <f t="shared" si="136"/>
        <v>41.029317792124765</v>
      </c>
      <c r="F712" s="7">
        <f t="shared" si="132"/>
        <v>0.78068220787523757</v>
      </c>
      <c r="G712" s="7">
        <f t="shared" si="137"/>
        <v>0.60946470969295563</v>
      </c>
      <c r="I712" s="3">
        <f t="shared" si="138"/>
        <v>41.154040323344645</v>
      </c>
      <c r="J712" s="3">
        <f t="shared" si="133"/>
        <v>0.65595967665535682</v>
      </c>
      <c r="K712" s="3">
        <f t="shared" si="139"/>
        <v>0.43028309739780024</v>
      </c>
      <c r="M712" s="3">
        <f t="shared" si="140"/>
        <v>41.218046643928332</v>
      </c>
      <c r="N712" s="3">
        <f t="shared" si="134"/>
        <v>0.5919533560716701</v>
      </c>
      <c r="O712" s="3">
        <f t="shared" si="141"/>
        <v>0.35040877576451346</v>
      </c>
      <c r="Q712" s="3">
        <f t="shared" si="142"/>
        <v>41.267536850064957</v>
      </c>
      <c r="R712" s="3">
        <f t="shared" si="135"/>
        <v>0.54246314993504541</v>
      </c>
      <c r="S712" s="3">
        <f t="shared" si="143"/>
        <v>0.29426626903745157</v>
      </c>
    </row>
    <row r="713" spans="1:19" x14ac:dyDescent="0.35">
      <c r="A713" s="1">
        <v>44119</v>
      </c>
      <c r="B713" s="2">
        <v>712</v>
      </c>
      <c r="C713">
        <v>41.61</v>
      </c>
      <c r="E713" s="7">
        <f t="shared" si="136"/>
        <v>41.263522454487337</v>
      </c>
      <c r="F713" s="7">
        <f t="shared" si="132"/>
        <v>0.34647754551266274</v>
      </c>
      <c r="G713" s="7">
        <f t="shared" si="137"/>
        <v>0.12004668954447928</v>
      </c>
      <c r="I713" s="3">
        <f t="shared" si="138"/>
        <v>41.482020161672324</v>
      </c>
      <c r="J713" s="3">
        <f t="shared" si="133"/>
        <v>0.12797983832767557</v>
      </c>
      <c r="K713" s="3">
        <f t="shared" si="139"/>
        <v>1.6378839018377975E-2</v>
      </c>
      <c r="M713" s="3">
        <f t="shared" si="140"/>
        <v>41.691609328785667</v>
      </c>
      <c r="N713" s="3">
        <f t="shared" si="134"/>
        <v>-8.1609328785667401E-2</v>
      </c>
      <c r="O713" s="3">
        <f t="shared" si="141"/>
        <v>6.6600825448471616E-3</v>
      </c>
      <c r="Q713" s="3">
        <f t="shared" si="142"/>
        <v>41.755753685006503</v>
      </c>
      <c r="R713" s="3">
        <f t="shared" si="135"/>
        <v>-0.14575368500650399</v>
      </c>
      <c r="S713" s="3">
        <f t="shared" si="143"/>
        <v>2.1244136692975184E-2</v>
      </c>
    </row>
    <row r="714" spans="1:19" x14ac:dyDescent="0.35">
      <c r="A714" s="1">
        <v>44120</v>
      </c>
      <c r="B714" s="2">
        <v>713</v>
      </c>
      <c r="C714">
        <v>41.34</v>
      </c>
      <c r="E714" s="7">
        <f t="shared" si="136"/>
        <v>41.367465718141133</v>
      </c>
      <c r="F714" s="7">
        <f t="shared" si="132"/>
        <v>-2.7465718141129969E-2</v>
      </c>
      <c r="G714" s="7">
        <f t="shared" si="137"/>
        <v>7.5436567300799591E-4</v>
      </c>
      <c r="I714" s="3">
        <f t="shared" si="138"/>
        <v>41.546010080836162</v>
      </c>
      <c r="J714" s="3">
        <f t="shared" si="133"/>
        <v>-0.20601008083615824</v>
      </c>
      <c r="K714" s="3">
        <f t="shared" si="139"/>
        <v>4.2440153406120451E-2</v>
      </c>
      <c r="M714" s="3">
        <f t="shared" si="140"/>
        <v>41.626321865757134</v>
      </c>
      <c r="N714" s="3">
        <f t="shared" si="134"/>
        <v>-0.28632186575713092</v>
      </c>
      <c r="O714" s="3">
        <f t="shared" si="141"/>
        <v>8.1980210810644508E-2</v>
      </c>
      <c r="Q714" s="3">
        <f t="shared" si="142"/>
        <v>41.624575368500651</v>
      </c>
      <c r="R714" s="3">
        <f t="shared" si="135"/>
        <v>-0.28457536850064713</v>
      </c>
      <c r="S714" s="3">
        <f t="shared" si="143"/>
        <v>8.0983140357279104E-2</v>
      </c>
    </row>
    <row r="715" spans="1:19" x14ac:dyDescent="0.35">
      <c r="A715" s="1">
        <v>44123</v>
      </c>
      <c r="B715" s="2">
        <v>714</v>
      </c>
      <c r="C715">
        <v>41.29</v>
      </c>
      <c r="E715" s="7">
        <f t="shared" si="136"/>
        <v>41.35922600269879</v>
      </c>
      <c r="F715" s="7">
        <f t="shared" si="132"/>
        <v>-6.9226002698790978E-2</v>
      </c>
      <c r="G715" s="7">
        <f t="shared" si="137"/>
        <v>4.7922394496530156E-3</v>
      </c>
      <c r="I715" s="3">
        <f t="shared" si="138"/>
        <v>41.443005040418086</v>
      </c>
      <c r="J715" s="3">
        <f t="shared" si="133"/>
        <v>-0.15300504041808694</v>
      </c>
      <c r="K715" s="3">
        <f t="shared" si="139"/>
        <v>2.3410542393340415E-2</v>
      </c>
      <c r="M715" s="3">
        <f t="shared" si="140"/>
        <v>41.39726437315143</v>
      </c>
      <c r="N715" s="3">
        <f t="shared" si="134"/>
        <v>-0.10726437315143045</v>
      </c>
      <c r="O715" s="3">
        <f t="shared" si="141"/>
        <v>1.1505645747569314E-2</v>
      </c>
      <c r="Q715" s="3">
        <f t="shared" si="142"/>
        <v>41.368457536850066</v>
      </c>
      <c r="R715" s="3">
        <f t="shared" si="135"/>
        <v>-7.8457536850066845E-2</v>
      </c>
      <c r="S715" s="3">
        <f t="shared" si="143"/>
        <v>6.1555850885795967E-3</v>
      </c>
    </row>
    <row r="716" spans="1:19" x14ac:dyDescent="0.35">
      <c r="A716" s="1">
        <v>44124</v>
      </c>
      <c r="B716" s="2">
        <v>715</v>
      </c>
      <c r="C716">
        <v>41.62</v>
      </c>
      <c r="E716" s="7">
        <f t="shared" si="136"/>
        <v>41.338458201889146</v>
      </c>
      <c r="F716" s="7">
        <f t="shared" si="132"/>
        <v>0.281541798110851</v>
      </c>
      <c r="G716" s="7">
        <f t="shared" si="137"/>
        <v>7.9265784083491192E-2</v>
      </c>
      <c r="I716" s="3">
        <f t="shared" si="138"/>
        <v>41.366502520209039</v>
      </c>
      <c r="J716" s="3">
        <f t="shared" si="133"/>
        <v>0.25349747979095838</v>
      </c>
      <c r="K716" s="3">
        <f t="shared" si="139"/>
        <v>6.4260972260367352E-2</v>
      </c>
      <c r="M716" s="3">
        <f t="shared" si="140"/>
        <v>41.311452874630291</v>
      </c>
      <c r="N716" s="3">
        <f t="shared" si="134"/>
        <v>0.30854712536970652</v>
      </c>
      <c r="O716" s="3">
        <f t="shared" si="141"/>
        <v>9.5201328573909394E-2</v>
      </c>
      <c r="Q716" s="3">
        <f t="shared" si="142"/>
        <v>41.29784575368501</v>
      </c>
      <c r="R716" s="3">
        <f t="shared" si="135"/>
        <v>0.32215424631498735</v>
      </c>
      <c r="S716" s="3">
        <f t="shared" si="143"/>
        <v>0.10378335841877753</v>
      </c>
    </row>
    <row r="717" spans="1:19" x14ac:dyDescent="0.35">
      <c r="A717" s="1">
        <v>44125</v>
      </c>
      <c r="B717" s="2">
        <v>716</v>
      </c>
      <c r="C717">
        <v>40.090000000000003</v>
      </c>
      <c r="E717" s="7">
        <f t="shared" si="136"/>
        <v>41.4229207413224</v>
      </c>
      <c r="F717" s="7">
        <f t="shared" si="132"/>
        <v>-1.3329207413223969</v>
      </c>
      <c r="G717" s="7">
        <f t="shared" si="137"/>
        <v>1.7766777026474481</v>
      </c>
      <c r="I717" s="3">
        <f t="shared" si="138"/>
        <v>41.493251260104515</v>
      </c>
      <c r="J717" s="3">
        <f t="shared" si="133"/>
        <v>-1.4032512601045113</v>
      </c>
      <c r="K717" s="3">
        <f t="shared" si="139"/>
        <v>1.9691140989848988</v>
      </c>
      <c r="M717" s="3">
        <f t="shared" si="140"/>
        <v>41.558290574926062</v>
      </c>
      <c r="N717" s="3">
        <f t="shared" si="134"/>
        <v>-1.4682905749260584</v>
      </c>
      <c r="O717" s="3">
        <f t="shared" si="141"/>
        <v>2.1558772124166952</v>
      </c>
      <c r="Q717" s="3">
        <f t="shared" si="142"/>
        <v>41.587784575368502</v>
      </c>
      <c r="R717" s="3">
        <f t="shared" si="135"/>
        <v>-1.4977845753684988</v>
      </c>
      <c r="S717" s="3">
        <f t="shared" si="143"/>
        <v>2.2433586342117944</v>
      </c>
    </row>
    <row r="718" spans="1:19" x14ac:dyDescent="0.35">
      <c r="A718" s="1">
        <v>44126</v>
      </c>
      <c r="B718" s="2">
        <v>717</v>
      </c>
      <c r="C718">
        <v>41.28</v>
      </c>
      <c r="E718" s="7">
        <f t="shared" si="136"/>
        <v>41.02304451892568</v>
      </c>
      <c r="F718" s="7">
        <f t="shared" si="132"/>
        <v>0.25695548107432131</v>
      </c>
      <c r="G718" s="7">
        <f t="shared" si="137"/>
        <v>6.6026119254135901E-2</v>
      </c>
      <c r="I718" s="3">
        <f t="shared" si="138"/>
        <v>40.791625630052259</v>
      </c>
      <c r="J718" s="3">
        <f t="shared" si="133"/>
        <v>0.48837436994774208</v>
      </c>
      <c r="K718" s="3">
        <f t="shared" si="139"/>
        <v>0.23850952522185404</v>
      </c>
      <c r="M718" s="3">
        <f t="shared" si="140"/>
        <v>40.383658114985217</v>
      </c>
      <c r="N718" s="3">
        <f t="shared" si="134"/>
        <v>0.89634188501478462</v>
      </c>
      <c r="O718" s="3">
        <f t="shared" si="141"/>
        <v>0.80342877483185737</v>
      </c>
      <c r="Q718" s="3">
        <f t="shared" si="142"/>
        <v>40.23977845753685</v>
      </c>
      <c r="R718" s="3">
        <f t="shared" si="135"/>
        <v>1.0402215424631507</v>
      </c>
      <c r="S718" s="3">
        <f t="shared" si="143"/>
        <v>1.0820608574044164</v>
      </c>
    </row>
    <row r="719" spans="1:19" x14ac:dyDescent="0.35">
      <c r="A719" s="1">
        <v>44127</v>
      </c>
      <c r="B719" s="2">
        <v>718</v>
      </c>
      <c r="C719">
        <v>40.71</v>
      </c>
      <c r="E719" s="7">
        <f t="shared" si="136"/>
        <v>41.100131163247973</v>
      </c>
      <c r="F719" s="7">
        <f t="shared" si="132"/>
        <v>-0.39013116324797181</v>
      </c>
      <c r="G719" s="7">
        <f t="shared" si="137"/>
        <v>0.15220232453721563</v>
      </c>
      <c r="I719" s="3">
        <f t="shared" si="138"/>
        <v>41.035812815026134</v>
      </c>
      <c r="J719" s="3">
        <f t="shared" si="133"/>
        <v>-0.3258128150261328</v>
      </c>
      <c r="K719" s="3">
        <f t="shared" si="139"/>
        <v>0.10615399043525302</v>
      </c>
      <c r="M719" s="3">
        <f t="shared" si="140"/>
        <v>41.100731622997046</v>
      </c>
      <c r="N719" s="3">
        <f t="shared" si="134"/>
        <v>-0.39073162299704478</v>
      </c>
      <c r="O719" s="3">
        <f t="shared" si="141"/>
        <v>0.15267120120990474</v>
      </c>
      <c r="Q719" s="3">
        <f t="shared" si="142"/>
        <v>41.175977845753685</v>
      </c>
      <c r="R719" s="3">
        <f t="shared" si="135"/>
        <v>-0.46597784575368451</v>
      </c>
      <c r="S719" s="3">
        <f t="shared" si="143"/>
        <v>0.21713535273324458</v>
      </c>
    </row>
    <row r="720" spans="1:19" x14ac:dyDescent="0.35">
      <c r="A720" s="1">
        <v>44130</v>
      </c>
      <c r="B720" s="2">
        <v>719</v>
      </c>
      <c r="C720">
        <v>39.06</v>
      </c>
      <c r="E720" s="7">
        <f t="shared" si="136"/>
        <v>40.983091814273578</v>
      </c>
      <c r="F720" s="7">
        <f t="shared" si="132"/>
        <v>-1.923091814273576</v>
      </c>
      <c r="G720" s="7">
        <f t="shared" si="137"/>
        <v>3.6982821261260344</v>
      </c>
      <c r="I720" s="3">
        <f t="shared" si="138"/>
        <v>40.872906407513071</v>
      </c>
      <c r="J720" s="3">
        <f t="shared" si="133"/>
        <v>-1.8129064075130685</v>
      </c>
      <c r="K720" s="3">
        <f t="shared" si="139"/>
        <v>3.2866296424019401</v>
      </c>
      <c r="M720" s="3">
        <f t="shared" si="140"/>
        <v>40.788146324599417</v>
      </c>
      <c r="N720" s="3">
        <f t="shared" si="134"/>
        <v>-1.7281463245994146</v>
      </c>
      <c r="O720" s="3">
        <f t="shared" si="141"/>
        <v>2.9864897192264652</v>
      </c>
      <c r="Q720" s="3">
        <f t="shared" si="142"/>
        <v>40.756597784575369</v>
      </c>
      <c r="R720" s="3">
        <f t="shared" si="135"/>
        <v>-1.696597784575367</v>
      </c>
      <c r="S720" s="3">
        <f t="shared" si="143"/>
        <v>2.8784440426260436</v>
      </c>
    </row>
    <row r="721" spans="1:19" x14ac:dyDescent="0.35">
      <c r="A721" s="1">
        <v>44131</v>
      </c>
      <c r="B721" s="2">
        <v>720</v>
      </c>
      <c r="C721">
        <v>39.72</v>
      </c>
      <c r="E721" s="7">
        <f t="shared" si="136"/>
        <v>40.406164269991507</v>
      </c>
      <c r="F721" s="7">
        <f t="shared" si="132"/>
        <v>-0.68616426999150804</v>
      </c>
      <c r="G721" s="7">
        <f t="shared" si="137"/>
        <v>0.47082140541297912</v>
      </c>
      <c r="I721" s="3">
        <f t="shared" si="138"/>
        <v>39.966453203756537</v>
      </c>
      <c r="J721" s="3">
        <f t="shared" si="133"/>
        <v>-0.24645320375653768</v>
      </c>
      <c r="K721" s="3">
        <f t="shared" si="139"/>
        <v>6.0739181641861477E-2</v>
      </c>
      <c r="M721" s="3">
        <f t="shared" si="140"/>
        <v>39.405629264919888</v>
      </c>
      <c r="N721" s="3">
        <f t="shared" si="134"/>
        <v>0.31437073508011082</v>
      </c>
      <c r="O721" s="3">
        <f t="shared" si="141"/>
        <v>9.8828959074809222E-2</v>
      </c>
      <c r="Q721" s="3">
        <f t="shared" si="142"/>
        <v>39.229659778457538</v>
      </c>
      <c r="R721" s="3">
        <f t="shared" si="135"/>
        <v>0.4903402215424606</v>
      </c>
      <c r="S721" s="3">
        <f t="shared" si="143"/>
        <v>0.24043353286230934</v>
      </c>
    </row>
    <row r="722" spans="1:19" x14ac:dyDescent="0.35">
      <c r="A722" s="1">
        <v>44132</v>
      </c>
      <c r="B722" s="2">
        <v>721</v>
      </c>
      <c r="C722">
        <v>37.86</v>
      </c>
      <c r="E722" s="7">
        <f t="shared" si="136"/>
        <v>40.200314988994052</v>
      </c>
      <c r="F722" s="7">
        <f t="shared" si="132"/>
        <v>-2.3403149889940522</v>
      </c>
      <c r="G722" s="7">
        <f t="shared" si="137"/>
        <v>5.477074247710231</v>
      </c>
      <c r="I722" s="3">
        <f t="shared" si="138"/>
        <v>39.843226601878271</v>
      </c>
      <c r="J722" s="3">
        <f t="shared" si="133"/>
        <v>-1.9832266018782718</v>
      </c>
      <c r="K722" s="3">
        <f t="shared" si="139"/>
        <v>3.9331877543976375</v>
      </c>
      <c r="M722" s="3">
        <f t="shared" si="140"/>
        <v>39.657125852983981</v>
      </c>
      <c r="N722" s="3">
        <f t="shared" si="134"/>
        <v>-1.7971258529839815</v>
      </c>
      <c r="O722" s="3">
        <f t="shared" si="141"/>
        <v>3.2296613314634031</v>
      </c>
      <c r="Q722" s="3">
        <f t="shared" si="142"/>
        <v>39.670965977845754</v>
      </c>
      <c r="R722" s="3">
        <f t="shared" si="135"/>
        <v>-1.8109659778457541</v>
      </c>
      <c r="S722" s="3">
        <f t="shared" si="143"/>
        <v>3.2795977729148285</v>
      </c>
    </row>
    <row r="723" spans="1:19" x14ac:dyDescent="0.35">
      <c r="A723" s="1">
        <v>44133</v>
      </c>
      <c r="B723" s="2">
        <v>722</v>
      </c>
      <c r="C723">
        <v>36.56</v>
      </c>
      <c r="E723" s="7">
        <f t="shared" si="136"/>
        <v>39.498220492295836</v>
      </c>
      <c r="F723" s="7">
        <f t="shared" si="132"/>
        <v>-2.9382204922958337</v>
      </c>
      <c r="G723" s="7">
        <f t="shared" si="137"/>
        <v>8.6331396613471707</v>
      </c>
      <c r="I723" s="3">
        <f t="shared" si="138"/>
        <v>38.851613300939135</v>
      </c>
      <c r="J723" s="3">
        <f t="shared" si="133"/>
        <v>-2.2916133009391331</v>
      </c>
      <c r="K723" s="3">
        <f t="shared" si="139"/>
        <v>5.2514915210411495</v>
      </c>
      <c r="M723" s="3">
        <f t="shared" si="140"/>
        <v>38.219425170596793</v>
      </c>
      <c r="N723" s="3">
        <f t="shared" si="134"/>
        <v>-1.6594251705967906</v>
      </c>
      <c r="O723" s="3">
        <f t="shared" si="141"/>
        <v>2.7536918968101878</v>
      </c>
      <c r="Q723" s="3">
        <f t="shared" si="142"/>
        <v>38.041096597784573</v>
      </c>
      <c r="R723" s="3">
        <f t="shared" si="135"/>
        <v>-1.4810965977845711</v>
      </c>
      <c r="S723" s="3">
        <f t="shared" si="143"/>
        <v>2.1936471319690316</v>
      </c>
    </row>
    <row r="724" spans="1:19" x14ac:dyDescent="0.35">
      <c r="A724" s="1">
        <v>44134</v>
      </c>
      <c r="B724" s="2">
        <v>723</v>
      </c>
      <c r="C724">
        <v>36.33</v>
      </c>
      <c r="E724" s="7">
        <f t="shared" si="136"/>
        <v>38.616754344607088</v>
      </c>
      <c r="F724" s="7">
        <f t="shared" si="132"/>
        <v>-2.2867543446070897</v>
      </c>
      <c r="G724" s="7">
        <f t="shared" si="137"/>
        <v>5.2292454325794004</v>
      </c>
      <c r="I724" s="3">
        <f t="shared" si="138"/>
        <v>37.705806650469569</v>
      </c>
      <c r="J724" s="3">
        <f t="shared" si="133"/>
        <v>-1.3758066504695705</v>
      </c>
      <c r="K724" s="3">
        <f t="shared" si="139"/>
        <v>1.892843939476299</v>
      </c>
      <c r="M724" s="3">
        <f t="shared" si="140"/>
        <v>36.891885034119362</v>
      </c>
      <c r="N724" s="3">
        <f t="shared" si="134"/>
        <v>-0.56188503411936352</v>
      </c>
      <c r="O724" s="3">
        <f t="shared" si="141"/>
        <v>0.3157147915673183</v>
      </c>
      <c r="Q724" s="3">
        <f t="shared" si="142"/>
        <v>36.708109659778458</v>
      </c>
      <c r="R724" s="3">
        <f t="shared" si="135"/>
        <v>-0.37810965977845967</v>
      </c>
      <c r="S724" s="3">
        <f t="shared" si="143"/>
        <v>0.14296691481778254</v>
      </c>
    </row>
    <row r="725" spans="1:19" x14ac:dyDescent="0.35">
      <c r="A725" s="1">
        <v>44137</v>
      </c>
      <c r="B725" s="2">
        <v>724</v>
      </c>
      <c r="C725">
        <v>37.78</v>
      </c>
      <c r="E725" s="7">
        <f t="shared" si="136"/>
        <v>37.93072804122496</v>
      </c>
      <c r="F725" s="7">
        <f t="shared" si="132"/>
        <v>-0.15072804122495853</v>
      </c>
      <c r="G725" s="7">
        <f t="shared" si="137"/>
        <v>2.2718942411512798E-2</v>
      </c>
      <c r="I725" s="3">
        <f t="shared" si="138"/>
        <v>37.017903325234784</v>
      </c>
      <c r="J725" s="3">
        <f t="shared" si="133"/>
        <v>0.76209667476521759</v>
      </c>
      <c r="K725" s="3">
        <f t="shared" si="139"/>
        <v>0.58079134168820179</v>
      </c>
      <c r="M725" s="3">
        <f t="shared" si="140"/>
        <v>36.442377006823875</v>
      </c>
      <c r="N725" s="3">
        <f t="shared" si="134"/>
        <v>1.3376229931761259</v>
      </c>
      <c r="O725" s="3">
        <f t="shared" si="141"/>
        <v>1.7892352718734581</v>
      </c>
      <c r="Q725" s="3">
        <f t="shared" si="142"/>
        <v>36.367810965977846</v>
      </c>
      <c r="R725" s="3">
        <f t="shared" si="135"/>
        <v>1.4121890340221555</v>
      </c>
      <c r="S725" s="3">
        <f t="shared" si="143"/>
        <v>1.9942778678124284</v>
      </c>
    </row>
    <row r="726" spans="1:19" x14ac:dyDescent="0.35">
      <c r="A726" s="1">
        <v>44138</v>
      </c>
      <c r="B726" s="2">
        <v>725</v>
      </c>
      <c r="C726">
        <v>38.17</v>
      </c>
      <c r="E726" s="7">
        <f t="shared" si="136"/>
        <v>37.88550962885747</v>
      </c>
      <c r="F726" s="7">
        <f t="shared" si="132"/>
        <v>0.28449037114253173</v>
      </c>
      <c r="G726" s="7">
        <f t="shared" si="137"/>
        <v>8.0934771272815453E-2</v>
      </c>
      <c r="I726" s="3">
        <f t="shared" si="138"/>
        <v>37.398951662617392</v>
      </c>
      <c r="J726" s="3">
        <f t="shared" si="133"/>
        <v>0.77104833738260936</v>
      </c>
      <c r="K726" s="3">
        <f t="shared" si="139"/>
        <v>0.59451553858048622</v>
      </c>
      <c r="M726" s="3">
        <f t="shared" si="140"/>
        <v>37.512475401364782</v>
      </c>
      <c r="N726" s="3">
        <f t="shared" si="134"/>
        <v>0.65752459863522006</v>
      </c>
      <c r="O726" s="3">
        <f t="shared" si="141"/>
        <v>0.43233859781040723</v>
      </c>
      <c r="Q726" s="3">
        <f t="shared" si="142"/>
        <v>37.638781096597789</v>
      </c>
      <c r="R726" s="3">
        <f t="shared" si="135"/>
        <v>0.53121890340221256</v>
      </c>
      <c r="S726" s="3">
        <f t="shared" si="143"/>
        <v>0.28219352333184922</v>
      </c>
    </row>
    <row r="727" spans="1:19" x14ac:dyDescent="0.35">
      <c r="A727" s="1">
        <v>44139</v>
      </c>
      <c r="B727" s="2">
        <v>726</v>
      </c>
      <c r="C727">
        <v>39.68</v>
      </c>
      <c r="E727" s="7">
        <f t="shared" si="136"/>
        <v>37.970856740200233</v>
      </c>
      <c r="F727" s="7">
        <f t="shared" si="132"/>
        <v>1.7091432597997667</v>
      </c>
      <c r="G727" s="7">
        <f t="shared" si="137"/>
        <v>2.9211706825189725</v>
      </c>
      <c r="I727" s="3">
        <f t="shared" si="138"/>
        <v>37.784475831308697</v>
      </c>
      <c r="J727" s="3">
        <f t="shared" si="133"/>
        <v>1.8955241686913027</v>
      </c>
      <c r="K727" s="3">
        <f t="shared" si="139"/>
        <v>3.5930118740928543</v>
      </c>
      <c r="M727" s="3">
        <f t="shared" si="140"/>
        <v>38.038495080272959</v>
      </c>
      <c r="N727" s="3">
        <f t="shared" si="134"/>
        <v>1.6415049197270406</v>
      </c>
      <c r="O727" s="3">
        <f t="shared" si="141"/>
        <v>2.694538401488078</v>
      </c>
      <c r="Q727" s="3">
        <f t="shared" si="142"/>
        <v>38.11687810965978</v>
      </c>
      <c r="R727" s="3">
        <f t="shared" si="135"/>
        <v>1.56312189034022</v>
      </c>
      <c r="S727" s="3">
        <f t="shared" si="143"/>
        <v>2.4433500440607827</v>
      </c>
    </row>
    <row r="728" spans="1:19" x14ac:dyDescent="0.35">
      <c r="A728" s="1">
        <v>44140</v>
      </c>
      <c r="B728" s="2">
        <v>727</v>
      </c>
      <c r="C728">
        <v>39.47</v>
      </c>
      <c r="E728" s="7">
        <f t="shared" si="136"/>
        <v>38.483599718140162</v>
      </c>
      <c r="F728" s="7">
        <f t="shared" si="132"/>
        <v>0.98640028185983653</v>
      </c>
      <c r="G728" s="7">
        <f t="shared" si="137"/>
        <v>0.97298551605316497</v>
      </c>
      <c r="I728" s="3">
        <f t="shared" si="138"/>
        <v>38.732237915654352</v>
      </c>
      <c r="J728" s="3">
        <f t="shared" si="133"/>
        <v>0.73776208434564694</v>
      </c>
      <c r="K728" s="3">
        <f t="shared" si="139"/>
        <v>0.54429289309803341</v>
      </c>
      <c r="M728" s="3">
        <f t="shared" si="140"/>
        <v>39.351699016054596</v>
      </c>
      <c r="N728" s="3">
        <f t="shared" si="134"/>
        <v>0.118300983945403</v>
      </c>
      <c r="O728" s="3">
        <f t="shared" si="141"/>
        <v>1.3995122802450499E-2</v>
      </c>
      <c r="Q728" s="3">
        <f t="shared" si="142"/>
        <v>39.523687810965981</v>
      </c>
      <c r="R728" s="3">
        <f t="shared" si="135"/>
        <v>-5.3687810965982408E-2</v>
      </c>
      <c r="S728" s="3">
        <f t="shared" si="143"/>
        <v>2.8823810463190608E-3</v>
      </c>
    </row>
    <row r="729" spans="1:19" x14ac:dyDescent="0.35">
      <c r="A729" s="1">
        <v>44141</v>
      </c>
      <c r="B729" s="2">
        <v>728</v>
      </c>
      <c r="C729">
        <v>38.08</v>
      </c>
      <c r="E729" s="7">
        <f t="shared" si="136"/>
        <v>38.779519802698111</v>
      </c>
      <c r="F729" s="7">
        <f t="shared" si="132"/>
        <v>-0.69951980269811287</v>
      </c>
      <c r="G729" s="7">
        <f t="shared" si="137"/>
        <v>0.48932795436680676</v>
      </c>
      <c r="I729" s="3">
        <f t="shared" si="138"/>
        <v>39.101118957827175</v>
      </c>
      <c r="J729" s="3">
        <f t="shared" si="133"/>
        <v>-1.0211189578271771</v>
      </c>
      <c r="K729" s="3">
        <f t="shared" si="139"/>
        <v>1.0426839260340603</v>
      </c>
      <c r="M729" s="3">
        <f t="shared" si="140"/>
        <v>39.446339803210918</v>
      </c>
      <c r="N729" s="3">
        <f t="shared" si="134"/>
        <v>-1.36633980321092</v>
      </c>
      <c r="O729" s="3">
        <f t="shared" si="141"/>
        <v>1.8668844578384556</v>
      </c>
      <c r="Q729" s="3">
        <f t="shared" si="142"/>
        <v>39.475368781096599</v>
      </c>
      <c r="R729" s="3">
        <f t="shared" si="135"/>
        <v>-1.3953687810966002</v>
      </c>
      <c r="S729" s="3">
        <f t="shared" si="143"/>
        <v>1.9470540352590118</v>
      </c>
    </row>
    <row r="730" spans="1:19" x14ac:dyDescent="0.35">
      <c r="A730" s="1">
        <v>44144</v>
      </c>
      <c r="B730" s="2">
        <v>729</v>
      </c>
      <c r="C730">
        <v>40.93</v>
      </c>
      <c r="E730" s="7">
        <f t="shared" si="136"/>
        <v>38.569663861888671</v>
      </c>
      <c r="F730" s="7">
        <f t="shared" si="132"/>
        <v>2.3603361381113288</v>
      </c>
      <c r="G730" s="7">
        <f t="shared" si="137"/>
        <v>5.5711866848743021</v>
      </c>
      <c r="I730" s="3">
        <f t="shared" si="138"/>
        <v>38.59055947891359</v>
      </c>
      <c r="J730" s="3">
        <f t="shared" si="133"/>
        <v>2.3394405210864093</v>
      </c>
      <c r="K730" s="3">
        <f t="shared" si="139"/>
        <v>5.4729819517010503</v>
      </c>
      <c r="M730" s="3">
        <f t="shared" si="140"/>
        <v>38.353267960642185</v>
      </c>
      <c r="N730" s="3">
        <f t="shared" si="134"/>
        <v>2.5767320393578146</v>
      </c>
      <c r="O730" s="3">
        <f t="shared" si="141"/>
        <v>6.6395480026530818</v>
      </c>
      <c r="Q730" s="3">
        <f t="shared" si="142"/>
        <v>38.219536878109658</v>
      </c>
      <c r="R730" s="3">
        <f t="shared" si="135"/>
        <v>2.7104631218903421</v>
      </c>
      <c r="S730" s="3">
        <f t="shared" si="143"/>
        <v>7.3466103351275391</v>
      </c>
    </row>
    <row r="731" spans="1:19" x14ac:dyDescent="0.35">
      <c r="A731" s="1">
        <v>44145</v>
      </c>
      <c r="B731" s="2">
        <v>730</v>
      </c>
      <c r="C731">
        <v>42.25</v>
      </c>
      <c r="E731" s="7">
        <f t="shared" si="136"/>
        <v>39.277764703322063</v>
      </c>
      <c r="F731" s="7">
        <f t="shared" si="132"/>
        <v>2.9722352966779368</v>
      </c>
      <c r="G731" s="7">
        <f t="shared" si="137"/>
        <v>8.8341826588181824</v>
      </c>
      <c r="I731" s="3">
        <f t="shared" si="138"/>
        <v>39.760279739456792</v>
      </c>
      <c r="J731" s="3">
        <f t="shared" si="133"/>
        <v>2.4897202605432085</v>
      </c>
      <c r="K731" s="3">
        <f t="shared" si="139"/>
        <v>6.1987069757593423</v>
      </c>
      <c r="M731" s="3">
        <f t="shared" si="140"/>
        <v>40.414653592128438</v>
      </c>
      <c r="N731" s="3">
        <f t="shared" si="134"/>
        <v>1.8353464078715618</v>
      </c>
      <c r="O731" s="3">
        <f t="shared" si="141"/>
        <v>3.3684964368870451</v>
      </c>
      <c r="Q731" s="3">
        <f t="shared" si="142"/>
        <v>40.658953687810971</v>
      </c>
      <c r="R731" s="3">
        <f t="shared" si="135"/>
        <v>1.5910463121890288</v>
      </c>
      <c r="S731" s="3">
        <f t="shared" si="143"/>
        <v>2.5314283675303084</v>
      </c>
    </row>
    <row r="732" spans="1:19" x14ac:dyDescent="0.35">
      <c r="A732" s="1">
        <v>44146</v>
      </c>
      <c r="B732" s="2">
        <v>731</v>
      </c>
      <c r="C732">
        <v>42.5</v>
      </c>
      <c r="E732" s="7">
        <f t="shared" si="136"/>
        <v>40.169435292325439</v>
      </c>
      <c r="F732" s="7">
        <f t="shared" si="132"/>
        <v>2.3305647076745615</v>
      </c>
      <c r="G732" s="7">
        <f t="shared" si="137"/>
        <v>5.4315318566582143</v>
      </c>
      <c r="I732" s="3">
        <f t="shared" si="138"/>
        <v>41.005139869728396</v>
      </c>
      <c r="J732" s="3">
        <f t="shared" si="133"/>
        <v>1.4948601302716042</v>
      </c>
      <c r="K732" s="3">
        <f t="shared" si="139"/>
        <v>2.2346068090756375</v>
      </c>
      <c r="M732" s="3">
        <f t="shared" si="140"/>
        <v>41.88293071842569</v>
      </c>
      <c r="N732" s="3">
        <f t="shared" si="134"/>
        <v>0.61706928157430951</v>
      </c>
      <c r="O732" s="3">
        <f t="shared" si="141"/>
        <v>0.38077449826263449</v>
      </c>
      <c r="Q732" s="3">
        <f t="shared" si="142"/>
        <v>42.090895368781098</v>
      </c>
      <c r="R732" s="3">
        <f t="shared" si="135"/>
        <v>0.40910463121890217</v>
      </c>
      <c r="S732" s="3">
        <f t="shared" si="143"/>
        <v>0.16736659928475395</v>
      </c>
    </row>
    <row r="733" spans="1:19" x14ac:dyDescent="0.35">
      <c r="A733" s="1">
        <v>44147</v>
      </c>
      <c r="B733" s="2">
        <v>732</v>
      </c>
      <c r="C733">
        <v>42.16</v>
      </c>
      <c r="E733" s="7">
        <f t="shared" si="136"/>
        <v>40.868604704627806</v>
      </c>
      <c r="F733" s="7">
        <f t="shared" si="132"/>
        <v>1.2913952953721903</v>
      </c>
      <c r="G733" s="7">
        <f t="shared" si="137"/>
        <v>1.6677018089094267</v>
      </c>
      <c r="I733" s="3">
        <f t="shared" si="138"/>
        <v>41.752569934864198</v>
      </c>
      <c r="J733" s="3">
        <f t="shared" si="133"/>
        <v>0.40743006513579871</v>
      </c>
      <c r="K733" s="3">
        <f t="shared" si="139"/>
        <v>0.16599925797656118</v>
      </c>
      <c r="M733" s="3">
        <f t="shared" si="140"/>
        <v>42.376586143685138</v>
      </c>
      <c r="N733" s="3">
        <f t="shared" si="134"/>
        <v>-0.21658614368514151</v>
      </c>
      <c r="O733" s="3">
        <f t="shared" si="141"/>
        <v>4.6909557636400763E-2</v>
      </c>
      <c r="Q733" s="3">
        <f t="shared" si="142"/>
        <v>42.45908953687811</v>
      </c>
      <c r="R733" s="3">
        <f t="shared" si="135"/>
        <v>-0.2990895368781139</v>
      </c>
      <c r="S733" s="3">
        <f t="shared" si="143"/>
        <v>8.9454551069964652E-2</v>
      </c>
    </row>
    <row r="734" spans="1:19" x14ac:dyDescent="0.35">
      <c r="A734" s="1">
        <v>44148</v>
      </c>
      <c r="B734" s="2">
        <v>733</v>
      </c>
      <c r="C734">
        <v>41.51</v>
      </c>
      <c r="E734" s="7">
        <f t="shared" si="136"/>
        <v>41.256023293239458</v>
      </c>
      <c r="F734" s="7">
        <f t="shared" si="132"/>
        <v>0.25397670676053963</v>
      </c>
      <c r="G734" s="7">
        <f t="shared" si="137"/>
        <v>6.4504167576929131E-2</v>
      </c>
      <c r="I734" s="3">
        <f t="shared" si="138"/>
        <v>41.956284967432097</v>
      </c>
      <c r="J734" s="3">
        <f t="shared" si="133"/>
        <v>-0.44628496743209922</v>
      </c>
      <c r="K734" s="3">
        <f t="shared" si="139"/>
        <v>0.19917027215586985</v>
      </c>
      <c r="M734" s="3">
        <f t="shared" si="140"/>
        <v>42.203317228737028</v>
      </c>
      <c r="N734" s="3">
        <f t="shared" si="134"/>
        <v>-0.69331722873702972</v>
      </c>
      <c r="O734" s="3">
        <f t="shared" si="141"/>
        <v>0.4806887796635948</v>
      </c>
      <c r="Q734" s="3">
        <f t="shared" si="142"/>
        <v>42.189908953687805</v>
      </c>
      <c r="R734" s="3">
        <f t="shared" si="135"/>
        <v>-0.67990895368780713</v>
      </c>
      <c r="S734" s="3">
        <f t="shared" si="143"/>
        <v>0.46227618530484865</v>
      </c>
    </row>
    <row r="735" spans="1:19" x14ac:dyDescent="0.35">
      <c r="A735" s="1">
        <v>44151</v>
      </c>
      <c r="B735" s="2">
        <v>734</v>
      </c>
      <c r="C735">
        <v>42.71</v>
      </c>
      <c r="E735" s="7">
        <f t="shared" si="136"/>
        <v>41.332216305267622</v>
      </c>
      <c r="F735" s="7">
        <f t="shared" si="132"/>
        <v>1.3777836947323792</v>
      </c>
      <c r="G735" s="7">
        <f t="shared" si="137"/>
        <v>1.8982879094704057</v>
      </c>
      <c r="I735" s="3">
        <f t="shared" si="138"/>
        <v>41.733142483716051</v>
      </c>
      <c r="J735" s="3">
        <f t="shared" si="133"/>
        <v>0.97685751628394968</v>
      </c>
      <c r="K735" s="3">
        <f t="shared" si="139"/>
        <v>0.95425060712044696</v>
      </c>
      <c r="M735" s="3">
        <f t="shared" si="140"/>
        <v>41.648663445747403</v>
      </c>
      <c r="N735" s="3">
        <f t="shared" si="134"/>
        <v>1.0613365542525983</v>
      </c>
      <c r="O735" s="3">
        <f t="shared" si="141"/>
        <v>1.1264352813927785</v>
      </c>
      <c r="Q735" s="3">
        <f t="shared" si="142"/>
        <v>41.577990895368785</v>
      </c>
      <c r="R735" s="3">
        <f t="shared" si="135"/>
        <v>1.1320091046312157</v>
      </c>
      <c r="S735" s="3">
        <f t="shared" si="143"/>
        <v>1.2814446129679666</v>
      </c>
    </row>
    <row r="736" spans="1:19" x14ac:dyDescent="0.35">
      <c r="A736" s="1">
        <v>44152</v>
      </c>
      <c r="B736" s="2">
        <v>735</v>
      </c>
      <c r="C736">
        <v>42.54</v>
      </c>
      <c r="E736" s="7">
        <f t="shared" si="136"/>
        <v>41.74555141368733</v>
      </c>
      <c r="F736" s="7">
        <f t="shared" si="132"/>
        <v>0.79444858631266868</v>
      </c>
      <c r="G736" s="7">
        <f t="shared" si="137"/>
        <v>0.63114855629419775</v>
      </c>
      <c r="I736" s="3">
        <f t="shared" si="138"/>
        <v>42.22157124185803</v>
      </c>
      <c r="J736" s="3">
        <f t="shared" si="133"/>
        <v>0.31842875814196958</v>
      </c>
      <c r="K736" s="3">
        <f t="shared" si="139"/>
        <v>0.10139687401183696</v>
      </c>
      <c r="M736" s="3">
        <f t="shared" si="140"/>
        <v>42.49773268914948</v>
      </c>
      <c r="N736" s="3">
        <f t="shared" si="134"/>
        <v>4.226731085051938E-2</v>
      </c>
      <c r="O736" s="3">
        <f t="shared" si="141"/>
        <v>1.7865255665344333E-3</v>
      </c>
      <c r="Q736" s="3">
        <f t="shared" si="142"/>
        <v>42.59679908953688</v>
      </c>
      <c r="R736" s="3">
        <f t="shared" si="135"/>
        <v>-5.6799089536880842E-2</v>
      </c>
      <c r="S736" s="3">
        <f t="shared" si="143"/>
        <v>3.2261365722186068E-3</v>
      </c>
    </row>
    <row r="737" spans="1:19" x14ac:dyDescent="0.35">
      <c r="A737" s="1">
        <v>44153</v>
      </c>
      <c r="B737" s="2">
        <v>736</v>
      </c>
      <c r="C737">
        <v>42.91</v>
      </c>
      <c r="E737" s="7">
        <f t="shared" si="136"/>
        <v>41.983885989581125</v>
      </c>
      <c r="F737" s="7">
        <f t="shared" si="132"/>
        <v>0.9261140104188712</v>
      </c>
      <c r="G737" s="7">
        <f t="shared" si="137"/>
        <v>0.85768716029412506</v>
      </c>
      <c r="I737" s="3">
        <f t="shared" si="138"/>
        <v>42.380785620929018</v>
      </c>
      <c r="J737" s="3">
        <f t="shared" si="133"/>
        <v>0.52921437907097868</v>
      </c>
      <c r="K737" s="3">
        <f t="shared" si="139"/>
        <v>0.28006785901548154</v>
      </c>
      <c r="M737" s="3">
        <f t="shared" si="140"/>
        <v>42.531546537829897</v>
      </c>
      <c r="N737" s="3">
        <f t="shared" si="134"/>
        <v>0.3784534621700999</v>
      </c>
      <c r="O737" s="3">
        <f t="shared" si="141"/>
        <v>0.14322702302853524</v>
      </c>
      <c r="Q737" s="3">
        <f t="shared" si="142"/>
        <v>42.545679908953687</v>
      </c>
      <c r="R737" s="3">
        <f t="shared" si="135"/>
        <v>0.36432009104630936</v>
      </c>
      <c r="S737" s="3">
        <f t="shared" si="143"/>
        <v>0.13272912873999115</v>
      </c>
    </row>
    <row r="738" spans="1:19" x14ac:dyDescent="0.35">
      <c r="A738" s="1">
        <v>44154</v>
      </c>
      <c r="B738" s="2">
        <v>737</v>
      </c>
      <c r="C738">
        <v>43.09</v>
      </c>
      <c r="E738" s="7">
        <f t="shared" si="136"/>
        <v>42.261720192706782</v>
      </c>
      <c r="F738" s="7">
        <f t="shared" si="132"/>
        <v>0.82827980729322093</v>
      </c>
      <c r="G738" s="7">
        <f t="shared" si="137"/>
        <v>0.68604743916969524</v>
      </c>
      <c r="I738" s="3">
        <f t="shared" si="138"/>
        <v>42.645392810464507</v>
      </c>
      <c r="J738" s="3">
        <f t="shared" si="133"/>
        <v>0.44460718953549616</v>
      </c>
      <c r="K738" s="3">
        <f t="shared" si="139"/>
        <v>0.1976755529866526</v>
      </c>
      <c r="M738" s="3">
        <f t="shared" si="140"/>
        <v>42.834309307565974</v>
      </c>
      <c r="N738" s="3">
        <f t="shared" si="134"/>
        <v>0.25569069243402964</v>
      </c>
      <c r="O738" s="3">
        <f t="shared" si="141"/>
        <v>6.5377730197393541E-2</v>
      </c>
      <c r="Q738" s="3">
        <f t="shared" si="142"/>
        <v>42.873567990895367</v>
      </c>
      <c r="R738" s="3">
        <f t="shared" si="135"/>
        <v>0.21643200910463634</v>
      </c>
      <c r="S738" s="3">
        <f t="shared" si="143"/>
        <v>4.6842814565069384E-2</v>
      </c>
    </row>
    <row r="739" spans="1:19" x14ac:dyDescent="0.35">
      <c r="A739" s="1">
        <v>44155</v>
      </c>
      <c r="B739" s="2">
        <v>738</v>
      </c>
      <c r="C739">
        <v>43.79</v>
      </c>
      <c r="E739" s="7">
        <f t="shared" si="136"/>
        <v>42.510204134894749</v>
      </c>
      <c r="F739" s="7">
        <f t="shared" si="132"/>
        <v>1.2797958651052497</v>
      </c>
      <c r="G739" s="7">
        <f t="shared" si="137"/>
        <v>1.6378774563404945</v>
      </c>
      <c r="I739" s="3">
        <f t="shared" si="138"/>
        <v>42.867696405232252</v>
      </c>
      <c r="J739" s="3">
        <f t="shared" si="133"/>
        <v>0.92230359476774737</v>
      </c>
      <c r="K739" s="3">
        <f t="shared" si="139"/>
        <v>0.8506439209215092</v>
      </c>
      <c r="M739" s="3">
        <f t="shared" si="140"/>
        <v>43.038861861513197</v>
      </c>
      <c r="N739" s="3">
        <f t="shared" si="134"/>
        <v>0.75113813848680167</v>
      </c>
      <c r="O739" s="3">
        <f t="shared" si="141"/>
        <v>0.56420850308941761</v>
      </c>
      <c r="Q739" s="3">
        <f t="shared" si="142"/>
        <v>43.068356799089543</v>
      </c>
      <c r="R739" s="3">
        <f t="shared" si="135"/>
        <v>0.72164320091045653</v>
      </c>
      <c r="S739" s="3">
        <f t="shared" si="143"/>
        <v>0.52076890942028953</v>
      </c>
    </row>
    <row r="740" spans="1:19" x14ac:dyDescent="0.35">
      <c r="A740" s="1">
        <v>44158</v>
      </c>
      <c r="B740" s="2">
        <v>739</v>
      </c>
      <c r="C740">
        <v>45</v>
      </c>
      <c r="E740" s="7">
        <f t="shared" si="136"/>
        <v>42.894142894426324</v>
      </c>
      <c r="F740" s="7">
        <f t="shared" si="132"/>
        <v>2.1058571055736763</v>
      </c>
      <c r="G740" s="7">
        <f t="shared" si="137"/>
        <v>4.4346341490951415</v>
      </c>
      <c r="I740" s="3">
        <f t="shared" si="138"/>
        <v>43.328848202616129</v>
      </c>
      <c r="J740" s="3">
        <f t="shared" si="133"/>
        <v>1.671151797383871</v>
      </c>
      <c r="K740" s="3">
        <f t="shared" si="139"/>
        <v>2.7927483298993425</v>
      </c>
      <c r="M740" s="3">
        <f t="shared" si="140"/>
        <v>43.639772372302644</v>
      </c>
      <c r="N740" s="3">
        <f t="shared" si="134"/>
        <v>1.3602276276973555</v>
      </c>
      <c r="O740" s="3">
        <f t="shared" si="141"/>
        <v>1.8502191991511756</v>
      </c>
      <c r="Q740" s="3">
        <f t="shared" si="142"/>
        <v>43.717835679908958</v>
      </c>
      <c r="R740" s="3">
        <f t="shared" si="135"/>
        <v>1.2821643200910415</v>
      </c>
      <c r="S740" s="3">
        <f t="shared" si="143"/>
        <v>1.6439453437145228</v>
      </c>
    </row>
    <row r="741" spans="1:19" x14ac:dyDescent="0.35">
      <c r="A741" s="1">
        <v>44159</v>
      </c>
      <c r="B741" s="2">
        <v>740</v>
      </c>
      <c r="C741">
        <v>46.63</v>
      </c>
      <c r="E741" s="7">
        <f t="shared" si="136"/>
        <v>43.525900026098427</v>
      </c>
      <c r="F741" s="7">
        <f t="shared" si="132"/>
        <v>3.104099973901576</v>
      </c>
      <c r="G741" s="7">
        <f t="shared" si="137"/>
        <v>9.635436647975764</v>
      </c>
      <c r="I741" s="3">
        <f t="shared" si="138"/>
        <v>44.164424101308065</v>
      </c>
      <c r="J741" s="3">
        <f t="shared" si="133"/>
        <v>2.4655758986919381</v>
      </c>
      <c r="K741" s="3">
        <f t="shared" si="139"/>
        <v>6.0790645122105582</v>
      </c>
      <c r="M741" s="3">
        <f t="shared" si="140"/>
        <v>44.727954474460532</v>
      </c>
      <c r="N741" s="3">
        <f t="shared" si="134"/>
        <v>1.9020455255394708</v>
      </c>
      <c r="O741" s="3">
        <f t="shared" si="141"/>
        <v>3.6177771812247217</v>
      </c>
      <c r="Q741" s="3">
        <f t="shared" si="142"/>
        <v>44.871783567990896</v>
      </c>
      <c r="R741" s="3">
        <f t="shared" si="135"/>
        <v>1.7582164320091067</v>
      </c>
      <c r="S741" s="3">
        <f t="shared" si="143"/>
        <v>3.0913250217868335</v>
      </c>
    </row>
    <row r="742" spans="1:19" x14ac:dyDescent="0.35">
      <c r="A742" s="1">
        <v>44160</v>
      </c>
      <c r="B742" s="2">
        <v>741</v>
      </c>
      <c r="C742">
        <v>47.3</v>
      </c>
      <c r="E742" s="7">
        <f t="shared" si="136"/>
        <v>44.457130018268899</v>
      </c>
      <c r="F742" s="7">
        <f t="shared" si="132"/>
        <v>2.8428699817310985</v>
      </c>
      <c r="G742" s="7">
        <f t="shared" si="137"/>
        <v>8.0819097330277767</v>
      </c>
      <c r="I742" s="3">
        <f t="shared" si="138"/>
        <v>45.397212050654034</v>
      </c>
      <c r="J742" s="3">
        <f t="shared" si="133"/>
        <v>1.9027879493459636</v>
      </c>
      <c r="K742" s="3">
        <f t="shared" si="139"/>
        <v>3.6206019801762173</v>
      </c>
      <c r="M742" s="3">
        <f t="shared" si="140"/>
        <v>46.249590894892108</v>
      </c>
      <c r="N742" s="3">
        <f t="shared" si="134"/>
        <v>1.0504091051078888</v>
      </c>
      <c r="O742" s="3">
        <f t="shared" si="141"/>
        <v>1.1033592880935557</v>
      </c>
      <c r="Q742" s="3">
        <f t="shared" si="142"/>
        <v>46.454178356799098</v>
      </c>
      <c r="R742" s="3">
        <f t="shared" si="135"/>
        <v>0.84582164320089959</v>
      </c>
      <c r="S742" s="3">
        <f t="shared" si="143"/>
        <v>0.71541425210706988</v>
      </c>
    </row>
    <row r="743" spans="1:19" x14ac:dyDescent="0.35">
      <c r="A743" s="1">
        <v>44161</v>
      </c>
      <c r="B743" s="2">
        <v>742</v>
      </c>
      <c r="C743">
        <v>46.32</v>
      </c>
      <c r="E743" s="7">
        <f t="shared" si="136"/>
        <v>45.309991012788224</v>
      </c>
      <c r="F743" s="7">
        <f t="shared" si="132"/>
        <v>1.0100089872117763</v>
      </c>
      <c r="G743" s="7">
        <f t="shared" si="137"/>
        <v>1.0201181542485582</v>
      </c>
      <c r="I743" s="3">
        <f t="shared" si="138"/>
        <v>46.348606025327015</v>
      </c>
      <c r="J743" s="3">
        <f t="shared" si="133"/>
        <v>-2.8606025327015061E-2</v>
      </c>
      <c r="K743" s="3">
        <f t="shared" si="139"/>
        <v>8.1830468500982713E-4</v>
      </c>
      <c r="M743" s="3">
        <f t="shared" si="140"/>
        <v>47.089918178978422</v>
      </c>
      <c r="N743" s="3">
        <f t="shared" si="134"/>
        <v>-0.76991817897842196</v>
      </c>
      <c r="O743" s="3">
        <f t="shared" si="141"/>
        <v>0.59277400232144939</v>
      </c>
      <c r="Q743" s="3">
        <f t="shared" si="142"/>
        <v>47.215417835679908</v>
      </c>
      <c r="R743" s="3">
        <f t="shared" si="135"/>
        <v>-0.89541783567990763</v>
      </c>
      <c r="S743" s="3">
        <f t="shared" si="143"/>
        <v>0.8017731004536901</v>
      </c>
    </row>
    <row r="744" spans="1:19" x14ac:dyDescent="0.35">
      <c r="A744" s="1">
        <v>44162</v>
      </c>
      <c r="B744" s="2">
        <v>743</v>
      </c>
      <c r="C744">
        <v>46.88</v>
      </c>
      <c r="E744" s="7">
        <f t="shared" si="136"/>
        <v>45.612993708951755</v>
      </c>
      <c r="F744" s="7">
        <f t="shared" si="132"/>
        <v>1.2670062910482471</v>
      </c>
      <c r="G744" s="7">
        <f t="shared" si="137"/>
        <v>1.6053049415558356</v>
      </c>
      <c r="I744" s="3">
        <f t="shared" si="138"/>
        <v>46.334303012663511</v>
      </c>
      <c r="J744" s="3">
        <f t="shared" si="133"/>
        <v>0.54569698733649119</v>
      </c>
      <c r="K744" s="3">
        <f t="shared" si="139"/>
        <v>0.29778520198812264</v>
      </c>
      <c r="M744" s="3">
        <f t="shared" si="140"/>
        <v>46.47398363579569</v>
      </c>
      <c r="N744" s="3">
        <f t="shared" si="134"/>
        <v>0.4060163642043122</v>
      </c>
      <c r="O744" s="3">
        <f t="shared" si="141"/>
        <v>0.16484928800168869</v>
      </c>
      <c r="Q744" s="3">
        <f t="shared" si="142"/>
        <v>46.409541783567995</v>
      </c>
      <c r="R744" s="3">
        <f t="shared" si="135"/>
        <v>0.47045821643200725</v>
      </c>
      <c r="S744" s="3">
        <f t="shared" si="143"/>
        <v>0.22133093340838536</v>
      </c>
    </row>
    <row r="745" spans="1:19" x14ac:dyDescent="0.35">
      <c r="A745" s="1">
        <v>44165</v>
      </c>
      <c r="B745" s="2">
        <v>744</v>
      </c>
      <c r="C745">
        <v>46.84</v>
      </c>
      <c r="E745" s="7">
        <f t="shared" si="136"/>
        <v>45.99309559626623</v>
      </c>
      <c r="F745" s="7">
        <f t="shared" si="132"/>
        <v>0.84690440373377385</v>
      </c>
      <c r="G745" s="7">
        <f t="shared" si="137"/>
        <v>0.71724706906365898</v>
      </c>
      <c r="I745" s="3">
        <f t="shared" si="138"/>
        <v>46.607151506331761</v>
      </c>
      <c r="J745" s="3">
        <f t="shared" si="133"/>
        <v>0.2328484936682429</v>
      </c>
      <c r="K745" s="3">
        <f t="shared" si="139"/>
        <v>5.4218421003569751E-2</v>
      </c>
      <c r="M745" s="3">
        <f t="shared" si="140"/>
        <v>46.798796727159143</v>
      </c>
      <c r="N745" s="3">
        <f t="shared" si="134"/>
        <v>4.120327284086045E-2</v>
      </c>
      <c r="O745" s="3">
        <f t="shared" si="141"/>
        <v>1.6977096927983883E-3</v>
      </c>
      <c r="Q745" s="3">
        <f t="shared" si="142"/>
        <v>46.8329541783568</v>
      </c>
      <c r="R745" s="3">
        <f t="shared" si="135"/>
        <v>7.0458216432029985E-3</v>
      </c>
      <c r="S745" s="3">
        <f t="shared" si="143"/>
        <v>4.9643602627827799E-5</v>
      </c>
    </row>
    <row r="746" spans="1:19" x14ac:dyDescent="0.35">
      <c r="A746" s="1">
        <v>44166</v>
      </c>
      <c r="B746" s="2">
        <v>745</v>
      </c>
      <c r="C746">
        <v>47.03</v>
      </c>
      <c r="E746" s="7">
        <f t="shared" si="136"/>
        <v>46.247166917386359</v>
      </c>
      <c r="F746" s="7">
        <f t="shared" si="132"/>
        <v>0.78283308261364226</v>
      </c>
      <c r="G746" s="7">
        <f t="shared" si="137"/>
        <v>0.61282763523437767</v>
      </c>
      <c r="I746" s="3">
        <f t="shared" si="138"/>
        <v>46.723575753165882</v>
      </c>
      <c r="J746" s="3">
        <f t="shared" si="133"/>
        <v>0.30642424683411917</v>
      </c>
      <c r="K746" s="3">
        <f t="shared" si="139"/>
        <v>9.3895819047857196E-2</v>
      </c>
      <c r="M746" s="3">
        <f t="shared" si="140"/>
        <v>46.831759345431834</v>
      </c>
      <c r="N746" s="3">
        <f t="shared" si="134"/>
        <v>0.19824065456816697</v>
      </c>
      <c r="O746" s="3">
        <f t="shared" si="141"/>
        <v>3.9299357123615299E-2</v>
      </c>
      <c r="Q746" s="3">
        <f t="shared" si="142"/>
        <v>46.839295417835686</v>
      </c>
      <c r="R746" s="3">
        <f t="shared" si="135"/>
        <v>0.19070458216431518</v>
      </c>
      <c r="S746" s="3">
        <f t="shared" si="143"/>
        <v>3.6368237658466043E-2</v>
      </c>
    </row>
    <row r="747" spans="1:19" x14ac:dyDescent="0.35">
      <c r="A747" s="1">
        <v>44167</v>
      </c>
      <c r="B747" s="2">
        <v>746</v>
      </c>
      <c r="C747">
        <v>47.8</v>
      </c>
      <c r="E747" s="7">
        <f t="shared" si="136"/>
        <v>46.482016842170452</v>
      </c>
      <c r="F747" s="7">
        <f t="shared" si="132"/>
        <v>1.3179831578295449</v>
      </c>
      <c r="G747" s="7">
        <f t="shared" si="137"/>
        <v>1.7370796043223391</v>
      </c>
      <c r="I747" s="3">
        <f t="shared" si="138"/>
        <v>46.876787876582938</v>
      </c>
      <c r="J747" s="3">
        <f t="shared" si="133"/>
        <v>0.92321212341705916</v>
      </c>
      <c r="K747" s="3">
        <f t="shared" si="139"/>
        <v>0.85232062482423532</v>
      </c>
      <c r="M747" s="3">
        <f t="shared" si="140"/>
        <v>46.990351869086368</v>
      </c>
      <c r="N747" s="3">
        <f t="shared" si="134"/>
        <v>0.80964813091362942</v>
      </c>
      <c r="O747" s="3">
        <f t="shared" si="141"/>
        <v>0.65553009589193356</v>
      </c>
      <c r="Q747" s="3">
        <f t="shared" si="142"/>
        <v>47.010929541783575</v>
      </c>
      <c r="R747" s="3">
        <f t="shared" si="135"/>
        <v>0.78907045821642186</v>
      </c>
      <c r="S747" s="3">
        <f t="shared" si="143"/>
        <v>0.62263218802987397</v>
      </c>
    </row>
    <row r="748" spans="1:19" x14ac:dyDescent="0.35">
      <c r="A748" s="1">
        <v>44168</v>
      </c>
      <c r="B748" s="2">
        <v>747</v>
      </c>
      <c r="C748">
        <v>48.37</v>
      </c>
      <c r="E748" s="7">
        <f t="shared" si="136"/>
        <v>46.877411789519314</v>
      </c>
      <c r="F748" s="7">
        <f t="shared" si="132"/>
        <v>1.4925882104806831</v>
      </c>
      <c r="G748" s="7">
        <f t="shared" si="137"/>
        <v>2.2278195660659281</v>
      </c>
      <c r="I748" s="3">
        <f t="shared" si="138"/>
        <v>47.338393938291468</v>
      </c>
      <c r="J748" s="3">
        <f t="shared" si="133"/>
        <v>1.0316060617085299</v>
      </c>
      <c r="K748" s="3">
        <f t="shared" si="139"/>
        <v>1.0642110665537832</v>
      </c>
      <c r="M748" s="3">
        <f t="shared" si="140"/>
        <v>47.638070373817278</v>
      </c>
      <c r="N748" s="3">
        <f t="shared" si="134"/>
        <v>0.73192962618271906</v>
      </c>
      <c r="O748" s="3">
        <f t="shared" si="141"/>
        <v>0.53572097768397486</v>
      </c>
      <c r="Q748" s="3">
        <f t="shared" si="142"/>
        <v>47.721092954178353</v>
      </c>
      <c r="R748" s="3">
        <f t="shared" si="135"/>
        <v>0.6489070458216446</v>
      </c>
      <c r="S748" s="3">
        <f t="shared" si="143"/>
        <v>0.42108035411697398</v>
      </c>
    </row>
    <row r="749" spans="1:19" x14ac:dyDescent="0.35">
      <c r="A749" s="1">
        <v>44169</v>
      </c>
      <c r="B749" s="2">
        <v>748</v>
      </c>
      <c r="C749">
        <v>49.1</v>
      </c>
      <c r="E749" s="7">
        <f t="shared" si="136"/>
        <v>47.325188252663523</v>
      </c>
      <c r="F749" s="7">
        <f t="shared" si="132"/>
        <v>1.7748117473364786</v>
      </c>
      <c r="G749" s="7">
        <f t="shared" si="137"/>
        <v>3.1499567384835645</v>
      </c>
      <c r="I749" s="3">
        <f t="shared" si="138"/>
        <v>47.854196969145733</v>
      </c>
      <c r="J749" s="3">
        <f t="shared" si="133"/>
        <v>1.2458030308542689</v>
      </c>
      <c r="K749" s="3">
        <f t="shared" si="139"/>
        <v>1.5520251916856824</v>
      </c>
      <c r="M749" s="3">
        <f t="shared" si="140"/>
        <v>48.223614074763454</v>
      </c>
      <c r="N749" s="3">
        <f t="shared" si="134"/>
        <v>0.87638592523654779</v>
      </c>
      <c r="O749" s="3">
        <f t="shared" si="141"/>
        <v>0.7680522899527199</v>
      </c>
      <c r="Q749" s="3">
        <f t="shared" si="142"/>
        <v>48.305109295417836</v>
      </c>
      <c r="R749" s="3">
        <f t="shared" si="135"/>
        <v>0.7948907045821656</v>
      </c>
      <c r="S749" s="3">
        <f t="shared" si="143"/>
        <v>0.63185123223113171</v>
      </c>
    </row>
    <row r="750" spans="1:19" x14ac:dyDescent="0.35">
      <c r="A750" s="1">
        <v>44172</v>
      </c>
      <c r="B750" s="2">
        <v>749</v>
      </c>
      <c r="C750">
        <v>48.63</v>
      </c>
      <c r="E750" s="7">
        <f t="shared" si="136"/>
        <v>47.857631776864466</v>
      </c>
      <c r="F750" s="7">
        <f t="shared" si="132"/>
        <v>0.77236822313553688</v>
      </c>
      <c r="G750" s="7">
        <f t="shared" si="137"/>
        <v>0.59655267210954643</v>
      </c>
      <c r="I750" s="3">
        <f t="shared" si="138"/>
        <v>48.477098484572863</v>
      </c>
      <c r="J750" s="3">
        <f t="shared" si="133"/>
        <v>0.15290151542713915</v>
      </c>
      <c r="K750" s="3">
        <f t="shared" si="139"/>
        <v>2.337887341991567E-2</v>
      </c>
      <c r="M750" s="3">
        <f t="shared" si="140"/>
        <v>48.924722814952695</v>
      </c>
      <c r="N750" s="3">
        <f t="shared" si="134"/>
        <v>-0.29472281495269215</v>
      </c>
      <c r="O750" s="3">
        <f t="shared" si="141"/>
        <v>8.6861537653638812E-2</v>
      </c>
      <c r="Q750" s="3">
        <f t="shared" si="142"/>
        <v>49.020510929541786</v>
      </c>
      <c r="R750" s="3">
        <f t="shared" si="135"/>
        <v>-0.39051092954178301</v>
      </c>
      <c r="S750" s="3">
        <f t="shared" si="143"/>
        <v>0.15249878609158743</v>
      </c>
    </row>
    <row r="751" spans="1:19" x14ac:dyDescent="0.35">
      <c r="A751" s="1">
        <v>44173</v>
      </c>
      <c r="B751" s="2">
        <v>750</v>
      </c>
      <c r="C751">
        <v>48.84</v>
      </c>
      <c r="E751" s="7">
        <f t="shared" si="136"/>
        <v>48.08934224380512</v>
      </c>
      <c r="F751" s="7">
        <f t="shared" si="132"/>
        <v>0.75065775619488306</v>
      </c>
      <c r="G751" s="7">
        <f t="shared" si="137"/>
        <v>0.56348706693553652</v>
      </c>
      <c r="I751" s="3">
        <f t="shared" si="138"/>
        <v>48.553549242286437</v>
      </c>
      <c r="J751" s="3">
        <f t="shared" si="133"/>
        <v>0.28645075771356687</v>
      </c>
      <c r="K751" s="3">
        <f t="shared" si="139"/>
        <v>8.2054036594676596E-2</v>
      </c>
      <c r="M751" s="3">
        <f t="shared" si="140"/>
        <v>48.688944562990542</v>
      </c>
      <c r="N751" s="3">
        <f t="shared" si="134"/>
        <v>0.151055437009461</v>
      </c>
      <c r="O751" s="3">
        <f t="shared" si="141"/>
        <v>2.2817745050119239E-2</v>
      </c>
      <c r="Q751" s="3">
        <f t="shared" si="142"/>
        <v>48.669051092954184</v>
      </c>
      <c r="R751" s="3">
        <f t="shared" si="135"/>
        <v>0.170948907045819</v>
      </c>
      <c r="S751" s="3">
        <f t="shared" si="143"/>
        <v>2.9223528820160063E-2</v>
      </c>
    </row>
    <row r="752" spans="1:19" x14ac:dyDescent="0.35">
      <c r="A752" s="1">
        <v>44174</v>
      </c>
      <c r="B752" s="2">
        <v>751</v>
      </c>
      <c r="C752">
        <v>48.81</v>
      </c>
      <c r="E752" s="7">
        <f t="shared" si="136"/>
        <v>48.314539570663584</v>
      </c>
      <c r="F752" s="7">
        <f t="shared" si="132"/>
        <v>0.49546042933641843</v>
      </c>
      <c r="G752" s="7">
        <f t="shared" si="137"/>
        <v>0.24548103703822807</v>
      </c>
      <c r="I752" s="3">
        <f t="shared" si="138"/>
        <v>48.69677462114322</v>
      </c>
      <c r="J752" s="3">
        <f t="shared" si="133"/>
        <v>0.1132253788567823</v>
      </c>
      <c r="K752" s="3">
        <f t="shared" si="139"/>
        <v>1.2819986417261885E-2</v>
      </c>
      <c r="M752" s="3">
        <f t="shared" si="140"/>
        <v>48.809788912598108</v>
      </c>
      <c r="N752" s="3">
        <f t="shared" si="134"/>
        <v>2.1108740189390574E-4</v>
      </c>
      <c r="O752" s="3">
        <f t="shared" si="141"/>
        <v>4.455789123831928E-8</v>
      </c>
      <c r="Q752" s="3">
        <f t="shared" si="142"/>
        <v>48.822905109295419</v>
      </c>
      <c r="R752" s="3">
        <f t="shared" si="135"/>
        <v>-1.2905109295417105E-2</v>
      </c>
      <c r="S752" s="3">
        <f t="shared" si="143"/>
        <v>1.6654184592666097E-4</v>
      </c>
    </row>
    <row r="753" spans="1:19" x14ac:dyDescent="0.35">
      <c r="A753" s="1">
        <v>44175</v>
      </c>
      <c r="B753" s="2">
        <v>752</v>
      </c>
      <c r="C753">
        <v>50.33</v>
      </c>
      <c r="E753" s="7">
        <f t="shared" si="136"/>
        <v>48.463177699464509</v>
      </c>
      <c r="F753" s="7">
        <f t="shared" si="132"/>
        <v>1.8668223005354889</v>
      </c>
      <c r="G753" s="7">
        <f t="shared" si="137"/>
        <v>3.4850255017766152</v>
      </c>
      <c r="I753" s="3">
        <f t="shared" si="138"/>
        <v>48.753387310571611</v>
      </c>
      <c r="J753" s="3">
        <f t="shared" si="133"/>
        <v>1.5766126894283872</v>
      </c>
      <c r="K753" s="3">
        <f t="shared" si="139"/>
        <v>2.485707572466612</v>
      </c>
      <c r="M753" s="3">
        <f t="shared" si="140"/>
        <v>48.809957782519625</v>
      </c>
      <c r="N753" s="3">
        <f t="shared" si="134"/>
        <v>1.5200422174803734</v>
      </c>
      <c r="O753" s="3">
        <f t="shared" si="141"/>
        <v>2.3105283429226509</v>
      </c>
      <c r="Q753" s="3">
        <f t="shared" si="142"/>
        <v>48.811290510929545</v>
      </c>
      <c r="R753" s="3">
        <f t="shared" si="135"/>
        <v>1.5187094890704529</v>
      </c>
      <c r="S753" s="3">
        <f t="shared" si="143"/>
        <v>2.3064785121926361</v>
      </c>
    </row>
    <row r="754" spans="1:19" x14ac:dyDescent="0.35">
      <c r="A754" s="1">
        <v>44176</v>
      </c>
      <c r="B754" s="2">
        <v>753</v>
      </c>
      <c r="C754">
        <v>50.01</v>
      </c>
      <c r="E754" s="7">
        <f t="shared" si="136"/>
        <v>49.023224389625149</v>
      </c>
      <c r="F754" s="7">
        <f t="shared" si="132"/>
        <v>0.98677561037484907</v>
      </c>
      <c r="G754" s="7">
        <f t="shared" si="137"/>
        <v>0.97372610523065595</v>
      </c>
      <c r="I754" s="3">
        <f t="shared" si="138"/>
        <v>49.541693655285805</v>
      </c>
      <c r="J754" s="3">
        <f t="shared" si="133"/>
        <v>0.4683063447141933</v>
      </c>
      <c r="K754" s="3">
        <f t="shared" si="139"/>
        <v>0.21931083249956884</v>
      </c>
      <c r="M754" s="3">
        <f t="shared" si="140"/>
        <v>50.025991556503925</v>
      </c>
      <c r="N754" s="3">
        <f t="shared" si="134"/>
        <v>-1.5991556503927029E-2</v>
      </c>
      <c r="O754" s="3">
        <f t="shared" si="141"/>
        <v>2.5572987941829085E-4</v>
      </c>
      <c r="Q754" s="3">
        <f t="shared" si="142"/>
        <v>50.178129051092952</v>
      </c>
      <c r="R754" s="3">
        <f t="shared" si="135"/>
        <v>-0.16812905109295428</v>
      </c>
      <c r="S754" s="3">
        <f t="shared" si="143"/>
        <v>2.8267377821417233E-2</v>
      </c>
    </row>
    <row r="755" spans="1:19" x14ac:dyDescent="0.35">
      <c r="A755" s="1">
        <v>44179</v>
      </c>
      <c r="B755" s="2">
        <v>754</v>
      </c>
      <c r="C755">
        <v>50.27</v>
      </c>
      <c r="E755" s="7">
        <f t="shared" si="136"/>
        <v>49.319257072737599</v>
      </c>
      <c r="F755" s="7">
        <f t="shared" si="132"/>
        <v>0.95074292726240373</v>
      </c>
      <c r="G755" s="7">
        <f t="shared" si="137"/>
        <v>0.90391211373948432</v>
      </c>
      <c r="I755" s="3">
        <f t="shared" si="138"/>
        <v>49.775846827642901</v>
      </c>
      <c r="J755" s="3">
        <f t="shared" si="133"/>
        <v>0.49415317235710177</v>
      </c>
      <c r="K755" s="3">
        <f t="shared" si="139"/>
        <v>0.24418735775058753</v>
      </c>
      <c r="M755" s="3">
        <f t="shared" si="140"/>
        <v>50.013198311300791</v>
      </c>
      <c r="N755" s="3">
        <f t="shared" si="134"/>
        <v>0.2568016886992126</v>
      </c>
      <c r="O755" s="3">
        <f t="shared" si="141"/>
        <v>6.5947107318767295E-2</v>
      </c>
      <c r="Q755" s="3">
        <f t="shared" si="142"/>
        <v>50.026812905109296</v>
      </c>
      <c r="R755" s="3">
        <f t="shared" si="135"/>
        <v>0.24318709489070756</v>
      </c>
      <c r="S755" s="3">
        <f t="shared" si="143"/>
        <v>5.9139963121381998E-2</v>
      </c>
    </row>
    <row r="756" spans="1:19" x14ac:dyDescent="0.35">
      <c r="A756" s="1">
        <v>44180</v>
      </c>
      <c r="B756" s="2">
        <v>755</v>
      </c>
      <c r="C756">
        <v>50.77</v>
      </c>
      <c r="E756" s="7">
        <f t="shared" si="136"/>
        <v>49.604479950916314</v>
      </c>
      <c r="F756" s="7">
        <f t="shared" si="132"/>
        <v>1.165520049083689</v>
      </c>
      <c r="G756" s="7">
        <f t="shared" si="137"/>
        <v>1.3584369848160449</v>
      </c>
      <c r="I756" s="3">
        <f t="shared" si="138"/>
        <v>50.022923413821452</v>
      </c>
      <c r="J756" s="3">
        <f t="shared" si="133"/>
        <v>0.74707658617855088</v>
      </c>
      <c r="K756" s="3">
        <f t="shared" si="139"/>
        <v>0.55812342561619777</v>
      </c>
      <c r="M756" s="3">
        <f t="shared" si="140"/>
        <v>50.218639662260166</v>
      </c>
      <c r="N756" s="3">
        <f t="shared" si="134"/>
        <v>0.55136033773983684</v>
      </c>
      <c r="O756" s="3">
        <f t="shared" si="141"/>
        <v>0.30399822203258692</v>
      </c>
      <c r="Q756" s="3">
        <f t="shared" si="142"/>
        <v>50.24568129051093</v>
      </c>
      <c r="R756" s="3">
        <f t="shared" si="135"/>
        <v>0.52431870948907289</v>
      </c>
      <c r="S756" s="3">
        <f t="shared" si="143"/>
        <v>0.27491010912028679</v>
      </c>
    </row>
    <row r="757" spans="1:19" x14ac:dyDescent="0.35">
      <c r="A757" s="1">
        <v>44181</v>
      </c>
      <c r="B757" s="2">
        <v>756</v>
      </c>
      <c r="C757">
        <v>50.83</v>
      </c>
      <c r="E757" s="7">
        <f t="shared" si="136"/>
        <v>49.95413596564142</v>
      </c>
      <c r="F757" s="7">
        <f t="shared" si="132"/>
        <v>0.87586403435857818</v>
      </c>
      <c r="G757" s="7">
        <f t="shared" si="137"/>
        <v>0.76713780668288467</v>
      </c>
      <c r="I757" s="3">
        <f t="shared" si="138"/>
        <v>50.396461706910728</v>
      </c>
      <c r="J757" s="3">
        <f t="shared" si="133"/>
        <v>0.43353829308927061</v>
      </c>
      <c r="K757" s="3">
        <f t="shared" si="139"/>
        <v>0.18795545157475829</v>
      </c>
      <c r="M757" s="3">
        <f t="shared" si="140"/>
        <v>50.659727932452043</v>
      </c>
      <c r="N757" s="3">
        <f t="shared" si="134"/>
        <v>0.17027206754795543</v>
      </c>
      <c r="O757" s="3">
        <f t="shared" si="141"/>
        <v>2.8992576987055495E-2</v>
      </c>
      <c r="Q757" s="3">
        <f t="shared" si="142"/>
        <v>50.717568129051102</v>
      </c>
      <c r="R757" s="3">
        <f t="shared" si="135"/>
        <v>0.11243187094889606</v>
      </c>
      <c r="S757" s="3">
        <f t="shared" si="143"/>
        <v>1.2640925605069218E-2</v>
      </c>
    </row>
    <row r="758" spans="1:19" x14ac:dyDescent="0.35">
      <c r="A758" s="1">
        <v>44182</v>
      </c>
      <c r="B758" s="2">
        <v>757</v>
      </c>
      <c r="C758">
        <v>51.2</v>
      </c>
      <c r="E758" s="7">
        <f t="shared" si="136"/>
        <v>50.216895175948991</v>
      </c>
      <c r="F758" s="7">
        <f t="shared" si="132"/>
        <v>0.98310482405101141</v>
      </c>
      <c r="G758" s="7">
        <f t="shared" si="137"/>
        <v>0.96649509507237008</v>
      </c>
      <c r="I758" s="3">
        <f t="shared" si="138"/>
        <v>50.613230853455363</v>
      </c>
      <c r="J758" s="3">
        <f t="shared" si="133"/>
        <v>0.58676914654463985</v>
      </c>
      <c r="K758" s="3">
        <f t="shared" si="139"/>
        <v>0.34429803133672504</v>
      </c>
      <c r="M758" s="3">
        <f t="shared" si="140"/>
        <v>50.795945586490411</v>
      </c>
      <c r="N758" s="3">
        <f t="shared" si="134"/>
        <v>0.40405441350959137</v>
      </c>
      <c r="O758" s="3">
        <f t="shared" si="141"/>
        <v>0.16325996907657986</v>
      </c>
      <c r="Q758" s="3">
        <f t="shared" si="142"/>
        <v>50.818756812905107</v>
      </c>
      <c r="R758" s="3">
        <f t="shared" si="135"/>
        <v>0.38124318709489557</v>
      </c>
      <c r="S758" s="3">
        <f t="shared" si="143"/>
        <v>0.14534636770627354</v>
      </c>
    </row>
    <row r="759" spans="1:19" x14ac:dyDescent="0.35">
      <c r="A759" s="1">
        <v>44183</v>
      </c>
      <c r="B759" s="2">
        <v>758</v>
      </c>
      <c r="C759">
        <v>52.17</v>
      </c>
      <c r="E759" s="7">
        <f t="shared" si="136"/>
        <v>50.511826623164289</v>
      </c>
      <c r="F759" s="7">
        <f t="shared" si="132"/>
        <v>1.6581733768357125</v>
      </c>
      <c r="G759" s="7">
        <f t="shared" si="137"/>
        <v>2.7495389476467498</v>
      </c>
      <c r="I759" s="3">
        <f t="shared" si="138"/>
        <v>50.906615426727683</v>
      </c>
      <c r="J759" s="3">
        <f t="shared" si="133"/>
        <v>1.2633845732723188</v>
      </c>
      <c r="K759" s="3">
        <f t="shared" si="139"/>
        <v>1.596140579982479</v>
      </c>
      <c r="M759" s="3">
        <f t="shared" si="140"/>
        <v>51.119189117298092</v>
      </c>
      <c r="N759" s="3">
        <f t="shared" si="134"/>
        <v>1.05081088270191</v>
      </c>
      <c r="O759" s="3">
        <f t="shared" si="141"/>
        <v>1.1042035112047672</v>
      </c>
      <c r="Q759" s="3">
        <f t="shared" si="142"/>
        <v>51.161875681290518</v>
      </c>
      <c r="R759" s="3">
        <f t="shared" si="135"/>
        <v>1.0081243187094842</v>
      </c>
      <c r="S759" s="3">
        <f t="shared" si="143"/>
        <v>1.0163146419734617</v>
      </c>
    </row>
    <row r="760" spans="1:19" x14ac:dyDescent="0.35">
      <c r="A760" s="1">
        <v>44186</v>
      </c>
      <c r="B760" s="2">
        <v>759</v>
      </c>
      <c r="C760">
        <v>50.61</v>
      </c>
      <c r="E760" s="7">
        <f t="shared" si="136"/>
        <v>51.009278636215001</v>
      </c>
      <c r="F760" s="7">
        <f t="shared" si="132"/>
        <v>-0.39927863621500137</v>
      </c>
      <c r="G760" s="7">
        <f t="shared" si="137"/>
        <v>0.15942342933771139</v>
      </c>
      <c r="I760" s="3">
        <f t="shared" si="138"/>
        <v>51.538307713363842</v>
      </c>
      <c r="J760" s="3">
        <f t="shared" si="133"/>
        <v>-0.92830771336384288</v>
      </c>
      <c r="K760" s="3">
        <f t="shared" si="139"/>
        <v>0.86175521069080663</v>
      </c>
      <c r="M760" s="3">
        <f t="shared" si="140"/>
        <v>51.959837823459623</v>
      </c>
      <c r="N760" s="3">
        <f t="shared" si="134"/>
        <v>-1.3498378234596231</v>
      </c>
      <c r="O760" s="3">
        <f t="shared" si="141"/>
        <v>1.8220621496422127</v>
      </c>
      <c r="Q760" s="3">
        <f t="shared" si="142"/>
        <v>52.069187568129053</v>
      </c>
      <c r="R760" s="3">
        <f t="shared" si="135"/>
        <v>-1.4591875681290531</v>
      </c>
      <c r="S760" s="3">
        <f t="shared" si="143"/>
        <v>2.1292283589823802</v>
      </c>
    </row>
    <row r="761" spans="1:19" x14ac:dyDescent="0.35">
      <c r="A761" s="1">
        <v>44187</v>
      </c>
      <c r="B761" s="2">
        <v>760</v>
      </c>
      <c r="C761">
        <v>49.88</v>
      </c>
      <c r="E761" s="7">
        <f t="shared" si="136"/>
        <v>50.8894950453505</v>
      </c>
      <c r="F761" s="7">
        <f t="shared" si="132"/>
        <v>-1.0094950453504978</v>
      </c>
      <c r="G761" s="7">
        <f t="shared" si="137"/>
        <v>1.0190802465872038</v>
      </c>
      <c r="I761" s="3">
        <f t="shared" si="138"/>
        <v>51.074153856681917</v>
      </c>
      <c r="J761" s="3">
        <f t="shared" si="133"/>
        <v>-1.1941538566819148</v>
      </c>
      <c r="K761" s="3">
        <f t="shared" si="139"/>
        <v>1.4260034334282909</v>
      </c>
      <c r="M761" s="3">
        <f t="shared" si="140"/>
        <v>50.879967564691924</v>
      </c>
      <c r="N761" s="3">
        <f t="shared" si="134"/>
        <v>-0.9999675646919215</v>
      </c>
      <c r="O761" s="3">
        <f t="shared" si="141"/>
        <v>0.99993513043589222</v>
      </c>
      <c r="Q761" s="3">
        <f t="shared" si="142"/>
        <v>50.755918756812903</v>
      </c>
      <c r="R761" s="3">
        <f t="shared" si="135"/>
        <v>-0.87591875681290077</v>
      </c>
      <c r="S761" s="3">
        <f t="shared" si="143"/>
        <v>0.76723366853665764</v>
      </c>
    </row>
    <row r="762" spans="1:19" x14ac:dyDescent="0.35">
      <c r="A762" s="1">
        <v>44188</v>
      </c>
      <c r="B762" s="2">
        <v>761</v>
      </c>
      <c r="C762">
        <v>51.05</v>
      </c>
      <c r="E762" s="7">
        <f t="shared" si="136"/>
        <v>50.586646531745345</v>
      </c>
      <c r="F762" s="7">
        <f t="shared" si="132"/>
        <v>0.46335346825465251</v>
      </c>
      <c r="G762" s="7">
        <f t="shared" si="137"/>
        <v>0.21469643654361528</v>
      </c>
      <c r="I762" s="3">
        <f t="shared" si="138"/>
        <v>50.477076928340963</v>
      </c>
      <c r="J762" s="3">
        <f t="shared" si="133"/>
        <v>0.57292307165903367</v>
      </c>
      <c r="K762" s="3">
        <f t="shared" si="139"/>
        <v>0.32824084603922221</v>
      </c>
      <c r="M762" s="3">
        <f t="shared" si="140"/>
        <v>50.079993512938387</v>
      </c>
      <c r="N762" s="3">
        <f t="shared" si="134"/>
        <v>0.9700064870616103</v>
      </c>
      <c r="O762" s="3">
        <f t="shared" si="141"/>
        <v>0.9409125849416059</v>
      </c>
      <c r="Q762" s="3">
        <f t="shared" si="142"/>
        <v>49.967591875681293</v>
      </c>
      <c r="R762" s="3">
        <f t="shared" si="135"/>
        <v>1.0824081243187038</v>
      </c>
      <c r="S762" s="3">
        <f t="shared" si="143"/>
        <v>1.1716073475911346</v>
      </c>
    </row>
    <row r="763" spans="1:19" x14ac:dyDescent="0.35">
      <c r="A763" s="1">
        <v>44189</v>
      </c>
      <c r="B763" s="2">
        <v>762</v>
      </c>
      <c r="C763">
        <v>50.88</v>
      </c>
      <c r="E763" s="7">
        <f t="shared" si="136"/>
        <v>50.725652572221733</v>
      </c>
      <c r="F763" s="7">
        <f t="shared" si="132"/>
        <v>0.15434742777826926</v>
      </c>
      <c r="G763" s="7">
        <f t="shared" si="137"/>
        <v>2.3823128461768046E-2</v>
      </c>
      <c r="I763" s="3">
        <f t="shared" si="138"/>
        <v>50.76353846417048</v>
      </c>
      <c r="J763" s="3">
        <f t="shared" si="133"/>
        <v>0.11646153582952223</v>
      </c>
      <c r="K763" s="3">
        <f t="shared" si="139"/>
        <v>1.3563289327771091E-2</v>
      </c>
      <c r="M763" s="3">
        <f t="shared" si="140"/>
        <v>50.855998702587684</v>
      </c>
      <c r="N763" s="3">
        <f t="shared" si="134"/>
        <v>2.4001297412318934E-2</v>
      </c>
      <c r="O763" s="3">
        <f t="shared" si="141"/>
        <v>5.7606227747458759E-4</v>
      </c>
      <c r="Q763" s="3">
        <f t="shared" si="142"/>
        <v>50.941759187568131</v>
      </c>
      <c r="R763" s="3">
        <f t="shared" si="135"/>
        <v>-6.1759187568128482E-2</v>
      </c>
      <c r="S763" s="3">
        <f t="shared" si="143"/>
        <v>3.8141972490752757E-3</v>
      </c>
    </row>
    <row r="764" spans="1:19" x14ac:dyDescent="0.35">
      <c r="A764" s="1">
        <v>44193</v>
      </c>
      <c r="B764" s="2">
        <v>763</v>
      </c>
      <c r="C764">
        <v>50.88</v>
      </c>
      <c r="E764" s="7">
        <f t="shared" si="136"/>
        <v>50.771956800555216</v>
      </c>
      <c r="F764" s="7">
        <f t="shared" si="132"/>
        <v>0.10804319944478635</v>
      </c>
      <c r="G764" s="7">
        <f t="shared" si="137"/>
        <v>1.1673332946265881E-2</v>
      </c>
      <c r="I764" s="3">
        <f t="shared" si="138"/>
        <v>50.821769232085245</v>
      </c>
      <c r="J764" s="3">
        <f t="shared" si="133"/>
        <v>5.8230767914757564E-2</v>
      </c>
      <c r="K764" s="3">
        <f t="shared" si="139"/>
        <v>3.3908223319423589E-3</v>
      </c>
      <c r="M764" s="3">
        <f t="shared" si="140"/>
        <v>50.875199740517544</v>
      </c>
      <c r="N764" s="3">
        <f t="shared" si="134"/>
        <v>4.8002594824581024E-3</v>
      </c>
      <c r="O764" s="3">
        <f t="shared" si="141"/>
        <v>2.3042491098928929E-5</v>
      </c>
      <c r="Q764" s="3">
        <f t="shared" si="142"/>
        <v>50.886175918756813</v>
      </c>
      <c r="R764" s="3">
        <f t="shared" si="135"/>
        <v>-6.175918756810006E-3</v>
      </c>
      <c r="S764" s="3">
        <f t="shared" si="143"/>
        <v>3.8141972490717647E-5</v>
      </c>
    </row>
    <row r="765" spans="1:19" x14ac:dyDescent="0.35">
      <c r="A765" s="1">
        <v>44194</v>
      </c>
      <c r="B765" s="2">
        <v>764</v>
      </c>
      <c r="C765">
        <v>50.44</v>
      </c>
      <c r="E765" s="7">
        <f t="shared" si="136"/>
        <v>50.804369760388653</v>
      </c>
      <c r="F765" s="7">
        <f t="shared" si="132"/>
        <v>-0.3643697603886551</v>
      </c>
      <c r="G765" s="7">
        <f t="shared" si="137"/>
        <v>0.13276532228568594</v>
      </c>
      <c r="I765" s="3">
        <f t="shared" si="138"/>
        <v>50.85088461604262</v>
      </c>
      <c r="J765" s="3">
        <f t="shared" si="133"/>
        <v>-0.4108846160426225</v>
      </c>
      <c r="K765" s="3">
        <f t="shared" si="139"/>
        <v>0.1688261677004933</v>
      </c>
      <c r="M765" s="3">
        <f t="shared" si="140"/>
        <v>50.879039948103518</v>
      </c>
      <c r="N765" s="3">
        <f t="shared" si="134"/>
        <v>-0.43903994810352032</v>
      </c>
      <c r="O765" s="3">
        <f t="shared" si="141"/>
        <v>0.19275607603074182</v>
      </c>
      <c r="Q765" s="3">
        <f t="shared" si="142"/>
        <v>50.880617591875684</v>
      </c>
      <c r="R765" s="3">
        <f t="shared" si="135"/>
        <v>-0.44061759187568583</v>
      </c>
      <c r="S765" s="3">
        <f t="shared" si="143"/>
        <v>0.19414386227032845</v>
      </c>
    </row>
    <row r="766" spans="1:19" x14ac:dyDescent="0.35">
      <c r="A766" s="1">
        <v>44195</v>
      </c>
      <c r="B766" s="2">
        <v>765</v>
      </c>
      <c r="C766">
        <v>50.74</v>
      </c>
      <c r="E766" s="7">
        <f t="shared" si="136"/>
        <v>50.695058832272053</v>
      </c>
      <c r="F766" s="7">
        <f t="shared" si="132"/>
        <v>4.4941167727948539E-2</v>
      </c>
      <c r="G766" s="7">
        <f t="shared" si="137"/>
        <v>2.0197085567516034E-3</v>
      </c>
      <c r="I766" s="3">
        <f t="shared" si="138"/>
        <v>50.645442308021309</v>
      </c>
      <c r="J766" s="3">
        <f t="shared" si="133"/>
        <v>9.4557691978693015E-2</v>
      </c>
      <c r="K766" s="3">
        <f t="shared" si="139"/>
        <v>8.9411571123373858E-3</v>
      </c>
      <c r="M766" s="3">
        <f t="shared" si="140"/>
        <v>50.527807989620712</v>
      </c>
      <c r="N766" s="3">
        <f t="shared" si="134"/>
        <v>0.21219201037929025</v>
      </c>
      <c r="O766" s="3">
        <f t="shared" si="141"/>
        <v>4.5025449268804821E-2</v>
      </c>
      <c r="Q766" s="3">
        <f t="shared" si="142"/>
        <v>50.484061759187568</v>
      </c>
      <c r="R766" s="3">
        <f t="shared" si="135"/>
        <v>0.25593824081243355</v>
      </c>
      <c r="S766" s="3">
        <f t="shared" si="143"/>
        <v>6.5504383110163225E-2</v>
      </c>
    </row>
    <row r="767" spans="1:19" x14ac:dyDescent="0.35">
      <c r="A767" s="1">
        <v>44196</v>
      </c>
      <c r="B767" s="2">
        <v>766</v>
      </c>
      <c r="C767">
        <v>51.22</v>
      </c>
      <c r="E767" s="7">
        <f t="shared" si="136"/>
        <v>50.708541182590437</v>
      </c>
      <c r="F767" s="7">
        <f t="shared" si="132"/>
        <v>0.51145881740956156</v>
      </c>
      <c r="G767" s="7">
        <f t="shared" si="137"/>
        <v>0.26159012190598724</v>
      </c>
      <c r="I767" s="3">
        <f t="shared" si="138"/>
        <v>50.692721154010655</v>
      </c>
      <c r="J767" s="3">
        <f t="shared" si="133"/>
        <v>0.52727884598934338</v>
      </c>
      <c r="K767" s="3">
        <f t="shared" si="139"/>
        <v>0.2780229814278537</v>
      </c>
      <c r="M767" s="3">
        <f t="shared" si="140"/>
        <v>50.69756159792415</v>
      </c>
      <c r="N767" s="3">
        <f t="shared" si="134"/>
        <v>0.52243840207584924</v>
      </c>
      <c r="O767" s="3">
        <f t="shared" si="141"/>
        <v>0.27294188396356672</v>
      </c>
      <c r="Q767" s="3">
        <f t="shared" si="142"/>
        <v>50.714406175918761</v>
      </c>
      <c r="R767" s="3">
        <f t="shared" si="135"/>
        <v>0.5055938240812381</v>
      </c>
      <c r="S767" s="3">
        <f t="shared" si="143"/>
        <v>0.25562511494908996</v>
      </c>
    </row>
    <row r="768" spans="1:19" x14ac:dyDescent="0.35">
      <c r="A768" s="1">
        <v>44200</v>
      </c>
      <c r="B768" s="2">
        <v>767</v>
      </c>
      <c r="C768">
        <v>50.37</v>
      </c>
      <c r="E768" s="7">
        <f t="shared" si="136"/>
        <v>50.861978827813303</v>
      </c>
      <c r="F768" s="7">
        <f t="shared" si="132"/>
        <v>-0.49197882781330549</v>
      </c>
      <c r="G768" s="7">
        <f t="shared" si="137"/>
        <v>0.24204316701655409</v>
      </c>
      <c r="I768" s="3">
        <f t="shared" si="138"/>
        <v>50.956360577005327</v>
      </c>
      <c r="J768" s="3">
        <f t="shared" si="133"/>
        <v>-0.58636057700532973</v>
      </c>
      <c r="K768" s="3">
        <f t="shared" si="139"/>
        <v>0.34381872626602322</v>
      </c>
      <c r="M768" s="3">
        <f t="shared" si="140"/>
        <v>51.11551231958483</v>
      </c>
      <c r="N768" s="3">
        <f t="shared" si="134"/>
        <v>-0.74551231958483299</v>
      </c>
      <c r="O768" s="3">
        <f t="shared" si="141"/>
        <v>0.55578861865275819</v>
      </c>
      <c r="Q768" s="3">
        <f t="shared" si="142"/>
        <v>51.169440617591874</v>
      </c>
      <c r="R768" s="3">
        <f t="shared" si="135"/>
        <v>-0.7994406175918769</v>
      </c>
      <c r="S768" s="3">
        <f t="shared" si="143"/>
        <v>0.63910530105568153</v>
      </c>
    </row>
    <row r="769" spans="1:19" x14ac:dyDescent="0.35">
      <c r="A769" s="1">
        <v>44201</v>
      </c>
      <c r="B769" s="2">
        <v>768</v>
      </c>
      <c r="C769">
        <v>53.16</v>
      </c>
      <c r="E769" s="7">
        <f t="shared" si="136"/>
        <v>50.714385179469303</v>
      </c>
      <c r="F769" s="7">
        <f t="shared" si="132"/>
        <v>2.4456148205306931</v>
      </c>
      <c r="G769" s="7">
        <f t="shared" si="137"/>
        <v>5.9810318503993747</v>
      </c>
      <c r="I769" s="3">
        <f t="shared" si="138"/>
        <v>50.663180288502659</v>
      </c>
      <c r="J769" s="3">
        <f t="shared" si="133"/>
        <v>2.4968197114973378</v>
      </c>
      <c r="K769" s="3">
        <f t="shared" si="139"/>
        <v>6.234108671721649</v>
      </c>
      <c r="M769" s="3">
        <f t="shared" si="140"/>
        <v>50.519102463916965</v>
      </c>
      <c r="N769" s="3">
        <f t="shared" si="134"/>
        <v>2.6408975360830311</v>
      </c>
      <c r="O769" s="3">
        <f t="shared" si="141"/>
        <v>6.9743397960894251</v>
      </c>
      <c r="Q769" s="3">
        <f t="shared" si="142"/>
        <v>50.449944061759183</v>
      </c>
      <c r="R769" s="3">
        <f t="shared" si="135"/>
        <v>2.7100559382408136</v>
      </c>
      <c r="S769" s="3">
        <f t="shared" si="143"/>
        <v>7.3444031883942964</v>
      </c>
    </row>
    <row r="770" spans="1:19" x14ac:dyDescent="0.35">
      <c r="A770" s="1">
        <v>44202</v>
      </c>
      <c r="B770" s="2">
        <v>769</v>
      </c>
      <c r="C770">
        <v>53.8</v>
      </c>
      <c r="E770" s="7">
        <f t="shared" si="136"/>
        <v>51.448069625628513</v>
      </c>
      <c r="F770" s="7">
        <f t="shared" si="132"/>
        <v>2.3519303743714843</v>
      </c>
      <c r="G770" s="7">
        <f t="shared" si="137"/>
        <v>5.5315764858911907</v>
      </c>
      <c r="I770" s="3">
        <f t="shared" si="138"/>
        <v>51.911590144251328</v>
      </c>
      <c r="J770" s="3">
        <f t="shared" si="133"/>
        <v>1.8884098557486695</v>
      </c>
      <c r="K770" s="3">
        <f t="shared" si="139"/>
        <v>3.5660917832887109</v>
      </c>
      <c r="M770" s="3">
        <f t="shared" si="140"/>
        <v>52.63182049278339</v>
      </c>
      <c r="N770" s="3">
        <f t="shared" si="134"/>
        <v>1.1681795072166068</v>
      </c>
      <c r="O770" s="3">
        <f t="shared" si="141"/>
        <v>1.3646433610808344</v>
      </c>
      <c r="Q770" s="3">
        <f t="shared" si="142"/>
        <v>52.888994406175918</v>
      </c>
      <c r="R770" s="3">
        <f t="shared" si="135"/>
        <v>0.91100559382407909</v>
      </c>
      <c r="S770" s="3">
        <f t="shared" si="143"/>
        <v>0.82993119197876297</v>
      </c>
    </row>
    <row r="771" spans="1:19" x14ac:dyDescent="0.35">
      <c r="A771" s="1">
        <v>44203</v>
      </c>
      <c r="B771" s="2">
        <v>770</v>
      </c>
      <c r="C771">
        <v>53.7</v>
      </c>
      <c r="E771" s="7">
        <f t="shared" si="136"/>
        <v>52.15364873793996</v>
      </c>
      <c r="F771" s="7">
        <f t="shared" ref="F771:F834" si="144">C771-E771</f>
        <v>1.5463512620600426</v>
      </c>
      <c r="G771" s="7">
        <f t="shared" si="137"/>
        <v>2.3912022256746863</v>
      </c>
      <c r="I771" s="3">
        <f t="shared" si="138"/>
        <v>52.855795072125659</v>
      </c>
      <c r="J771" s="3">
        <f t="shared" ref="J771:J834" si="145">C771-I771</f>
        <v>0.84420492787434398</v>
      </c>
      <c r="K771" s="3">
        <f t="shared" si="139"/>
        <v>0.71268196024732633</v>
      </c>
      <c r="M771" s="3">
        <f t="shared" si="140"/>
        <v>53.566364098556676</v>
      </c>
      <c r="N771" s="3">
        <f t="shared" ref="N771:N834" si="146">C771-M771</f>
        <v>0.13363590144332704</v>
      </c>
      <c r="O771" s="3">
        <f t="shared" si="141"/>
        <v>1.7858554154570619E-2</v>
      </c>
      <c r="Q771" s="3">
        <f t="shared" si="142"/>
        <v>53.708899440617593</v>
      </c>
      <c r="R771" s="3">
        <f t="shared" ref="R771:R834" si="147">C771-Q771</f>
        <v>-8.8994406175899599E-3</v>
      </c>
      <c r="S771" s="3">
        <f t="shared" si="143"/>
        <v>7.920004330600997E-5</v>
      </c>
    </row>
    <row r="772" spans="1:19" x14ac:dyDescent="0.35">
      <c r="A772" s="1">
        <v>44204</v>
      </c>
      <c r="B772" s="2">
        <v>771</v>
      </c>
      <c r="C772">
        <v>55.51</v>
      </c>
      <c r="E772" s="7">
        <f t="shared" ref="E772:E835" si="148">0.3*C771+0.7*E771</f>
        <v>52.617554116557969</v>
      </c>
      <c r="F772" s="7">
        <f t="shared" si="144"/>
        <v>2.8924458834420292</v>
      </c>
      <c r="G772" s="7">
        <f t="shared" ref="G772:G835" si="149">F772^2</f>
        <v>8.3662431886407411</v>
      </c>
      <c r="I772" s="3">
        <f t="shared" ref="I772:I835" si="150">0.5*C771+0.5*I771</f>
        <v>53.277897536062831</v>
      </c>
      <c r="J772" s="3">
        <f t="shared" si="145"/>
        <v>2.2321024639371672</v>
      </c>
      <c r="K772" s="3">
        <f t="shared" ref="K772:K835" si="151">J772^2</f>
        <v>4.982281409514373</v>
      </c>
      <c r="M772" s="3">
        <f t="shared" ref="M772:M835" si="152">0.8*C771+0.2*M771</f>
        <v>53.673272819711343</v>
      </c>
      <c r="N772" s="3">
        <f t="shared" si="146"/>
        <v>1.8367271802886549</v>
      </c>
      <c r="O772" s="3">
        <f t="shared" ref="O772:O835" si="153">N772^2</f>
        <v>3.3735667348111131</v>
      </c>
      <c r="Q772" s="3">
        <f t="shared" ref="Q772:Q835" si="154">0.9*C771+0.1*Q771</f>
        <v>53.700889944061764</v>
      </c>
      <c r="R772" s="3">
        <f t="shared" si="147"/>
        <v>1.809110055938234</v>
      </c>
      <c r="S772" s="3">
        <f t="shared" ref="S772:S835" si="155">R772^2</f>
        <v>3.2728791944968405</v>
      </c>
    </row>
    <row r="773" spans="1:19" x14ac:dyDescent="0.35">
      <c r="A773" s="1">
        <v>44207</v>
      </c>
      <c r="B773" s="2">
        <v>772</v>
      </c>
      <c r="C773">
        <v>54.84</v>
      </c>
      <c r="E773" s="7">
        <f t="shared" si="148"/>
        <v>53.485287881590573</v>
      </c>
      <c r="F773" s="7">
        <f t="shared" si="144"/>
        <v>1.3547121184094308</v>
      </c>
      <c r="G773" s="7">
        <f t="shared" si="149"/>
        <v>1.8352449237653679</v>
      </c>
      <c r="I773" s="3">
        <f t="shared" si="150"/>
        <v>54.393948768031414</v>
      </c>
      <c r="J773" s="3">
        <f t="shared" si="145"/>
        <v>0.44605123196858898</v>
      </c>
      <c r="K773" s="3">
        <f t="shared" si="151"/>
        <v>0.19896170154069598</v>
      </c>
      <c r="M773" s="3">
        <f t="shared" si="152"/>
        <v>55.142654563942273</v>
      </c>
      <c r="N773" s="3">
        <f t="shared" si="146"/>
        <v>-0.30265456394226931</v>
      </c>
      <c r="O773" s="3">
        <f t="shared" si="153"/>
        <v>9.1599785075085177E-2</v>
      </c>
      <c r="Q773" s="3">
        <f t="shared" si="154"/>
        <v>55.32908899440617</v>
      </c>
      <c r="R773" s="3">
        <f t="shared" si="147"/>
        <v>-0.48908899440616693</v>
      </c>
      <c r="S773" s="3">
        <f t="shared" si="155"/>
        <v>0.2392080444492356</v>
      </c>
    </row>
    <row r="774" spans="1:19" x14ac:dyDescent="0.35">
      <c r="A774" s="1">
        <v>44208</v>
      </c>
      <c r="B774" s="2">
        <v>773</v>
      </c>
      <c r="C774">
        <v>55.98</v>
      </c>
      <c r="E774" s="7">
        <f t="shared" si="148"/>
        <v>53.891701517113404</v>
      </c>
      <c r="F774" s="7">
        <f t="shared" si="144"/>
        <v>2.0882984828865929</v>
      </c>
      <c r="G774" s="7">
        <f t="shared" si="149"/>
        <v>4.3609905536264453</v>
      </c>
      <c r="I774" s="3">
        <f t="shared" si="150"/>
        <v>54.616974384015705</v>
      </c>
      <c r="J774" s="3">
        <f t="shared" si="145"/>
        <v>1.3630256159842915</v>
      </c>
      <c r="K774" s="3">
        <f t="shared" si="151"/>
        <v>1.8578388298293573</v>
      </c>
      <c r="M774" s="3">
        <f t="shared" si="152"/>
        <v>54.900530912788462</v>
      </c>
      <c r="N774" s="3">
        <f t="shared" si="146"/>
        <v>1.0794690872115353</v>
      </c>
      <c r="O774" s="3">
        <f t="shared" si="153"/>
        <v>1.1652535102453052</v>
      </c>
      <c r="Q774" s="3">
        <f t="shared" si="154"/>
        <v>54.888908899440622</v>
      </c>
      <c r="R774" s="3">
        <f t="shared" si="147"/>
        <v>1.0910911005593746</v>
      </c>
      <c r="S774" s="3">
        <f t="shared" si="155"/>
        <v>1.1904797897198673</v>
      </c>
    </row>
    <row r="775" spans="1:19" x14ac:dyDescent="0.35">
      <c r="A775" s="1">
        <v>44209</v>
      </c>
      <c r="B775" s="2">
        <v>774</v>
      </c>
      <c r="C775">
        <v>55.52</v>
      </c>
      <c r="E775" s="7">
        <f t="shared" si="148"/>
        <v>54.51819106197938</v>
      </c>
      <c r="F775" s="7">
        <f t="shared" si="144"/>
        <v>1.0018089380206234</v>
      </c>
      <c r="G775" s="7">
        <f t="shared" si="149"/>
        <v>1.0036211482980093</v>
      </c>
      <c r="I775" s="3">
        <f t="shared" si="150"/>
        <v>55.298487192007855</v>
      </c>
      <c r="J775" s="3">
        <f t="shared" si="145"/>
        <v>0.22151280799214845</v>
      </c>
      <c r="K775" s="3">
        <f t="shared" si="151"/>
        <v>4.9067924104566431E-2</v>
      </c>
      <c r="M775" s="3">
        <f t="shared" si="152"/>
        <v>55.76410618255769</v>
      </c>
      <c r="N775" s="3">
        <f t="shared" si="146"/>
        <v>-0.24410618255768668</v>
      </c>
      <c r="O775" s="3">
        <f t="shared" si="153"/>
        <v>5.9587828362886654E-2</v>
      </c>
      <c r="Q775" s="3">
        <f t="shared" si="154"/>
        <v>55.870890889944064</v>
      </c>
      <c r="R775" s="3">
        <f t="shared" si="147"/>
        <v>-0.35089088994406126</v>
      </c>
      <c r="S775" s="3">
        <f t="shared" si="155"/>
        <v>0.12312441664573531</v>
      </c>
    </row>
    <row r="776" spans="1:19" x14ac:dyDescent="0.35">
      <c r="A776" s="1">
        <v>44210</v>
      </c>
      <c r="B776" s="2">
        <v>775</v>
      </c>
      <c r="C776">
        <v>55.76</v>
      </c>
      <c r="E776" s="7">
        <f t="shared" si="148"/>
        <v>54.818733743385565</v>
      </c>
      <c r="F776" s="7">
        <f t="shared" si="144"/>
        <v>0.94126625661443342</v>
      </c>
      <c r="G776" s="7">
        <f t="shared" si="149"/>
        <v>0.88598216584094847</v>
      </c>
      <c r="I776" s="3">
        <f t="shared" si="150"/>
        <v>55.409243596003932</v>
      </c>
      <c r="J776" s="3">
        <f t="shared" si="145"/>
        <v>0.35075640399606556</v>
      </c>
      <c r="K776" s="3">
        <f t="shared" si="151"/>
        <v>0.12303005494425115</v>
      </c>
      <c r="M776" s="3">
        <f t="shared" si="152"/>
        <v>55.568821236511539</v>
      </c>
      <c r="N776" s="3">
        <f t="shared" si="146"/>
        <v>0.19117876348845897</v>
      </c>
      <c r="O776" s="3">
        <f t="shared" si="153"/>
        <v>3.654931960897613E-2</v>
      </c>
      <c r="Q776" s="3">
        <f t="shared" si="154"/>
        <v>55.555089088994407</v>
      </c>
      <c r="R776" s="3">
        <f t="shared" si="147"/>
        <v>0.20491091100559089</v>
      </c>
      <c r="S776" s="3">
        <f t="shared" si="155"/>
        <v>4.1988481449141191E-2</v>
      </c>
    </row>
    <row r="777" spans="1:19" x14ac:dyDescent="0.35">
      <c r="A777" s="1">
        <v>44211</v>
      </c>
      <c r="B777" s="2">
        <v>776</v>
      </c>
      <c r="C777">
        <v>54.8</v>
      </c>
      <c r="E777" s="7">
        <f t="shared" si="148"/>
        <v>55.101113620369887</v>
      </c>
      <c r="F777" s="7">
        <f t="shared" si="144"/>
        <v>-0.30111362036988965</v>
      </c>
      <c r="G777" s="7">
        <f t="shared" si="149"/>
        <v>9.0669412372262018E-2</v>
      </c>
      <c r="I777" s="3">
        <f t="shared" si="150"/>
        <v>55.584621798001962</v>
      </c>
      <c r="J777" s="3">
        <f t="shared" si="145"/>
        <v>-0.78462179800196452</v>
      </c>
      <c r="K777" s="3">
        <f t="shared" si="151"/>
        <v>0.61563136589983558</v>
      </c>
      <c r="M777" s="3">
        <f t="shared" si="152"/>
        <v>55.72176424730231</v>
      </c>
      <c r="N777" s="3">
        <f t="shared" si="146"/>
        <v>-0.92176424730231332</v>
      </c>
      <c r="O777" s="3">
        <f t="shared" si="153"/>
        <v>0.84964932760480028</v>
      </c>
      <c r="Q777" s="3">
        <f t="shared" si="154"/>
        <v>55.739508908899438</v>
      </c>
      <c r="R777" s="3">
        <f t="shared" si="147"/>
        <v>-0.93950890889944105</v>
      </c>
      <c r="S777" s="3">
        <f t="shared" si="155"/>
        <v>0.88267698990141819</v>
      </c>
    </row>
    <row r="778" spans="1:19" x14ac:dyDescent="0.35">
      <c r="A778" s="1">
        <v>44214</v>
      </c>
      <c r="B778" s="2">
        <v>777</v>
      </c>
      <c r="C778">
        <v>54.21</v>
      </c>
      <c r="E778" s="7">
        <f t="shared" si="148"/>
        <v>55.010779534258916</v>
      </c>
      <c r="F778" s="7">
        <f t="shared" si="144"/>
        <v>-0.80077953425891479</v>
      </c>
      <c r="G778" s="7">
        <f t="shared" si="149"/>
        <v>0.64124786248792454</v>
      </c>
      <c r="I778" s="3">
        <f t="shared" si="150"/>
        <v>55.192310899000979</v>
      </c>
      <c r="J778" s="3">
        <f t="shared" si="145"/>
        <v>-0.98231089900097857</v>
      </c>
      <c r="K778" s="3">
        <f t="shared" si="151"/>
        <v>0.96493470229611067</v>
      </c>
      <c r="M778" s="3">
        <f t="shared" si="152"/>
        <v>54.984352849460464</v>
      </c>
      <c r="N778" s="3">
        <f t="shared" si="146"/>
        <v>-0.77435284946046323</v>
      </c>
      <c r="O778" s="3">
        <f t="shared" si="153"/>
        <v>0.59962233546753885</v>
      </c>
      <c r="Q778" s="3">
        <f t="shared" si="154"/>
        <v>54.893950890889947</v>
      </c>
      <c r="R778" s="3">
        <f t="shared" si="147"/>
        <v>-0.68395089088994609</v>
      </c>
      <c r="S778" s="3">
        <f t="shared" si="155"/>
        <v>0.46778882114915094</v>
      </c>
    </row>
    <row r="779" spans="1:19" x14ac:dyDescent="0.35">
      <c r="A779" s="1">
        <v>44215</v>
      </c>
      <c r="B779" s="2">
        <v>778</v>
      </c>
      <c r="C779">
        <v>55.38</v>
      </c>
      <c r="E779" s="7">
        <f t="shared" si="148"/>
        <v>54.770545673981239</v>
      </c>
      <c r="F779" s="7">
        <f t="shared" si="144"/>
        <v>0.60945432601876348</v>
      </c>
      <c r="G779" s="7">
        <f t="shared" si="149"/>
        <v>0.37143457550298525</v>
      </c>
      <c r="I779" s="3">
        <f t="shared" si="150"/>
        <v>54.70115544950049</v>
      </c>
      <c r="J779" s="3">
        <f t="shared" si="145"/>
        <v>0.67884455049951242</v>
      </c>
      <c r="K779" s="3">
        <f t="shared" si="151"/>
        <v>0.46082992374288506</v>
      </c>
      <c r="M779" s="3">
        <f t="shared" si="152"/>
        <v>54.364870569892098</v>
      </c>
      <c r="N779" s="3">
        <f t="shared" si="146"/>
        <v>1.0151294301079048</v>
      </c>
      <c r="O779" s="3">
        <f t="shared" si="153"/>
        <v>1.0304877598711997</v>
      </c>
      <c r="Q779" s="3">
        <f t="shared" si="154"/>
        <v>54.278395089088995</v>
      </c>
      <c r="R779" s="3">
        <f t="shared" si="147"/>
        <v>1.1016049109110071</v>
      </c>
      <c r="S779" s="3">
        <f t="shared" si="155"/>
        <v>1.2135333797432479</v>
      </c>
    </row>
    <row r="780" spans="1:19" x14ac:dyDescent="0.35">
      <c r="A780" s="1">
        <v>44216</v>
      </c>
      <c r="B780" s="2">
        <v>779</v>
      </c>
      <c r="C780">
        <v>55.66</v>
      </c>
      <c r="E780" s="7">
        <f t="shared" si="148"/>
        <v>54.953381971786868</v>
      </c>
      <c r="F780" s="7">
        <f t="shared" si="144"/>
        <v>0.70661802821312847</v>
      </c>
      <c r="G780" s="7">
        <f t="shared" si="149"/>
        <v>0.4993090377958096</v>
      </c>
      <c r="I780" s="3">
        <f t="shared" si="150"/>
        <v>55.04057772475025</v>
      </c>
      <c r="J780" s="3">
        <f t="shared" si="145"/>
        <v>0.61942227524974669</v>
      </c>
      <c r="K780" s="3">
        <f t="shared" si="151"/>
        <v>0.38368395507557296</v>
      </c>
      <c r="M780" s="3">
        <f t="shared" si="152"/>
        <v>55.176974113978424</v>
      </c>
      <c r="N780" s="3">
        <f t="shared" si="146"/>
        <v>0.48302588602157215</v>
      </c>
      <c r="O780" s="3">
        <f t="shared" si="153"/>
        <v>0.2333140065669248</v>
      </c>
      <c r="Q780" s="3">
        <f t="shared" si="154"/>
        <v>55.269839508908902</v>
      </c>
      <c r="R780" s="3">
        <f t="shared" si="147"/>
        <v>0.39016049109109474</v>
      </c>
      <c r="S780" s="3">
        <f t="shared" si="155"/>
        <v>0.15222520880844423</v>
      </c>
    </row>
    <row r="781" spans="1:19" x14ac:dyDescent="0.35">
      <c r="A781" s="1">
        <v>44217</v>
      </c>
      <c r="B781" s="2">
        <v>780</v>
      </c>
      <c r="C781">
        <v>55.68</v>
      </c>
      <c r="E781" s="7">
        <f t="shared" si="148"/>
        <v>55.1653673802508</v>
      </c>
      <c r="F781" s="7">
        <f t="shared" si="144"/>
        <v>0.51463261974920016</v>
      </c>
      <c r="G781" s="7">
        <f t="shared" si="149"/>
        <v>0.26484673330992486</v>
      </c>
      <c r="I781" s="3">
        <f t="shared" si="150"/>
        <v>55.350288862375123</v>
      </c>
      <c r="J781" s="3">
        <f t="shared" si="145"/>
        <v>0.32971113762487647</v>
      </c>
      <c r="K781" s="3">
        <f t="shared" si="151"/>
        <v>0.10870943427389024</v>
      </c>
      <c r="M781" s="3">
        <f t="shared" si="152"/>
        <v>55.563394822795686</v>
      </c>
      <c r="N781" s="3">
        <f t="shared" si="146"/>
        <v>0.11660517720431329</v>
      </c>
      <c r="O781" s="3">
        <f t="shared" si="153"/>
        <v>1.3596767350849304E-2</v>
      </c>
      <c r="Q781" s="3">
        <f t="shared" si="154"/>
        <v>55.620983950890889</v>
      </c>
      <c r="R781" s="3">
        <f t="shared" si="147"/>
        <v>5.9016049109111179E-2</v>
      </c>
      <c r="S781" s="3">
        <f t="shared" si="155"/>
        <v>3.4828940524490224E-3</v>
      </c>
    </row>
    <row r="782" spans="1:19" x14ac:dyDescent="0.35">
      <c r="A782" s="1">
        <v>44218</v>
      </c>
      <c r="B782" s="2">
        <v>781</v>
      </c>
      <c r="C782">
        <v>55.22</v>
      </c>
      <c r="E782" s="7">
        <f t="shared" si="148"/>
        <v>55.319757166175556</v>
      </c>
      <c r="F782" s="7">
        <f t="shared" si="144"/>
        <v>-9.9757166175557188E-2</v>
      </c>
      <c r="G782" s="7">
        <f t="shared" si="149"/>
        <v>9.9514922033777306E-3</v>
      </c>
      <c r="I782" s="3">
        <f t="shared" si="150"/>
        <v>55.515144431187565</v>
      </c>
      <c r="J782" s="3">
        <f t="shared" si="145"/>
        <v>-0.29514443118756617</v>
      </c>
      <c r="K782" s="3">
        <f t="shared" si="151"/>
        <v>8.7110235261031982E-2</v>
      </c>
      <c r="M782" s="3">
        <f t="shared" si="152"/>
        <v>55.656678964559141</v>
      </c>
      <c r="N782" s="3">
        <f t="shared" si="146"/>
        <v>-0.43667896455914246</v>
      </c>
      <c r="O782" s="3">
        <f t="shared" si="153"/>
        <v>0.19068851808844478</v>
      </c>
      <c r="Q782" s="3">
        <f t="shared" si="154"/>
        <v>55.674098395089089</v>
      </c>
      <c r="R782" s="3">
        <f t="shared" si="147"/>
        <v>-0.45409839508909045</v>
      </c>
      <c r="S782" s="3">
        <f t="shared" si="155"/>
        <v>0.20620535242248769</v>
      </c>
    </row>
    <row r="783" spans="1:19" x14ac:dyDescent="0.35">
      <c r="A783" s="1">
        <v>44221</v>
      </c>
      <c r="B783" s="2">
        <v>782</v>
      </c>
      <c r="C783">
        <v>55.44</v>
      </c>
      <c r="E783" s="7">
        <f t="shared" si="148"/>
        <v>55.289830016322881</v>
      </c>
      <c r="F783" s="7">
        <f t="shared" si="144"/>
        <v>0.15016998367711665</v>
      </c>
      <c r="G783" s="7">
        <f t="shared" si="149"/>
        <v>2.2551023997585479E-2</v>
      </c>
      <c r="I783" s="3">
        <f t="shared" si="150"/>
        <v>55.367572215593782</v>
      </c>
      <c r="J783" s="3">
        <f t="shared" si="145"/>
        <v>7.2427784406215778E-2</v>
      </c>
      <c r="K783" s="3">
        <f t="shared" si="151"/>
        <v>5.2457839539932737E-3</v>
      </c>
      <c r="M783" s="3">
        <f t="shared" si="152"/>
        <v>55.307335792911829</v>
      </c>
      <c r="N783" s="3">
        <f t="shared" si="146"/>
        <v>0.13266420708816895</v>
      </c>
      <c r="O783" s="3">
        <f t="shared" si="153"/>
        <v>1.7599791842332575E-2</v>
      </c>
      <c r="Q783" s="3">
        <f t="shared" si="154"/>
        <v>55.265409839508912</v>
      </c>
      <c r="R783" s="3">
        <f t="shared" si="147"/>
        <v>0.17459016049108556</v>
      </c>
      <c r="S783" s="3">
        <f t="shared" si="155"/>
        <v>3.0481724140303011E-2</v>
      </c>
    </row>
    <row r="784" spans="1:19" x14ac:dyDescent="0.35">
      <c r="A784" s="1">
        <v>44222</v>
      </c>
      <c r="B784" s="2">
        <v>783</v>
      </c>
      <c r="C784">
        <v>55.26</v>
      </c>
      <c r="E784" s="7">
        <f t="shared" si="148"/>
        <v>55.334881011426013</v>
      </c>
      <c r="F784" s="7">
        <f t="shared" si="144"/>
        <v>-7.488101142601522E-2</v>
      </c>
      <c r="G784" s="7">
        <f t="shared" si="149"/>
        <v>5.6071658721830219E-3</v>
      </c>
      <c r="I784" s="3">
        <f t="shared" si="150"/>
        <v>55.40378610779689</v>
      </c>
      <c r="J784" s="3">
        <f t="shared" si="145"/>
        <v>-0.14378610779689183</v>
      </c>
      <c r="K784" s="3">
        <f t="shared" si="151"/>
        <v>2.0674444795379398E-2</v>
      </c>
      <c r="M784" s="3">
        <f t="shared" si="152"/>
        <v>55.413467158582371</v>
      </c>
      <c r="N784" s="3">
        <f t="shared" si="146"/>
        <v>-0.15346715858237303</v>
      </c>
      <c r="O784" s="3">
        <f t="shared" si="153"/>
        <v>2.3552168763347231E-2</v>
      </c>
      <c r="Q784" s="3">
        <f t="shared" si="154"/>
        <v>55.422540983950896</v>
      </c>
      <c r="R784" s="3">
        <f t="shared" si="147"/>
        <v>-0.16254098395089756</v>
      </c>
      <c r="S784" s="3">
        <f t="shared" si="155"/>
        <v>2.6419571463725935E-2</v>
      </c>
    </row>
    <row r="785" spans="1:19" x14ac:dyDescent="0.35">
      <c r="A785" s="1">
        <v>44223</v>
      </c>
      <c r="B785" s="2">
        <v>784</v>
      </c>
      <c r="C785">
        <v>55.07</v>
      </c>
      <c r="E785" s="7">
        <f t="shared" si="148"/>
        <v>55.31241670799821</v>
      </c>
      <c r="F785" s="7">
        <f t="shared" si="144"/>
        <v>-0.2424167079982098</v>
      </c>
      <c r="G785" s="7">
        <f t="shared" si="149"/>
        <v>5.8765860316689317E-2</v>
      </c>
      <c r="I785" s="3">
        <f t="shared" si="150"/>
        <v>55.33189305389844</v>
      </c>
      <c r="J785" s="3">
        <f t="shared" si="145"/>
        <v>-0.26189305389844009</v>
      </c>
      <c r="K785" s="3">
        <f t="shared" si="151"/>
        <v>6.8587971680251242E-2</v>
      </c>
      <c r="M785" s="3">
        <f t="shared" si="152"/>
        <v>55.290693431716477</v>
      </c>
      <c r="N785" s="3">
        <f t="shared" si="146"/>
        <v>-0.2206934317164766</v>
      </c>
      <c r="O785" s="3">
        <f t="shared" si="153"/>
        <v>4.8705590802795115E-2</v>
      </c>
      <c r="Q785" s="3">
        <f t="shared" si="154"/>
        <v>55.276254098395093</v>
      </c>
      <c r="R785" s="3">
        <f t="shared" si="147"/>
        <v>-0.20625409839509246</v>
      </c>
      <c r="S785" s="3">
        <f t="shared" si="155"/>
        <v>4.2540753104772483E-2</v>
      </c>
    </row>
    <row r="786" spans="1:19" x14ac:dyDescent="0.35">
      <c r="A786" s="1">
        <v>44224</v>
      </c>
      <c r="B786" s="2">
        <v>785</v>
      </c>
      <c r="C786">
        <v>54.87</v>
      </c>
      <c r="E786" s="7">
        <f t="shared" si="148"/>
        <v>55.239691695598744</v>
      </c>
      <c r="F786" s="7">
        <f t="shared" si="144"/>
        <v>-0.36969169559874615</v>
      </c>
      <c r="G786" s="7">
        <f t="shared" si="149"/>
        <v>0.13667194979467598</v>
      </c>
      <c r="I786" s="3">
        <f t="shared" si="150"/>
        <v>55.200946526949224</v>
      </c>
      <c r="J786" s="3">
        <f t="shared" si="145"/>
        <v>-0.33094652694922644</v>
      </c>
      <c r="K786" s="3">
        <f t="shared" si="151"/>
        <v>0.10952560369975506</v>
      </c>
      <c r="M786" s="3">
        <f t="shared" si="152"/>
        <v>55.114138686343303</v>
      </c>
      <c r="N786" s="3">
        <f t="shared" si="146"/>
        <v>-0.24413868634330527</v>
      </c>
      <c r="O786" s="3">
        <f t="shared" si="153"/>
        <v>5.9603698169434789E-2</v>
      </c>
      <c r="Q786" s="3">
        <f t="shared" si="154"/>
        <v>55.090625409839511</v>
      </c>
      <c r="R786" s="3">
        <f t="shared" si="147"/>
        <v>-0.22062540983951351</v>
      </c>
      <c r="S786" s="3">
        <f t="shared" si="155"/>
        <v>4.8675571466853307E-2</v>
      </c>
    </row>
    <row r="787" spans="1:19" x14ac:dyDescent="0.35">
      <c r="A787" s="1">
        <v>44225</v>
      </c>
      <c r="B787" s="2">
        <v>786</v>
      </c>
      <c r="C787">
        <v>55.25</v>
      </c>
      <c r="E787" s="7">
        <f t="shared" si="148"/>
        <v>55.12878418691912</v>
      </c>
      <c r="F787" s="7">
        <f t="shared" si="144"/>
        <v>0.12121581308088025</v>
      </c>
      <c r="G787" s="7">
        <f t="shared" si="149"/>
        <v>1.46932733408589E-2</v>
      </c>
      <c r="I787" s="3">
        <f t="shared" si="150"/>
        <v>55.035473263474614</v>
      </c>
      <c r="J787" s="3">
        <f t="shared" si="145"/>
        <v>0.21452673652538579</v>
      </c>
      <c r="K787" s="3">
        <f t="shared" si="151"/>
        <v>4.6021720684232291E-2</v>
      </c>
      <c r="M787" s="3">
        <f t="shared" si="152"/>
        <v>54.918827737268664</v>
      </c>
      <c r="N787" s="3">
        <f t="shared" si="146"/>
        <v>0.33117226273133582</v>
      </c>
      <c r="O787" s="3">
        <f t="shared" si="153"/>
        <v>0.10967506760259292</v>
      </c>
      <c r="Q787" s="3">
        <f t="shared" si="154"/>
        <v>54.892062540983943</v>
      </c>
      <c r="R787" s="3">
        <f t="shared" si="147"/>
        <v>0.35793745901605689</v>
      </c>
      <c r="S787" s="3">
        <f t="shared" si="155"/>
        <v>0.12811922456687141</v>
      </c>
    </row>
    <row r="788" spans="1:19" x14ac:dyDescent="0.35">
      <c r="A788" s="1">
        <v>44228</v>
      </c>
      <c r="B788" s="2">
        <v>787</v>
      </c>
      <c r="C788">
        <v>56.42</v>
      </c>
      <c r="E788" s="7">
        <f t="shared" si="148"/>
        <v>55.165148930843387</v>
      </c>
      <c r="F788" s="7">
        <f t="shared" si="144"/>
        <v>1.254851069156615</v>
      </c>
      <c r="G788" s="7">
        <f t="shared" si="149"/>
        <v>1.5746512057634998</v>
      </c>
      <c r="I788" s="3">
        <f t="shared" si="150"/>
        <v>55.142736631737307</v>
      </c>
      <c r="J788" s="3">
        <f t="shared" si="145"/>
        <v>1.2772633682626946</v>
      </c>
      <c r="K788" s="3">
        <f t="shared" si="151"/>
        <v>1.6314017119057638</v>
      </c>
      <c r="M788" s="3">
        <f t="shared" si="152"/>
        <v>55.183765547453739</v>
      </c>
      <c r="N788" s="3">
        <f t="shared" si="146"/>
        <v>1.2362344525462632</v>
      </c>
      <c r="O788" s="3">
        <f t="shared" si="153"/>
        <v>1.528275621662359</v>
      </c>
      <c r="Q788" s="3">
        <f t="shared" si="154"/>
        <v>55.2142062540984</v>
      </c>
      <c r="R788" s="3">
        <f t="shared" si="147"/>
        <v>1.2057937459016017</v>
      </c>
      <c r="S788" s="3">
        <f t="shared" si="155"/>
        <v>1.4539385576554165</v>
      </c>
    </row>
    <row r="789" spans="1:19" x14ac:dyDescent="0.35">
      <c r="A789" s="1">
        <v>44229</v>
      </c>
      <c r="B789" s="2">
        <v>788</v>
      </c>
      <c r="C789">
        <v>57.62</v>
      </c>
      <c r="E789" s="7">
        <f t="shared" si="148"/>
        <v>55.541604251590371</v>
      </c>
      <c r="F789" s="7">
        <f t="shared" si="144"/>
        <v>2.0783957484096263</v>
      </c>
      <c r="G789" s="7">
        <f t="shared" si="149"/>
        <v>4.3197288870072104</v>
      </c>
      <c r="I789" s="3">
        <f t="shared" si="150"/>
        <v>55.781368315868654</v>
      </c>
      <c r="J789" s="3">
        <f t="shared" si="145"/>
        <v>1.838631684131343</v>
      </c>
      <c r="K789" s="3">
        <f t="shared" si="151"/>
        <v>3.3805664698916589</v>
      </c>
      <c r="M789" s="3">
        <f t="shared" si="152"/>
        <v>56.172753109490749</v>
      </c>
      <c r="N789" s="3">
        <f t="shared" si="146"/>
        <v>1.4472468905092484</v>
      </c>
      <c r="O789" s="3">
        <f t="shared" si="153"/>
        <v>2.0945235620886882</v>
      </c>
      <c r="Q789" s="3">
        <f t="shared" si="154"/>
        <v>56.299420625409844</v>
      </c>
      <c r="R789" s="3">
        <f t="shared" si="147"/>
        <v>1.3205793745901531</v>
      </c>
      <c r="S789" s="3">
        <f t="shared" si="155"/>
        <v>1.7439298845929199</v>
      </c>
    </row>
    <row r="790" spans="1:19" x14ac:dyDescent="0.35">
      <c r="A790" s="1">
        <v>44230</v>
      </c>
      <c r="B790" s="2">
        <v>789</v>
      </c>
      <c r="C790">
        <v>58.61</v>
      </c>
      <c r="E790" s="7">
        <f t="shared" si="148"/>
        <v>56.165122976113253</v>
      </c>
      <c r="F790" s="7">
        <f t="shared" si="144"/>
        <v>2.4448770238867468</v>
      </c>
      <c r="G790" s="7">
        <f t="shared" si="149"/>
        <v>5.9774236619293157</v>
      </c>
      <c r="I790" s="3">
        <f t="shared" si="150"/>
        <v>56.700684157934326</v>
      </c>
      <c r="J790" s="3">
        <f t="shared" si="145"/>
        <v>1.9093158420656735</v>
      </c>
      <c r="K790" s="3">
        <f t="shared" si="151"/>
        <v>3.6454869847629521</v>
      </c>
      <c r="M790" s="3">
        <f t="shared" si="152"/>
        <v>57.330550621898155</v>
      </c>
      <c r="N790" s="3">
        <f t="shared" si="146"/>
        <v>1.2794493781018446</v>
      </c>
      <c r="O790" s="3">
        <f t="shared" si="153"/>
        <v>1.6369907111251969</v>
      </c>
      <c r="Q790" s="3">
        <f t="shared" si="154"/>
        <v>57.487942062540981</v>
      </c>
      <c r="R790" s="3">
        <f t="shared" si="147"/>
        <v>1.1220579374590187</v>
      </c>
      <c r="S790" s="3">
        <f t="shared" si="155"/>
        <v>1.2590140150147873</v>
      </c>
    </row>
    <row r="791" spans="1:19" x14ac:dyDescent="0.35">
      <c r="A791" s="1">
        <v>44231</v>
      </c>
      <c r="B791" s="2">
        <v>790</v>
      </c>
      <c r="C791">
        <v>58.98</v>
      </c>
      <c r="E791" s="7">
        <f t="shared" si="148"/>
        <v>56.89858608327927</v>
      </c>
      <c r="F791" s="7">
        <f t="shared" si="144"/>
        <v>2.0814139167207273</v>
      </c>
      <c r="G791" s="7">
        <f t="shared" si="149"/>
        <v>4.3322838927187188</v>
      </c>
      <c r="I791" s="3">
        <f t="shared" si="150"/>
        <v>57.655342078967166</v>
      </c>
      <c r="J791" s="3">
        <f t="shared" si="145"/>
        <v>1.3246579210328306</v>
      </c>
      <c r="K791" s="3">
        <f t="shared" si="151"/>
        <v>1.754718607755021</v>
      </c>
      <c r="M791" s="3">
        <f t="shared" si="152"/>
        <v>58.354110124379638</v>
      </c>
      <c r="N791" s="3">
        <f t="shared" si="146"/>
        <v>0.62588987562035925</v>
      </c>
      <c r="O791" s="3">
        <f t="shared" si="153"/>
        <v>0.39173813640406879</v>
      </c>
      <c r="Q791" s="3">
        <f t="shared" si="154"/>
        <v>58.497794206254099</v>
      </c>
      <c r="R791" s="3">
        <f t="shared" si="147"/>
        <v>0.48220579374589789</v>
      </c>
      <c r="S791" s="3">
        <f t="shared" si="155"/>
        <v>0.23252242752211141</v>
      </c>
    </row>
    <row r="792" spans="1:19" x14ac:dyDescent="0.35">
      <c r="A792" s="1">
        <v>44232</v>
      </c>
      <c r="B792" s="2">
        <v>791</v>
      </c>
      <c r="C792">
        <v>59.48</v>
      </c>
      <c r="E792" s="7">
        <f t="shared" si="148"/>
        <v>57.523010258295486</v>
      </c>
      <c r="F792" s="7">
        <f t="shared" si="144"/>
        <v>1.9569897417045112</v>
      </c>
      <c r="G792" s="7">
        <f t="shared" si="149"/>
        <v>3.8298088491366897</v>
      </c>
      <c r="I792" s="3">
        <f t="shared" si="150"/>
        <v>58.317671039483585</v>
      </c>
      <c r="J792" s="3">
        <f t="shared" si="145"/>
        <v>1.1623289605164118</v>
      </c>
      <c r="K792" s="3">
        <f t="shared" si="151"/>
        <v>1.3510086124551623</v>
      </c>
      <c r="M792" s="3">
        <f t="shared" si="152"/>
        <v>58.854822024875929</v>
      </c>
      <c r="N792" s="3">
        <f t="shared" si="146"/>
        <v>0.62517797512406759</v>
      </c>
      <c r="O792" s="3">
        <f t="shared" si="153"/>
        <v>0.39084750058022927</v>
      </c>
      <c r="Q792" s="3">
        <f t="shared" si="154"/>
        <v>58.931779420625411</v>
      </c>
      <c r="R792" s="3">
        <f t="shared" si="147"/>
        <v>0.54822057937458624</v>
      </c>
      <c r="S792" s="3">
        <f t="shared" si="155"/>
        <v>0.30054580364980699</v>
      </c>
    </row>
    <row r="793" spans="1:19" x14ac:dyDescent="0.35">
      <c r="A793" s="1">
        <v>44235</v>
      </c>
      <c r="B793" s="2">
        <v>792</v>
      </c>
      <c r="C793">
        <v>60.17</v>
      </c>
      <c r="E793" s="7">
        <f t="shared" si="148"/>
        <v>58.110107180806835</v>
      </c>
      <c r="F793" s="7">
        <f t="shared" si="144"/>
        <v>2.0598928191931662</v>
      </c>
      <c r="G793" s="7">
        <f t="shared" si="149"/>
        <v>4.2431584265635705</v>
      </c>
      <c r="I793" s="3">
        <f t="shared" si="150"/>
        <v>58.898835519741795</v>
      </c>
      <c r="J793" s="3">
        <f t="shared" si="145"/>
        <v>1.2711644802582072</v>
      </c>
      <c r="K793" s="3">
        <f t="shared" si="151"/>
        <v>1.615859135870118</v>
      </c>
      <c r="M793" s="3">
        <f t="shared" si="152"/>
        <v>59.354964404975192</v>
      </c>
      <c r="N793" s="3">
        <f t="shared" si="146"/>
        <v>0.81503559502480982</v>
      </c>
      <c r="O793" s="3">
        <f t="shared" si="153"/>
        <v>0.66428302115744575</v>
      </c>
      <c r="Q793" s="3">
        <f t="shared" si="154"/>
        <v>59.42517794206254</v>
      </c>
      <c r="R793" s="3">
        <f t="shared" si="147"/>
        <v>0.74482205793746203</v>
      </c>
      <c r="S793" s="3">
        <f t="shared" si="155"/>
        <v>0.55475989799019609</v>
      </c>
    </row>
    <row r="794" spans="1:19" x14ac:dyDescent="0.35">
      <c r="A794" s="1">
        <v>44236</v>
      </c>
      <c r="B794" s="2">
        <v>793</v>
      </c>
      <c r="C794">
        <v>60.74</v>
      </c>
      <c r="E794" s="7">
        <f t="shared" si="148"/>
        <v>58.728075026564781</v>
      </c>
      <c r="F794" s="7">
        <f t="shared" si="144"/>
        <v>2.0119249734352209</v>
      </c>
      <c r="G794" s="7">
        <f t="shared" si="149"/>
        <v>4.047842098732314</v>
      </c>
      <c r="I794" s="3">
        <f t="shared" si="150"/>
        <v>59.534417759870898</v>
      </c>
      <c r="J794" s="3">
        <f t="shared" si="145"/>
        <v>1.2055822401291039</v>
      </c>
      <c r="K794" s="3">
        <f t="shared" si="151"/>
        <v>1.4534285377147083</v>
      </c>
      <c r="M794" s="3">
        <f t="shared" si="152"/>
        <v>60.006992880995043</v>
      </c>
      <c r="N794" s="3">
        <f t="shared" si="146"/>
        <v>0.73300711900495941</v>
      </c>
      <c r="O794" s="3">
        <f t="shared" si="153"/>
        <v>0.53729943651195067</v>
      </c>
      <c r="Q794" s="3">
        <f t="shared" si="154"/>
        <v>60.095517794206259</v>
      </c>
      <c r="R794" s="3">
        <f t="shared" si="147"/>
        <v>0.64448220579374293</v>
      </c>
      <c r="S794" s="3">
        <f t="shared" si="155"/>
        <v>0.41535731358476841</v>
      </c>
    </row>
    <row r="795" spans="1:19" x14ac:dyDescent="0.35">
      <c r="A795" s="1">
        <v>44237</v>
      </c>
      <c r="B795" s="2">
        <v>794</v>
      </c>
      <c r="C795">
        <v>61.17</v>
      </c>
      <c r="E795" s="7">
        <f t="shared" si="148"/>
        <v>59.331652518595348</v>
      </c>
      <c r="F795" s="7">
        <f t="shared" si="144"/>
        <v>1.8383474814046536</v>
      </c>
      <c r="G795" s="7">
        <f t="shared" si="149"/>
        <v>3.3795214623868333</v>
      </c>
      <c r="I795" s="3">
        <f t="shared" si="150"/>
        <v>60.13720887993545</v>
      </c>
      <c r="J795" s="3">
        <f t="shared" si="145"/>
        <v>1.0327911200645516</v>
      </c>
      <c r="K795" s="3">
        <f t="shared" si="151"/>
        <v>1.0666574976841912</v>
      </c>
      <c r="M795" s="3">
        <f t="shared" si="152"/>
        <v>60.593398576199014</v>
      </c>
      <c r="N795" s="3">
        <f t="shared" si="146"/>
        <v>0.57660142380098733</v>
      </c>
      <c r="O795" s="3">
        <f t="shared" si="153"/>
        <v>0.33246920192932577</v>
      </c>
      <c r="Q795" s="3">
        <f t="shared" si="154"/>
        <v>60.67555177942063</v>
      </c>
      <c r="R795" s="3">
        <f t="shared" si="147"/>
        <v>0.49444822057937188</v>
      </c>
      <c r="S795" s="3">
        <f t="shared" si="155"/>
        <v>0.24447904283410718</v>
      </c>
    </row>
    <row r="796" spans="1:19" x14ac:dyDescent="0.35">
      <c r="A796" s="1">
        <v>44238</v>
      </c>
      <c r="B796" s="2">
        <v>795</v>
      </c>
      <c r="C796">
        <v>61.09</v>
      </c>
      <c r="E796" s="7">
        <f t="shared" si="148"/>
        <v>59.883156763016743</v>
      </c>
      <c r="F796" s="7">
        <f t="shared" si="144"/>
        <v>1.2068432369832607</v>
      </c>
      <c r="G796" s="7">
        <f t="shared" si="149"/>
        <v>1.4564705986522346</v>
      </c>
      <c r="I796" s="3">
        <f t="shared" si="150"/>
        <v>60.653604439967722</v>
      </c>
      <c r="J796" s="3">
        <f t="shared" si="145"/>
        <v>0.43639556003228108</v>
      </c>
      <c r="K796" s="3">
        <f t="shared" si="151"/>
        <v>0.19044108481588823</v>
      </c>
      <c r="M796" s="3">
        <f t="shared" si="152"/>
        <v>61.054679715239814</v>
      </c>
      <c r="N796" s="3">
        <f t="shared" si="146"/>
        <v>3.5320284760189224E-2</v>
      </c>
      <c r="O796" s="3">
        <f t="shared" si="153"/>
        <v>1.2475225155408553E-3</v>
      </c>
      <c r="Q796" s="3">
        <f t="shared" si="154"/>
        <v>61.120555177942066</v>
      </c>
      <c r="R796" s="3">
        <f t="shared" si="147"/>
        <v>-3.0555177942062528E-2</v>
      </c>
      <c r="S796" s="3">
        <f t="shared" si="155"/>
        <v>9.3361889907110445E-4</v>
      </c>
    </row>
    <row r="797" spans="1:19" x14ac:dyDescent="0.35">
      <c r="A797" s="1">
        <v>44239</v>
      </c>
      <c r="B797" s="2">
        <v>796</v>
      </c>
      <c r="C797">
        <v>62.47</v>
      </c>
      <c r="E797" s="7">
        <f t="shared" si="148"/>
        <v>60.245209734111725</v>
      </c>
      <c r="F797" s="7">
        <f t="shared" si="144"/>
        <v>2.2247902658882737</v>
      </c>
      <c r="G797" s="7">
        <f t="shared" si="149"/>
        <v>4.9496917271912153</v>
      </c>
      <c r="I797" s="3">
        <f t="shared" si="150"/>
        <v>60.871802219983863</v>
      </c>
      <c r="J797" s="3">
        <f t="shared" si="145"/>
        <v>1.598197780016136</v>
      </c>
      <c r="K797" s="3">
        <f t="shared" si="151"/>
        <v>2.5542361440485055</v>
      </c>
      <c r="M797" s="3">
        <f t="shared" si="152"/>
        <v>61.082935943047971</v>
      </c>
      <c r="N797" s="3">
        <f t="shared" si="146"/>
        <v>1.3870640569520276</v>
      </c>
      <c r="O797" s="3">
        <f t="shared" si="153"/>
        <v>1.9239466980882176</v>
      </c>
      <c r="Q797" s="3">
        <f t="shared" si="154"/>
        <v>61.093055517794213</v>
      </c>
      <c r="R797" s="3">
        <f t="shared" si="147"/>
        <v>1.3769444822057864</v>
      </c>
      <c r="S797" s="3">
        <f t="shared" si="155"/>
        <v>1.8959761070769612</v>
      </c>
    </row>
    <row r="798" spans="1:19" x14ac:dyDescent="0.35">
      <c r="A798" s="1">
        <v>44242</v>
      </c>
      <c r="B798" s="2">
        <v>797</v>
      </c>
      <c r="C798">
        <v>63.58</v>
      </c>
      <c r="E798" s="7">
        <f t="shared" si="148"/>
        <v>60.912646813878204</v>
      </c>
      <c r="F798" s="7">
        <f t="shared" si="144"/>
        <v>2.6673531861217938</v>
      </c>
      <c r="G798" s="7">
        <f t="shared" si="149"/>
        <v>7.114773019514085</v>
      </c>
      <c r="I798" s="3">
        <f t="shared" si="150"/>
        <v>61.670901109991931</v>
      </c>
      <c r="J798" s="3">
        <f t="shared" si="145"/>
        <v>1.9090988900080674</v>
      </c>
      <c r="K798" s="3">
        <f t="shared" si="151"/>
        <v>3.6446585718300351</v>
      </c>
      <c r="M798" s="3">
        <f t="shared" si="152"/>
        <v>62.192587188609593</v>
      </c>
      <c r="N798" s="3">
        <f t="shared" si="146"/>
        <v>1.387412811390405</v>
      </c>
      <c r="O798" s="3">
        <f t="shared" si="153"/>
        <v>1.9249143092102274</v>
      </c>
      <c r="Q798" s="3">
        <f t="shared" si="154"/>
        <v>62.33230555177942</v>
      </c>
      <c r="R798" s="3">
        <f t="shared" si="147"/>
        <v>1.2476944482205781</v>
      </c>
      <c r="S798" s="3">
        <f t="shared" si="155"/>
        <v>1.5567414361204528</v>
      </c>
    </row>
    <row r="799" spans="1:19" x14ac:dyDescent="0.35">
      <c r="A799" s="1">
        <v>44243</v>
      </c>
      <c r="B799" s="2">
        <v>798</v>
      </c>
      <c r="C799">
        <v>63.96</v>
      </c>
      <c r="E799" s="7">
        <f t="shared" si="148"/>
        <v>61.712852769714736</v>
      </c>
      <c r="F799" s="7">
        <f t="shared" si="144"/>
        <v>2.2471472302852646</v>
      </c>
      <c r="G799" s="7">
        <f t="shared" si="149"/>
        <v>5.0496706745787359</v>
      </c>
      <c r="I799" s="3">
        <f t="shared" si="150"/>
        <v>62.625450554995965</v>
      </c>
      <c r="J799" s="3">
        <f t="shared" si="145"/>
        <v>1.3345494450040363</v>
      </c>
      <c r="K799" s="3">
        <f t="shared" si="151"/>
        <v>1.7810222211605813</v>
      </c>
      <c r="M799" s="3">
        <f t="shared" si="152"/>
        <v>63.302517437721924</v>
      </c>
      <c r="N799" s="3">
        <f t="shared" si="146"/>
        <v>0.65748256227807644</v>
      </c>
      <c r="O799" s="3">
        <f t="shared" si="153"/>
        <v>0.43228331969974465</v>
      </c>
      <c r="Q799" s="3">
        <f t="shared" si="154"/>
        <v>63.455230555177941</v>
      </c>
      <c r="R799" s="3">
        <f t="shared" si="147"/>
        <v>0.50476944482205965</v>
      </c>
      <c r="S799" s="3">
        <f t="shared" si="155"/>
        <v>0.25479219242597034</v>
      </c>
    </row>
    <row r="800" spans="1:19" x14ac:dyDescent="0.35">
      <c r="A800" s="1">
        <v>44244</v>
      </c>
      <c r="B800" s="2">
        <v>799</v>
      </c>
      <c r="C800">
        <v>65.02</v>
      </c>
      <c r="E800" s="7">
        <f t="shared" si="148"/>
        <v>62.386996938800308</v>
      </c>
      <c r="F800" s="7">
        <f t="shared" si="144"/>
        <v>2.6330030611996875</v>
      </c>
      <c r="G800" s="7">
        <f t="shared" si="149"/>
        <v>6.9327051202869256</v>
      </c>
      <c r="I800" s="3">
        <f t="shared" si="150"/>
        <v>63.292725277497979</v>
      </c>
      <c r="J800" s="3">
        <f t="shared" si="145"/>
        <v>1.7272747225020169</v>
      </c>
      <c r="K800" s="3">
        <f t="shared" si="151"/>
        <v>2.9834779669944194</v>
      </c>
      <c r="M800" s="3">
        <f t="shared" si="152"/>
        <v>63.828503487544396</v>
      </c>
      <c r="N800" s="3">
        <f t="shared" si="146"/>
        <v>1.1914965124556005</v>
      </c>
      <c r="O800" s="3">
        <f t="shared" si="153"/>
        <v>1.419663939193859</v>
      </c>
      <c r="Q800" s="3">
        <f t="shared" si="154"/>
        <v>63.909523055517795</v>
      </c>
      <c r="R800" s="3">
        <f t="shared" si="147"/>
        <v>1.1104769444822011</v>
      </c>
      <c r="S800" s="3">
        <f t="shared" si="155"/>
        <v>1.2331590442265257</v>
      </c>
    </row>
    <row r="801" spans="1:19" x14ac:dyDescent="0.35">
      <c r="A801" s="1">
        <v>44245</v>
      </c>
      <c r="B801" s="2">
        <v>800</v>
      </c>
      <c r="C801">
        <v>64.09</v>
      </c>
      <c r="E801" s="7">
        <f t="shared" si="148"/>
        <v>63.176897857160213</v>
      </c>
      <c r="F801" s="7">
        <f t="shared" si="144"/>
        <v>0.91310214283979008</v>
      </c>
      <c r="G801" s="7">
        <f t="shared" si="149"/>
        <v>0.83375552325861635</v>
      </c>
      <c r="I801" s="3">
        <f t="shared" si="150"/>
        <v>64.156362638748988</v>
      </c>
      <c r="J801" s="3">
        <f t="shared" si="145"/>
        <v>-6.6362638748984182E-2</v>
      </c>
      <c r="K801" s="3">
        <f t="shared" si="151"/>
        <v>4.4039998217281764E-3</v>
      </c>
      <c r="M801" s="3">
        <f t="shared" si="152"/>
        <v>64.781700697508882</v>
      </c>
      <c r="N801" s="3">
        <f t="shared" si="146"/>
        <v>-0.69170069750887819</v>
      </c>
      <c r="O801" s="3">
        <f t="shared" si="153"/>
        <v>0.47844985493426861</v>
      </c>
      <c r="Q801" s="3">
        <f t="shared" si="154"/>
        <v>64.908952305551779</v>
      </c>
      <c r="R801" s="3">
        <f t="shared" si="147"/>
        <v>-0.81895230555177534</v>
      </c>
      <c r="S801" s="3">
        <f t="shared" si="155"/>
        <v>0.67068287876856836</v>
      </c>
    </row>
    <row r="802" spans="1:19" x14ac:dyDescent="0.35">
      <c r="A802" s="1">
        <v>44246</v>
      </c>
      <c r="B802" s="2">
        <v>801</v>
      </c>
      <c r="C802">
        <v>62.84</v>
      </c>
      <c r="E802" s="7">
        <f t="shared" si="148"/>
        <v>63.45082850001215</v>
      </c>
      <c r="F802" s="7">
        <f t="shared" si="144"/>
        <v>-0.61082850001214695</v>
      </c>
      <c r="G802" s="7">
        <f t="shared" si="149"/>
        <v>0.37311145642708943</v>
      </c>
      <c r="I802" s="3">
        <f t="shared" si="150"/>
        <v>64.123181319374496</v>
      </c>
      <c r="J802" s="3">
        <f t="shared" si="145"/>
        <v>-1.2831813193744921</v>
      </c>
      <c r="K802" s="3">
        <f t="shared" si="151"/>
        <v>1.6465542983916623</v>
      </c>
      <c r="M802" s="3">
        <f t="shared" si="152"/>
        <v>64.228340139501782</v>
      </c>
      <c r="N802" s="3">
        <f t="shared" si="146"/>
        <v>-1.3883401395017785</v>
      </c>
      <c r="O802" s="3">
        <f t="shared" si="153"/>
        <v>1.9274883429518177</v>
      </c>
      <c r="Q802" s="3">
        <f t="shared" si="154"/>
        <v>64.17189523055518</v>
      </c>
      <c r="R802" s="3">
        <f t="shared" si="147"/>
        <v>-1.3318952305551761</v>
      </c>
      <c r="S802" s="3">
        <f t="shared" si="155"/>
        <v>1.7739449051756258</v>
      </c>
    </row>
    <row r="803" spans="1:19" x14ac:dyDescent="0.35">
      <c r="A803" s="1">
        <v>44249</v>
      </c>
      <c r="B803" s="2">
        <v>802</v>
      </c>
      <c r="C803">
        <v>64.73</v>
      </c>
      <c r="E803" s="7">
        <f t="shared" si="148"/>
        <v>63.267579950008496</v>
      </c>
      <c r="F803" s="7">
        <f t="shared" si="144"/>
        <v>1.4624200499915077</v>
      </c>
      <c r="G803" s="7">
        <f t="shared" si="149"/>
        <v>2.1386724026171637</v>
      </c>
      <c r="I803" s="3">
        <f t="shared" si="150"/>
        <v>63.481590659687249</v>
      </c>
      <c r="J803" s="3">
        <f t="shared" si="145"/>
        <v>1.2484093403127545</v>
      </c>
      <c r="K803" s="3">
        <f t="shared" si="151"/>
        <v>1.558525880980127</v>
      </c>
      <c r="M803" s="3">
        <f t="shared" si="152"/>
        <v>63.117668027900365</v>
      </c>
      <c r="N803" s="3">
        <f t="shared" si="146"/>
        <v>1.6123319720996392</v>
      </c>
      <c r="O803" s="3">
        <f t="shared" si="153"/>
        <v>2.5996143882547118</v>
      </c>
      <c r="Q803" s="3">
        <f t="shared" si="154"/>
        <v>62.973189523055524</v>
      </c>
      <c r="R803" s="3">
        <f t="shared" si="147"/>
        <v>1.7568104769444801</v>
      </c>
      <c r="S803" s="3">
        <f t="shared" si="155"/>
        <v>3.0863830519018918</v>
      </c>
    </row>
    <row r="804" spans="1:19" x14ac:dyDescent="0.35">
      <c r="A804" s="1">
        <v>44250</v>
      </c>
      <c r="B804" s="2">
        <v>803</v>
      </c>
      <c r="C804">
        <v>65.16</v>
      </c>
      <c r="E804" s="7">
        <f t="shared" si="148"/>
        <v>63.706305965005939</v>
      </c>
      <c r="F804" s="7">
        <f t="shared" si="144"/>
        <v>1.4536940349940579</v>
      </c>
      <c r="G804" s="7">
        <f t="shared" si="149"/>
        <v>2.1132263473773052</v>
      </c>
      <c r="I804" s="3">
        <f t="shared" si="150"/>
        <v>64.10579532984363</v>
      </c>
      <c r="J804" s="3">
        <f t="shared" si="145"/>
        <v>1.0542046701563663</v>
      </c>
      <c r="K804" s="3">
        <f t="shared" si="151"/>
        <v>1.111347486579493</v>
      </c>
      <c r="M804" s="3">
        <f t="shared" si="152"/>
        <v>64.407533605580085</v>
      </c>
      <c r="N804" s="3">
        <f t="shared" si="146"/>
        <v>0.75246639441991192</v>
      </c>
      <c r="O804" s="3">
        <f t="shared" si="153"/>
        <v>0.56620567473130246</v>
      </c>
      <c r="Q804" s="3">
        <f t="shared" si="154"/>
        <v>64.55431895230555</v>
      </c>
      <c r="R804" s="3">
        <f t="shared" si="147"/>
        <v>0.60568104769444631</v>
      </c>
      <c r="S804" s="3">
        <f t="shared" si="155"/>
        <v>0.36684953153624217</v>
      </c>
    </row>
    <row r="805" spans="1:19" x14ac:dyDescent="0.35">
      <c r="A805" s="1">
        <v>44251</v>
      </c>
      <c r="B805" s="2">
        <v>804</v>
      </c>
      <c r="C805">
        <v>66.849999999999994</v>
      </c>
      <c r="E805" s="7">
        <f t="shared" si="148"/>
        <v>64.142414175504157</v>
      </c>
      <c r="F805" s="7">
        <f t="shared" si="144"/>
        <v>2.7075858244958368</v>
      </c>
      <c r="G805" s="7">
        <f t="shared" si="149"/>
        <v>7.3310209970108007</v>
      </c>
      <c r="I805" s="3">
        <f t="shared" si="150"/>
        <v>64.632897664921813</v>
      </c>
      <c r="J805" s="3">
        <f t="shared" si="145"/>
        <v>2.2171023350781809</v>
      </c>
      <c r="K805" s="3">
        <f t="shared" si="151"/>
        <v>4.9155427642091221</v>
      </c>
      <c r="M805" s="3">
        <f t="shared" si="152"/>
        <v>65.009506721116026</v>
      </c>
      <c r="N805" s="3">
        <f t="shared" si="146"/>
        <v>1.8404932788839687</v>
      </c>
      <c r="O805" s="3">
        <f t="shared" si="153"/>
        <v>3.3874155096170622</v>
      </c>
      <c r="Q805" s="3">
        <f t="shared" si="154"/>
        <v>65.099431895230552</v>
      </c>
      <c r="R805" s="3">
        <f t="shared" si="147"/>
        <v>1.7505681047694424</v>
      </c>
      <c r="S805" s="3">
        <f t="shared" si="155"/>
        <v>3.0644886894360774</v>
      </c>
    </row>
    <row r="806" spans="1:19" x14ac:dyDescent="0.35">
      <c r="A806" s="1">
        <v>44252</v>
      </c>
      <c r="B806" s="2">
        <v>805</v>
      </c>
      <c r="C806">
        <v>66.69</v>
      </c>
      <c r="E806" s="7">
        <f t="shared" si="148"/>
        <v>64.954689922852907</v>
      </c>
      <c r="F806" s="7">
        <f t="shared" si="144"/>
        <v>1.7353100771470906</v>
      </c>
      <c r="G806" s="7">
        <f t="shared" si="149"/>
        <v>3.0113010638482418</v>
      </c>
      <c r="I806" s="3">
        <f t="shared" si="150"/>
        <v>65.741448832460904</v>
      </c>
      <c r="J806" s="3">
        <f t="shared" si="145"/>
        <v>0.94855116753909385</v>
      </c>
      <c r="K806" s="3">
        <f t="shared" si="151"/>
        <v>0.89974931743977815</v>
      </c>
      <c r="M806" s="3">
        <f t="shared" si="152"/>
        <v>66.481901344223203</v>
      </c>
      <c r="N806" s="3">
        <f t="shared" si="146"/>
        <v>0.20809865577679432</v>
      </c>
      <c r="O806" s="3">
        <f t="shared" si="153"/>
        <v>4.3305050536108732E-2</v>
      </c>
      <c r="Q806" s="3">
        <f t="shared" si="154"/>
        <v>66.674943189523049</v>
      </c>
      <c r="R806" s="3">
        <f t="shared" si="147"/>
        <v>1.5056810476949067E-2</v>
      </c>
      <c r="S806" s="3">
        <f t="shared" si="155"/>
        <v>2.2670754173876321E-4</v>
      </c>
    </row>
    <row r="807" spans="1:19" x14ac:dyDescent="0.35">
      <c r="A807" s="1">
        <v>44253</v>
      </c>
      <c r="B807" s="2">
        <v>806</v>
      </c>
      <c r="C807">
        <v>65.86</v>
      </c>
      <c r="E807" s="7">
        <f t="shared" si="148"/>
        <v>65.475282945997037</v>
      </c>
      <c r="F807" s="7">
        <f t="shared" si="144"/>
        <v>0.3847170540029623</v>
      </c>
      <c r="G807" s="7">
        <f t="shared" si="149"/>
        <v>0.1480072116407182</v>
      </c>
      <c r="I807" s="3">
        <f t="shared" si="150"/>
        <v>66.215724416230444</v>
      </c>
      <c r="J807" s="3">
        <f t="shared" si="145"/>
        <v>-0.35572441623044426</v>
      </c>
      <c r="K807" s="3">
        <f t="shared" si="151"/>
        <v>0.12653986030249037</v>
      </c>
      <c r="M807" s="3">
        <f t="shared" si="152"/>
        <v>66.648380268844647</v>
      </c>
      <c r="N807" s="3">
        <f t="shared" si="146"/>
        <v>-0.78838026884464796</v>
      </c>
      <c r="O807" s="3">
        <f t="shared" si="153"/>
        <v>0.62154344830355934</v>
      </c>
      <c r="Q807" s="3">
        <f t="shared" si="154"/>
        <v>66.688494318952309</v>
      </c>
      <c r="R807" s="3">
        <f t="shared" si="147"/>
        <v>-0.82849431895230907</v>
      </c>
      <c r="S807" s="3">
        <f t="shared" si="155"/>
        <v>0.68640283653625045</v>
      </c>
    </row>
    <row r="808" spans="1:19" x14ac:dyDescent="0.35">
      <c r="A808" s="1">
        <v>44256</v>
      </c>
      <c r="B808" s="2">
        <v>807</v>
      </c>
      <c r="C808">
        <v>64.56</v>
      </c>
      <c r="E808" s="7">
        <f t="shared" si="148"/>
        <v>65.590698062197916</v>
      </c>
      <c r="F808" s="7">
        <f t="shared" si="144"/>
        <v>-1.0306980621979136</v>
      </c>
      <c r="G808" s="7">
        <f t="shared" si="149"/>
        <v>1.0623384954185342</v>
      </c>
      <c r="I808" s="3">
        <f t="shared" si="150"/>
        <v>66.037862208115229</v>
      </c>
      <c r="J808" s="3">
        <f t="shared" si="145"/>
        <v>-1.4778622081152264</v>
      </c>
      <c r="K808" s="3">
        <f t="shared" si="151"/>
        <v>2.1840767061752127</v>
      </c>
      <c r="M808" s="3">
        <f t="shared" si="152"/>
        <v>66.017676053768938</v>
      </c>
      <c r="N808" s="3">
        <f t="shared" si="146"/>
        <v>-1.4576760537689353</v>
      </c>
      <c r="O808" s="3">
        <f t="shared" si="153"/>
        <v>2.1248194777313758</v>
      </c>
      <c r="Q808" s="3">
        <f t="shared" si="154"/>
        <v>65.942849431895226</v>
      </c>
      <c r="R808" s="3">
        <f t="shared" si="147"/>
        <v>-1.3828494318952238</v>
      </c>
      <c r="S808" s="3">
        <f t="shared" si="155"/>
        <v>1.9122725512929433</v>
      </c>
    </row>
    <row r="809" spans="1:19" x14ac:dyDescent="0.35">
      <c r="A809" s="1">
        <v>44257</v>
      </c>
      <c r="B809" s="2">
        <v>808</v>
      </c>
      <c r="C809">
        <v>63.17</v>
      </c>
      <c r="E809" s="7">
        <f t="shared" si="148"/>
        <v>65.281488643538538</v>
      </c>
      <c r="F809" s="7">
        <f t="shared" si="144"/>
        <v>-2.1114886435385358</v>
      </c>
      <c r="G809" s="7">
        <f t="shared" si="149"/>
        <v>4.4583842917922061</v>
      </c>
      <c r="I809" s="3">
        <f t="shared" si="150"/>
        <v>65.298931104057615</v>
      </c>
      <c r="J809" s="3">
        <f t="shared" si="145"/>
        <v>-2.1289311040576138</v>
      </c>
      <c r="K809" s="3">
        <f t="shared" si="151"/>
        <v>4.53234764582397</v>
      </c>
      <c r="M809" s="3">
        <f t="shared" si="152"/>
        <v>64.851535210753795</v>
      </c>
      <c r="N809" s="3">
        <f t="shared" si="146"/>
        <v>-1.6815352107537933</v>
      </c>
      <c r="O809" s="3">
        <f t="shared" si="153"/>
        <v>2.8275606650048042</v>
      </c>
      <c r="Q809" s="3">
        <f t="shared" si="154"/>
        <v>64.698284943189535</v>
      </c>
      <c r="R809" s="3">
        <f t="shared" si="147"/>
        <v>-1.5282849431895329</v>
      </c>
      <c r="S809" s="3">
        <f t="shared" si="155"/>
        <v>2.3356548675798336</v>
      </c>
    </row>
    <row r="810" spans="1:19" x14ac:dyDescent="0.35">
      <c r="A810" s="1">
        <v>44258</v>
      </c>
      <c r="B810" s="2">
        <v>809</v>
      </c>
      <c r="C810">
        <v>64.7</v>
      </c>
      <c r="E810" s="7">
        <f t="shared" si="148"/>
        <v>64.648042050476974</v>
      </c>
      <c r="F810" s="7">
        <f t="shared" si="144"/>
        <v>5.1957949523028901E-2</v>
      </c>
      <c r="G810" s="7">
        <f t="shared" si="149"/>
        <v>2.6996285186376193E-3</v>
      </c>
      <c r="I810" s="3">
        <f t="shared" si="150"/>
        <v>64.234465552028809</v>
      </c>
      <c r="J810" s="3">
        <f t="shared" si="145"/>
        <v>0.46553444797119425</v>
      </c>
      <c r="K810" s="3">
        <f t="shared" si="151"/>
        <v>0.21672232224784457</v>
      </c>
      <c r="M810" s="3">
        <f t="shared" si="152"/>
        <v>63.506307042150759</v>
      </c>
      <c r="N810" s="3">
        <f t="shared" si="146"/>
        <v>1.1936929578492439</v>
      </c>
      <c r="O810" s="3">
        <f t="shared" si="153"/>
        <v>1.4249028776188768</v>
      </c>
      <c r="Q810" s="3">
        <f t="shared" si="154"/>
        <v>63.322828494318955</v>
      </c>
      <c r="R810" s="3">
        <f t="shared" si="147"/>
        <v>1.3771715056810478</v>
      </c>
      <c r="S810" s="3">
        <f t="shared" si="155"/>
        <v>1.8966013560598045</v>
      </c>
    </row>
    <row r="811" spans="1:19" x14ac:dyDescent="0.35">
      <c r="A811" s="1">
        <v>44259</v>
      </c>
      <c r="B811" s="2">
        <v>810</v>
      </c>
      <c r="C811">
        <v>67.319999999999993</v>
      </c>
      <c r="E811" s="7">
        <f t="shared" si="148"/>
        <v>64.663629435333874</v>
      </c>
      <c r="F811" s="7">
        <f t="shared" si="144"/>
        <v>2.6563705646661191</v>
      </c>
      <c r="G811" s="7">
        <f t="shared" si="149"/>
        <v>7.056304576824596</v>
      </c>
      <c r="I811" s="3">
        <f t="shared" si="150"/>
        <v>64.467232776014413</v>
      </c>
      <c r="J811" s="3">
        <f t="shared" si="145"/>
        <v>2.8527672239855804</v>
      </c>
      <c r="K811" s="3">
        <f t="shared" si="151"/>
        <v>8.1382808342463946</v>
      </c>
      <c r="M811" s="3">
        <f t="shared" si="152"/>
        <v>64.461261408430161</v>
      </c>
      <c r="N811" s="3">
        <f t="shared" si="146"/>
        <v>2.858738591569832</v>
      </c>
      <c r="O811" s="3">
        <f t="shared" si="153"/>
        <v>8.1723863349306676</v>
      </c>
      <c r="Q811" s="3">
        <f t="shared" si="154"/>
        <v>64.562282849431895</v>
      </c>
      <c r="R811" s="3">
        <f t="shared" si="147"/>
        <v>2.757717150568098</v>
      </c>
      <c r="S811" s="3">
        <f t="shared" si="155"/>
        <v>7.6050038825374298</v>
      </c>
    </row>
    <row r="812" spans="1:19" x14ac:dyDescent="0.35">
      <c r="A812" s="1">
        <v>44260</v>
      </c>
      <c r="B812" s="2">
        <v>811</v>
      </c>
      <c r="C812">
        <v>69.95</v>
      </c>
      <c r="E812" s="7">
        <f t="shared" si="148"/>
        <v>65.460540604733708</v>
      </c>
      <c r="F812" s="7">
        <f t="shared" si="144"/>
        <v>4.4894593952662945</v>
      </c>
      <c r="G812" s="7">
        <f t="shared" si="149"/>
        <v>20.155245661744804</v>
      </c>
      <c r="I812" s="3">
        <f t="shared" si="150"/>
        <v>65.893616388007203</v>
      </c>
      <c r="J812" s="3">
        <f t="shared" si="145"/>
        <v>4.0563836119927998</v>
      </c>
      <c r="K812" s="3">
        <f t="shared" si="151"/>
        <v>16.454248007643752</v>
      </c>
      <c r="M812" s="3">
        <f t="shared" si="152"/>
        <v>66.748252281686035</v>
      </c>
      <c r="N812" s="3">
        <f t="shared" si="146"/>
        <v>3.2017477183139675</v>
      </c>
      <c r="O812" s="3">
        <f t="shared" si="153"/>
        <v>10.251188451728698</v>
      </c>
      <c r="Q812" s="3">
        <f t="shared" si="154"/>
        <v>67.044228284943188</v>
      </c>
      <c r="R812" s="3">
        <f t="shared" si="147"/>
        <v>2.9057717150568152</v>
      </c>
      <c r="S812" s="3">
        <f t="shared" si="155"/>
        <v>8.443509260024225</v>
      </c>
    </row>
    <row r="813" spans="1:19" x14ac:dyDescent="0.35">
      <c r="A813" s="1">
        <v>44263</v>
      </c>
      <c r="B813" s="2">
        <v>812</v>
      </c>
      <c r="C813">
        <v>68</v>
      </c>
      <c r="E813" s="7">
        <f t="shared" si="148"/>
        <v>66.807378423313594</v>
      </c>
      <c r="F813" s="7">
        <f t="shared" si="144"/>
        <v>1.1926215766864061</v>
      </c>
      <c r="G813" s="7">
        <f t="shared" si="149"/>
        <v>1.4223462251779693</v>
      </c>
      <c r="I813" s="3">
        <f t="shared" si="150"/>
        <v>67.921808194003603</v>
      </c>
      <c r="J813" s="3">
        <f t="shared" si="145"/>
        <v>7.8191805996397079E-2</v>
      </c>
      <c r="K813" s="3">
        <f t="shared" si="151"/>
        <v>6.1139585249781981E-3</v>
      </c>
      <c r="M813" s="3">
        <f t="shared" si="152"/>
        <v>69.309650456337209</v>
      </c>
      <c r="N813" s="3">
        <f t="shared" si="146"/>
        <v>-1.3096504563372093</v>
      </c>
      <c r="O813" s="3">
        <f t="shared" si="153"/>
        <v>1.7151843177842607</v>
      </c>
      <c r="Q813" s="3">
        <f t="shared" si="154"/>
        <v>69.659422828494328</v>
      </c>
      <c r="R813" s="3">
        <f t="shared" si="147"/>
        <v>-1.6594228284943284</v>
      </c>
      <c r="S813" s="3">
        <f t="shared" si="155"/>
        <v>2.7536841237281173</v>
      </c>
    </row>
    <row r="814" spans="1:19" x14ac:dyDescent="0.35">
      <c r="A814" s="1">
        <v>44264</v>
      </c>
      <c r="B814" s="2">
        <v>813</v>
      </c>
      <c r="C814">
        <v>67.03</v>
      </c>
      <c r="E814" s="7">
        <f t="shared" si="148"/>
        <v>67.16516489631951</v>
      </c>
      <c r="F814" s="7">
        <f t="shared" si="144"/>
        <v>-0.1351648963195089</v>
      </c>
      <c r="G814" s="7">
        <f t="shared" si="149"/>
        <v>1.8269549197063591E-2</v>
      </c>
      <c r="I814" s="3">
        <f t="shared" si="150"/>
        <v>67.960904097001801</v>
      </c>
      <c r="J814" s="3">
        <f t="shared" si="145"/>
        <v>-0.93090409700180032</v>
      </c>
      <c r="K814" s="3">
        <f t="shared" si="151"/>
        <v>0.86658243781473732</v>
      </c>
      <c r="M814" s="3">
        <f t="shared" si="152"/>
        <v>68.261930091267445</v>
      </c>
      <c r="N814" s="3">
        <f t="shared" si="146"/>
        <v>-1.2319300912674436</v>
      </c>
      <c r="O814" s="3">
        <f t="shared" si="153"/>
        <v>1.5176517497702118</v>
      </c>
      <c r="Q814" s="3">
        <f t="shared" si="154"/>
        <v>68.165942282849443</v>
      </c>
      <c r="R814" s="3">
        <f t="shared" si="147"/>
        <v>-1.1359422828494417</v>
      </c>
      <c r="S814" s="3">
        <f t="shared" si="155"/>
        <v>1.2903648699652008</v>
      </c>
    </row>
    <row r="815" spans="1:19" x14ac:dyDescent="0.35">
      <c r="A815" s="1">
        <v>44265</v>
      </c>
      <c r="B815" s="2">
        <v>814</v>
      </c>
      <c r="C815">
        <v>67.53</v>
      </c>
      <c r="E815" s="7">
        <f t="shared" si="148"/>
        <v>67.124615427423649</v>
      </c>
      <c r="F815" s="7">
        <f t="shared" si="144"/>
        <v>0.4053845725763523</v>
      </c>
      <c r="G815" s="7">
        <f t="shared" si="149"/>
        <v>0.16433665168291184</v>
      </c>
      <c r="I815" s="3">
        <f t="shared" si="150"/>
        <v>67.495452048500908</v>
      </c>
      <c r="J815" s="3">
        <f t="shared" si="145"/>
        <v>3.4547951499092733E-2</v>
      </c>
      <c r="K815" s="3">
        <f t="shared" si="151"/>
        <v>1.1935609527836638E-3</v>
      </c>
      <c r="M815" s="3">
        <f t="shared" si="152"/>
        <v>67.27638601825349</v>
      </c>
      <c r="N815" s="3">
        <f t="shared" si="146"/>
        <v>0.25361398174651129</v>
      </c>
      <c r="O815" s="3">
        <f t="shared" si="153"/>
        <v>6.4320051737319764E-2</v>
      </c>
      <c r="Q815" s="3">
        <f t="shared" si="154"/>
        <v>67.143594228284954</v>
      </c>
      <c r="R815" s="3">
        <f t="shared" si="147"/>
        <v>0.38640577171504731</v>
      </c>
      <c r="S815" s="3">
        <f t="shared" si="155"/>
        <v>0.14930942041470124</v>
      </c>
    </row>
    <row r="816" spans="1:19" x14ac:dyDescent="0.35">
      <c r="A816" s="1">
        <v>44266</v>
      </c>
      <c r="B816" s="2">
        <v>815</v>
      </c>
      <c r="C816">
        <v>69.34</v>
      </c>
      <c r="E816" s="7">
        <f t="shared" si="148"/>
        <v>67.246230799196553</v>
      </c>
      <c r="F816" s="7">
        <f t="shared" si="144"/>
        <v>2.0937692008034503</v>
      </c>
      <c r="G816" s="7">
        <f t="shared" si="149"/>
        <v>4.3838694662331186</v>
      </c>
      <c r="I816" s="3">
        <f t="shared" si="150"/>
        <v>67.512726024250455</v>
      </c>
      <c r="J816" s="3">
        <f t="shared" si="145"/>
        <v>1.8272739757495486</v>
      </c>
      <c r="K816" s="3">
        <f t="shared" si="151"/>
        <v>3.3389301824515623</v>
      </c>
      <c r="M816" s="3">
        <f t="shared" si="152"/>
        <v>67.479277203650696</v>
      </c>
      <c r="N816" s="3">
        <f t="shared" si="146"/>
        <v>1.8607227963493074</v>
      </c>
      <c r="O816" s="3">
        <f t="shared" si="153"/>
        <v>3.4622893248539861</v>
      </c>
      <c r="Q816" s="3">
        <f t="shared" si="154"/>
        <v>67.491359422828495</v>
      </c>
      <c r="R816" s="3">
        <f t="shared" si="147"/>
        <v>1.8486405771715084</v>
      </c>
      <c r="S816" s="3">
        <f t="shared" si="155"/>
        <v>3.4174719835650076</v>
      </c>
    </row>
    <row r="817" spans="1:19" x14ac:dyDescent="0.35">
      <c r="A817" s="1">
        <v>44267</v>
      </c>
      <c r="B817" s="2">
        <v>816</v>
      </c>
      <c r="C817">
        <v>68.87</v>
      </c>
      <c r="E817" s="7">
        <f t="shared" si="148"/>
        <v>67.874361559437574</v>
      </c>
      <c r="F817" s="7">
        <f t="shared" si="144"/>
        <v>0.99563844056243056</v>
      </c>
      <c r="G817" s="7">
        <f t="shared" si="149"/>
        <v>0.99129590432558856</v>
      </c>
      <c r="I817" s="3">
        <f t="shared" si="150"/>
        <v>68.426363012125222</v>
      </c>
      <c r="J817" s="3">
        <f t="shared" si="145"/>
        <v>0.44363698787478256</v>
      </c>
      <c r="K817" s="3">
        <f t="shared" si="151"/>
        <v>0.19681377701060998</v>
      </c>
      <c r="M817" s="3">
        <f t="shared" si="152"/>
        <v>68.967855440730148</v>
      </c>
      <c r="N817" s="3">
        <f t="shared" si="146"/>
        <v>-9.7855440730143073E-2</v>
      </c>
      <c r="O817" s="3">
        <f t="shared" si="153"/>
        <v>9.5756872804905434E-3</v>
      </c>
      <c r="Q817" s="3">
        <f t="shared" si="154"/>
        <v>69.155135942282854</v>
      </c>
      <c r="R817" s="3">
        <f t="shared" si="147"/>
        <v>-0.28513594228284944</v>
      </c>
      <c r="S817" s="3">
        <f t="shared" si="155"/>
        <v>8.1302505581528448E-2</v>
      </c>
    </row>
    <row r="818" spans="1:19" x14ac:dyDescent="0.35">
      <c r="A818" s="1">
        <v>44270</v>
      </c>
      <c r="B818" s="2">
        <v>817</v>
      </c>
      <c r="C818">
        <v>68.78</v>
      </c>
      <c r="E818" s="7">
        <f t="shared" si="148"/>
        <v>68.173053091606306</v>
      </c>
      <c r="F818" s="7">
        <f t="shared" si="144"/>
        <v>0.60694690839369514</v>
      </c>
      <c r="G818" s="7">
        <f t="shared" si="149"/>
        <v>0.36838454960866457</v>
      </c>
      <c r="I818" s="3">
        <f t="shared" si="150"/>
        <v>68.648181506062613</v>
      </c>
      <c r="J818" s="3">
        <f t="shared" si="145"/>
        <v>0.13181849393738787</v>
      </c>
      <c r="K818" s="3">
        <f t="shared" si="151"/>
        <v>1.7376115343921163E-2</v>
      </c>
      <c r="M818" s="3">
        <f t="shared" si="152"/>
        <v>68.889571088146027</v>
      </c>
      <c r="N818" s="3">
        <f t="shared" si="146"/>
        <v>-0.10957108814602634</v>
      </c>
      <c r="O818" s="3">
        <f t="shared" si="153"/>
        <v>1.2005823357504273E-2</v>
      </c>
      <c r="Q818" s="3">
        <f t="shared" si="154"/>
        <v>68.898513594228291</v>
      </c>
      <c r="R818" s="3">
        <f t="shared" si="147"/>
        <v>-0.11851359422828978</v>
      </c>
      <c r="S818" s="3">
        <f t="shared" si="155"/>
        <v>1.404547201690772E-2</v>
      </c>
    </row>
    <row r="819" spans="1:19" x14ac:dyDescent="0.35">
      <c r="A819" s="1">
        <v>44271</v>
      </c>
      <c r="B819" s="2">
        <v>818</v>
      </c>
      <c r="C819">
        <v>67.95</v>
      </c>
      <c r="E819" s="7">
        <f t="shared" si="148"/>
        <v>68.355137164124415</v>
      </c>
      <c r="F819" s="7">
        <f t="shared" si="144"/>
        <v>-0.4051371641244117</v>
      </c>
      <c r="G819" s="7">
        <f t="shared" si="149"/>
        <v>0.16413612175477049</v>
      </c>
      <c r="I819" s="3">
        <f t="shared" si="150"/>
        <v>68.714090753031314</v>
      </c>
      <c r="J819" s="3">
        <f t="shared" si="145"/>
        <v>-0.76409075303131146</v>
      </c>
      <c r="K819" s="3">
        <f t="shared" si="151"/>
        <v>0.58383467886795659</v>
      </c>
      <c r="M819" s="3">
        <f t="shared" si="152"/>
        <v>68.801914217629204</v>
      </c>
      <c r="N819" s="3">
        <f t="shared" si="146"/>
        <v>-0.85191421762920072</v>
      </c>
      <c r="O819" s="3">
        <f t="shared" si="153"/>
        <v>0.72575783419877316</v>
      </c>
      <c r="Q819" s="3">
        <f t="shared" si="154"/>
        <v>68.791851359422836</v>
      </c>
      <c r="R819" s="3">
        <f t="shared" si="147"/>
        <v>-0.84185135942283296</v>
      </c>
      <c r="S819" s="3">
        <f t="shared" si="155"/>
        <v>0.70871371136207184</v>
      </c>
    </row>
    <row r="820" spans="1:19" x14ac:dyDescent="0.35">
      <c r="A820" s="1">
        <v>44272</v>
      </c>
      <c r="B820" s="2">
        <v>819</v>
      </c>
      <c r="C820">
        <v>67.73</v>
      </c>
      <c r="E820" s="7">
        <f t="shared" si="148"/>
        <v>68.233596014887084</v>
      </c>
      <c r="F820" s="7">
        <f t="shared" si="144"/>
        <v>-0.50359601488707995</v>
      </c>
      <c r="G820" s="7">
        <f t="shared" si="149"/>
        <v>0.25360894621014807</v>
      </c>
      <c r="I820" s="3">
        <f t="shared" si="150"/>
        <v>68.332045376515651</v>
      </c>
      <c r="J820" s="3">
        <f t="shared" si="145"/>
        <v>-0.60204537651564749</v>
      </c>
      <c r="K820" s="3">
        <f t="shared" si="151"/>
        <v>0.36245863538386774</v>
      </c>
      <c r="M820" s="3">
        <f t="shared" si="152"/>
        <v>68.120382843525846</v>
      </c>
      <c r="N820" s="3">
        <f t="shared" si="146"/>
        <v>-0.39038284352584185</v>
      </c>
      <c r="O820" s="3">
        <f t="shared" si="153"/>
        <v>0.15239876451932191</v>
      </c>
      <c r="Q820" s="3">
        <f t="shared" si="154"/>
        <v>68.03418513594228</v>
      </c>
      <c r="R820" s="3">
        <f t="shared" si="147"/>
        <v>-0.30418513594227647</v>
      </c>
      <c r="S820" s="3">
        <f t="shared" si="155"/>
        <v>9.2528596928221213E-2</v>
      </c>
    </row>
    <row r="821" spans="1:19" x14ac:dyDescent="0.35">
      <c r="A821" s="1">
        <v>44273</v>
      </c>
      <c r="B821" s="2">
        <v>820</v>
      </c>
      <c r="C821">
        <v>62.11</v>
      </c>
      <c r="E821" s="7">
        <f t="shared" si="148"/>
        <v>68.08251721042096</v>
      </c>
      <c r="F821" s="7">
        <f t="shared" si="144"/>
        <v>-5.9725172104209605</v>
      </c>
      <c r="G821" s="7">
        <f t="shared" si="149"/>
        <v>35.670961828774573</v>
      </c>
      <c r="I821" s="3">
        <f t="shared" si="150"/>
        <v>68.031022688257821</v>
      </c>
      <c r="J821" s="3">
        <f t="shared" si="145"/>
        <v>-5.9210226882578212</v>
      </c>
      <c r="K821" s="3">
        <f t="shared" si="151"/>
        <v>35.058509674863878</v>
      </c>
      <c r="M821" s="3">
        <f t="shared" si="152"/>
        <v>67.808076568705175</v>
      </c>
      <c r="N821" s="3">
        <f t="shared" si="146"/>
        <v>-5.6980765687051758</v>
      </c>
      <c r="O821" s="3">
        <f t="shared" si="153"/>
        <v>32.468076582826953</v>
      </c>
      <c r="Q821" s="3">
        <f t="shared" si="154"/>
        <v>67.760418513594232</v>
      </c>
      <c r="R821" s="3">
        <f t="shared" si="147"/>
        <v>-5.6504185135942322</v>
      </c>
      <c r="S821" s="3">
        <f t="shared" si="155"/>
        <v>31.927229378768452</v>
      </c>
    </row>
    <row r="822" spans="1:19" x14ac:dyDescent="0.35">
      <c r="A822" s="1">
        <v>44274</v>
      </c>
      <c r="B822" s="2">
        <v>821</v>
      </c>
      <c r="C822">
        <v>64</v>
      </c>
      <c r="E822" s="7">
        <f t="shared" si="148"/>
        <v>66.290762047294663</v>
      </c>
      <c r="F822" s="7">
        <f t="shared" si="144"/>
        <v>-2.2907620472946633</v>
      </c>
      <c r="G822" s="7">
        <f t="shared" si="149"/>
        <v>5.2475907573256366</v>
      </c>
      <c r="I822" s="3">
        <f t="shared" si="150"/>
        <v>65.070511344128903</v>
      </c>
      <c r="J822" s="3">
        <f t="shared" si="145"/>
        <v>-1.0705113441289029</v>
      </c>
      <c r="K822" s="3">
        <f t="shared" si="151"/>
        <v>1.1459945379086705</v>
      </c>
      <c r="M822" s="3">
        <f t="shared" si="152"/>
        <v>63.249615313741039</v>
      </c>
      <c r="N822" s="3">
        <f t="shared" si="146"/>
        <v>0.75038468625896115</v>
      </c>
      <c r="O822" s="3">
        <f t="shared" si="153"/>
        <v>0.56307717737195961</v>
      </c>
      <c r="Q822" s="3">
        <f t="shared" si="154"/>
        <v>62.675041851359424</v>
      </c>
      <c r="R822" s="3">
        <f t="shared" si="147"/>
        <v>1.3249581486405759</v>
      </c>
      <c r="S822" s="3">
        <f t="shared" si="155"/>
        <v>1.7555140956490625</v>
      </c>
    </row>
    <row r="823" spans="1:19" x14ac:dyDescent="0.35">
      <c r="A823" s="1">
        <v>44277</v>
      </c>
      <c r="B823" s="2">
        <v>822</v>
      </c>
      <c r="C823">
        <v>63.89</v>
      </c>
      <c r="E823" s="7">
        <f t="shared" si="148"/>
        <v>65.603533433106264</v>
      </c>
      <c r="F823" s="7">
        <f t="shared" si="144"/>
        <v>-1.7135334331062637</v>
      </c>
      <c r="G823" s="7">
        <f t="shared" si="149"/>
        <v>2.9361968263729383</v>
      </c>
      <c r="I823" s="3">
        <f t="shared" si="150"/>
        <v>64.535255672064451</v>
      </c>
      <c r="J823" s="3">
        <f t="shared" si="145"/>
        <v>-0.64525567206445089</v>
      </c>
      <c r="K823" s="3">
        <f t="shared" si="151"/>
        <v>0.41635488233134621</v>
      </c>
      <c r="M823" s="3">
        <f t="shared" si="152"/>
        <v>63.849923062748211</v>
      </c>
      <c r="N823" s="3">
        <f t="shared" si="146"/>
        <v>4.0076937251789957E-2</v>
      </c>
      <c r="O823" s="3">
        <f t="shared" si="153"/>
        <v>1.6061608994839096E-3</v>
      </c>
      <c r="Q823" s="3">
        <f t="shared" si="154"/>
        <v>63.867504185135942</v>
      </c>
      <c r="R823" s="3">
        <f t="shared" si="147"/>
        <v>2.2495814864058161E-2</v>
      </c>
      <c r="S823" s="3">
        <f t="shared" si="155"/>
        <v>5.0606168639798015E-4</v>
      </c>
    </row>
    <row r="824" spans="1:19" x14ac:dyDescent="0.35">
      <c r="A824" s="1">
        <v>44278</v>
      </c>
      <c r="B824" s="2">
        <v>823</v>
      </c>
      <c r="C824">
        <v>59.96</v>
      </c>
      <c r="E824" s="7">
        <f t="shared" si="148"/>
        <v>65.089473403174381</v>
      </c>
      <c r="F824" s="7">
        <f t="shared" si="144"/>
        <v>-5.1294734031743801</v>
      </c>
      <c r="G824" s="7">
        <f t="shared" si="149"/>
        <v>26.311497393873356</v>
      </c>
      <c r="I824" s="3">
        <f t="shared" si="150"/>
        <v>64.212627836032226</v>
      </c>
      <c r="J824" s="3">
        <f t="shared" si="145"/>
        <v>-4.2526278360322252</v>
      </c>
      <c r="K824" s="3">
        <f t="shared" si="151"/>
        <v>18.084843511796127</v>
      </c>
      <c r="M824" s="3">
        <f t="shared" si="152"/>
        <v>63.881984612549644</v>
      </c>
      <c r="N824" s="3">
        <f t="shared" si="146"/>
        <v>-3.9219846125496431</v>
      </c>
      <c r="O824" s="3">
        <f t="shared" si="153"/>
        <v>15.381963301076174</v>
      </c>
      <c r="Q824" s="3">
        <f t="shared" si="154"/>
        <v>63.887750418513598</v>
      </c>
      <c r="R824" s="3">
        <f t="shared" si="147"/>
        <v>-3.9277504185135967</v>
      </c>
      <c r="S824" s="3">
        <f t="shared" si="155"/>
        <v>15.427223350133735</v>
      </c>
    </row>
    <row r="825" spans="1:19" x14ac:dyDescent="0.35">
      <c r="A825" s="1">
        <v>44279</v>
      </c>
      <c r="B825" s="2">
        <v>824</v>
      </c>
      <c r="C825">
        <v>63.7</v>
      </c>
      <c r="E825" s="7">
        <f t="shared" si="148"/>
        <v>63.550631382222065</v>
      </c>
      <c r="F825" s="7">
        <f t="shared" si="144"/>
        <v>0.14936861777793808</v>
      </c>
      <c r="G825" s="7">
        <f t="shared" si="149"/>
        <v>2.2310983976891761E-2</v>
      </c>
      <c r="I825" s="3">
        <f t="shared" si="150"/>
        <v>62.086313918016117</v>
      </c>
      <c r="J825" s="3">
        <f t="shared" si="145"/>
        <v>1.6136860819838859</v>
      </c>
      <c r="K825" s="3">
        <f t="shared" si="151"/>
        <v>2.6039827711885044</v>
      </c>
      <c r="M825" s="3">
        <f t="shared" si="152"/>
        <v>60.744396922509935</v>
      </c>
      <c r="N825" s="3">
        <f t="shared" si="146"/>
        <v>2.9556030774900677</v>
      </c>
      <c r="O825" s="3">
        <f t="shared" si="153"/>
        <v>8.7355895516687596</v>
      </c>
      <c r="Q825" s="3">
        <f t="shared" si="154"/>
        <v>60.352775041851359</v>
      </c>
      <c r="R825" s="3">
        <f t="shared" si="147"/>
        <v>3.3472249581486437</v>
      </c>
      <c r="S825" s="3">
        <f t="shared" si="155"/>
        <v>11.20391492045319</v>
      </c>
    </row>
    <row r="826" spans="1:19" x14ac:dyDescent="0.35">
      <c r="A826" s="1">
        <v>44280</v>
      </c>
      <c r="B826" s="2">
        <v>825</v>
      </c>
      <c r="C826">
        <v>61.21</v>
      </c>
      <c r="E826" s="7">
        <f t="shared" si="148"/>
        <v>63.595441967555445</v>
      </c>
      <c r="F826" s="7">
        <f t="shared" si="144"/>
        <v>-2.3854419675554439</v>
      </c>
      <c r="G826" s="7">
        <f t="shared" si="149"/>
        <v>5.6903333805747875</v>
      </c>
      <c r="I826" s="3">
        <f t="shared" si="150"/>
        <v>62.89315695900806</v>
      </c>
      <c r="J826" s="3">
        <f t="shared" si="145"/>
        <v>-1.6831569590080591</v>
      </c>
      <c r="K826" s="3">
        <f t="shared" si="151"/>
        <v>2.8330173486572572</v>
      </c>
      <c r="M826" s="3">
        <f t="shared" si="152"/>
        <v>63.108879384501996</v>
      </c>
      <c r="N826" s="3">
        <f t="shared" si="146"/>
        <v>-1.8988793845019956</v>
      </c>
      <c r="O826" s="3">
        <f t="shared" si="153"/>
        <v>3.6057429168866775</v>
      </c>
      <c r="Q826" s="3">
        <f t="shared" si="154"/>
        <v>63.365277504185144</v>
      </c>
      <c r="R826" s="3">
        <f t="shared" si="147"/>
        <v>-2.1552775041851433</v>
      </c>
      <c r="S826" s="3">
        <f t="shared" si="155"/>
        <v>4.6452211200465401</v>
      </c>
    </row>
    <row r="827" spans="1:19" x14ac:dyDescent="0.35">
      <c r="A827" s="1">
        <v>44281</v>
      </c>
      <c r="B827" s="2">
        <v>826</v>
      </c>
      <c r="C827">
        <v>63.77</v>
      </c>
      <c r="E827" s="7">
        <f t="shared" si="148"/>
        <v>62.879809377288808</v>
      </c>
      <c r="F827" s="7">
        <f t="shared" si="144"/>
        <v>0.89019062271119509</v>
      </c>
      <c r="G827" s="7">
        <f t="shared" si="149"/>
        <v>0.79243934476294531</v>
      </c>
      <c r="I827" s="3">
        <f t="shared" si="150"/>
        <v>62.05157847950403</v>
      </c>
      <c r="J827" s="3">
        <f t="shared" si="145"/>
        <v>1.7184215204959727</v>
      </c>
      <c r="K827" s="3">
        <f t="shared" si="151"/>
        <v>2.9529725221036909</v>
      </c>
      <c r="M827" s="3">
        <f t="shared" si="152"/>
        <v>61.589775876900404</v>
      </c>
      <c r="N827" s="3">
        <f t="shared" si="146"/>
        <v>2.1802241230995989</v>
      </c>
      <c r="O827" s="3">
        <f t="shared" si="153"/>
        <v>4.7533772269454149</v>
      </c>
      <c r="Q827" s="3">
        <f t="shared" si="154"/>
        <v>61.42552775041851</v>
      </c>
      <c r="R827" s="3">
        <f t="shared" si="147"/>
        <v>2.3444722495814929</v>
      </c>
      <c r="S827" s="3">
        <f t="shared" si="155"/>
        <v>5.4965501290577059</v>
      </c>
    </row>
    <row r="828" spans="1:19" x14ac:dyDescent="0.35">
      <c r="A828" s="1">
        <v>44284</v>
      </c>
      <c r="B828" s="2">
        <v>827</v>
      </c>
      <c r="C828">
        <v>64.06</v>
      </c>
      <c r="E828" s="7">
        <f t="shared" si="148"/>
        <v>63.146866564102162</v>
      </c>
      <c r="F828" s="7">
        <f t="shared" si="144"/>
        <v>0.91313343589784068</v>
      </c>
      <c r="G828" s="7">
        <f t="shared" si="149"/>
        <v>0.83381267175459595</v>
      </c>
      <c r="I828" s="3">
        <f t="shared" si="150"/>
        <v>62.91078923975202</v>
      </c>
      <c r="J828" s="3">
        <f t="shared" si="145"/>
        <v>1.149210760247982</v>
      </c>
      <c r="K828" s="3">
        <f t="shared" si="151"/>
        <v>1.3206853714697446</v>
      </c>
      <c r="M828" s="3">
        <f t="shared" si="152"/>
        <v>63.333955175380083</v>
      </c>
      <c r="N828" s="3">
        <f t="shared" si="146"/>
        <v>0.72604482461991893</v>
      </c>
      <c r="O828" s="3">
        <f t="shared" si="153"/>
        <v>0.52714108735736886</v>
      </c>
      <c r="Q828" s="3">
        <f t="shared" si="154"/>
        <v>63.53555277504185</v>
      </c>
      <c r="R828" s="3">
        <f t="shared" si="147"/>
        <v>0.52444722495815199</v>
      </c>
      <c r="S828" s="3">
        <f t="shared" si="155"/>
        <v>0.27504489176630648</v>
      </c>
    </row>
    <row r="829" spans="1:19" x14ac:dyDescent="0.35">
      <c r="A829" s="1">
        <v>44285</v>
      </c>
      <c r="B829" s="2">
        <v>828</v>
      </c>
      <c r="C829">
        <v>63.28</v>
      </c>
      <c r="E829" s="7">
        <f t="shared" si="148"/>
        <v>63.420806594871507</v>
      </c>
      <c r="F829" s="7">
        <f t="shared" si="144"/>
        <v>-0.14080659487150626</v>
      </c>
      <c r="G829" s="7">
        <f t="shared" si="149"/>
        <v>1.9826497159308495E-2</v>
      </c>
      <c r="I829" s="3">
        <f t="shared" si="150"/>
        <v>63.485394619876011</v>
      </c>
      <c r="J829" s="3">
        <f t="shared" si="145"/>
        <v>-0.20539461987601015</v>
      </c>
      <c r="K829" s="3">
        <f t="shared" si="151"/>
        <v>4.2186949874010705E-2</v>
      </c>
      <c r="M829" s="3">
        <f t="shared" si="152"/>
        <v>63.914791035076021</v>
      </c>
      <c r="N829" s="3">
        <f t="shared" si="146"/>
        <v>-0.63479103507602019</v>
      </c>
      <c r="O829" s="3">
        <f t="shared" si="153"/>
        <v>0.4029596582128851</v>
      </c>
      <c r="Q829" s="3">
        <f t="shared" si="154"/>
        <v>64.007555277504196</v>
      </c>
      <c r="R829" s="3">
        <f t="shared" si="147"/>
        <v>-0.72755527750419446</v>
      </c>
      <c r="S829" s="3">
        <f t="shared" si="155"/>
        <v>0.52933668182420546</v>
      </c>
    </row>
    <row r="830" spans="1:19" x14ac:dyDescent="0.35">
      <c r="A830" s="1">
        <v>44286</v>
      </c>
      <c r="B830" s="2">
        <v>829</v>
      </c>
      <c r="C830">
        <v>63.52</v>
      </c>
      <c r="E830" s="7">
        <f t="shared" si="148"/>
        <v>63.378564616410046</v>
      </c>
      <c r="F830" s="7">
        <f t="shared" si="144"/>
        <v>0.14143538358995755</v>
      </c>
      <c r="G830" s="7">
        <f t="shared" si="149"/>
        <v>2.0003967731238435E-2</v>
      </c>
      <c r="I830" s="3">
        <f t="shared" si="150"/>
        <v>63.38269730993801</v>
      </c>
      <c r="J830" s="3">
        <f t="shared" si="145"/>
        <v>0.13730269006199336</v>
      </c>
      <c r="K830" s="3">
        <f t="shared" si="151"/>
        <v>1.8852028698259811E-2</v>
      </c>
      <c r="M830" s="3">
        <f t="shared" si="152"/>
        <v>63.406958207015208</v>
      </c>
      <c r="N830" s="3">
        <f t="shared" si="146"/>
        <v>0.11304179298479511</v>
      </c>
      <c r="O830" s="3">
        <f t="shared" si="153"/>
        <v>1.2778446961217273E-2</v>
      </c>
      <c r="Q830" s="3">
        <f t="shared" si="154"/>
        <v>63.352755527750425</v>
      </c>
      <c r="R830" s="3">
        <f t="shared" si="147"/>
        <v>0.16724447224957828</v>
      </c>
      <c r="S830" s="3">
        <f t="shared" si="155"/>
        <v>2.7970713498039958E-2</v>
      </c>
    </row>
    <row r="831" spans="1:19" x14ac:dyDescent="0.35">
      <c r="A831" s="1">
        <v>44287</v>
      </c>
      <c r="B831" s="2">
        <v>830</v>
      </c>
      <c r="C831">
        <v>63.85</v>
      </c>
      <c r="E831" s="7">
        <f t="shared" si="148"/>
        <v>63.420995231487026</v>
      </c>
      <c r="F831" s="7">
        <f t="shared" si="144"/>
        <v>0.42900476851297498</v>
      </c>
      <c r="G831" s="7">
        <f t="shared" si="149"/>
        <v>0.18404509140687125</v>
      </c>
      <c r="I831" s="3">
        <f t="shared" si="150"/>
        <v>63.45134865496901</v>
      </c>
      <c r="J831" s="3">
        <f t="shared" si="145"/>
        <v>0.39865134503099142</v>
      </c>
      <c r="K831" s="3">
        <f t="shared" si="151"/>
        <v>0.15892289489501857</v>
      </c>
      <c r="M831" s="3">
        <f t="shared" si="152"/>
        <v>63.497391641403041</v>
      </c>
      <c r="N831" s="3">
        <f t="shared" si="146"/>
        <v>0.35260835859696016</v>
      </c>
      <c r="O831" s="3">
        <f t="shared" si="153"/>
        <v>0.12433265455244245</v>
      </c>
      <c r="Q831" s="3">
        <f t="shared" si="154"/>
        <v>63.503275552775051</v>
      </c>
      <c r="R831" s="3">
        <f t="shared" si="147"/>
        <v>0.34672444722495044</v>
      </c>
      <c r="S831" s="3">
        <f t="shared" si="155"/>
        <v>0.12021784230344744</v>
      </c>
    </row>
    <row r="832" spans="1:19" x14ac:dyDescent="0.35">
      <c r="A832" s="1">
        <v>44292</v>
      </c>
      <c r="B832" s="2">
        <v>831</v>
      </c>
      <c r="C832">
        <v>61.47</v>
      </c>
      <c r="E832" s="7">
        <f t="shared" si="148"/>
        <v>63.549696662040915</v>
      </c>
      <c r="F832" s="7">
        <f t="shared" si="144"/>
        <v>-2.0796966620409165</v>
      </c>
      <c r="G832" s="7">
        <f t="shared" si="149"/>
        <v>4.3251382061041301</v>
      </c>
      <c r="I832" s="3">
        <f t="shared" si="150"/>
        <v>63.650674327484509</v>
      </c>
      <c r="J832" s="3">
        <f t="shared" si="145"/>
        <v>-2.1806743274845104</v>
      </c>
      <c r="K832" s="3">
        <f t="shared" si="151"/>
        <v>4.7553405225500214</v>
      </c>
      <c r="M832" s="3">
        <f t="shared" si="152"/>
        <v>63.779478328280618</v>
      </c>
      <c r="N832" s="3">
        <f t="shared" si="146"/>
        <v>-2.3094783282806191</v>
      </c>
      <c r="O832" s="3">
        <f t="shared" si="153"/>
        <v>5.3336901487978432</v>
      </c>
      <c r="Q832" s="3">
        <f t="shared" si="154"/>
        <v>63.815327555277506</v>
      </c>
      <c r="R832" s="3">
        <f t="shared" si="147"/>
        <v>-2.3453275552775068</v>
      </c>
      <c r="S832" s="3">
        <f t="shared" si="155"/>
        <v>5.5005613415439667</v>
      </c>
    </row>
    <row r="833" spans="1:19" x14ac:dyDescent="0.35">
      <c r="A833" s="1">
        <v>44293</v>
      </c>
      <c r="B833" s="2">
        <v>832</v>
      </c>
      <c r="C833">
        <v>61.86</v>
      </c>
      <c r="E833" s="7">
        <f t="shared" si="148"/>
        <v>62.925787663428636</v>
      </c>
      <c r="F833" s="7">
        <f t="shared" si="144"/>
        <v>-1.0657876634286367</v>
      </c>
      <c r="G833" s="7">
        <f t="shared" si="149"/>
        <v>1.135903343516673</v>
      </c>
      <c r="I833" s="3">
        <f t="shared" si="150"/>
        <v>62.560337163742254</v>
      </c>
      <c r="J833" s="3">
        <f t="shared" si="145"/>
        <v>-0.70033716374225463</v>
      </c>
      <c r="K833" s="3">
        <f t="shared" si="151"/>
        <v>0.49047214291854557</v>
      </c>
      <c r="M833" s="3">
        <f t="shared" si="152"/>
        <v>61.931895665656128</v>
      </c>
      <c r="N833" s="3">
        <f t="shared" si="146"/>
        <v>-7.1895665656128926E-2</v>
      </c>
      <c r="O833" s="3">
        <f t="shared" si="153"/>
        <v>5.1689867401378767E-3</v>
      </c>
      <c r="Q833" s="3">
        <f t="shared" si="154"/>
        <v>61.704532755527751</v>
      </c>
      <c r="R833" s="3">
        <f t="shared" si="147"/>
        <v>0.15546724447224847</v>
      </c>
      <c r="S833" s="3">
        <f t="shared" si="155"/>
        <v>2.4170064103793871E-2</v>
      </c>
    </row>
    <row r="834" spans="1:19" x14ac:dyDescent="0.35">
      <c r="A834" s="1">
        <v>44294</v>
      </c>
      <c r="B834" s="2">
        <v>833</v>
      </c>
      <c r="C834">
        <v>62.09</v>
      </c>
      <c r="E834" s="7">
        <f t="shared" si="148"/>
        <v>62.606051364400045</v>
      </c>
      <c r="F834" s="7">
        <f t="shared" si="144"/>
        <v>-0.51605136440004173</v>
      </c>
      <c r="G834" s="7">
        <f t="shared" si="149"/>
        <v>0.26630901069914464</v>
      </c>
      <c r="I834" s="3">
        <f t="shared" si="150"/>
        <v>62.21016858187113</v>
      </c>
      <c r="J834" s="3">
        <f t="shared" si="145"/>
        <v>-0.12016858187112689</v>
      </c>
      <c r="K834" s="3">
        <f t="shared" si="151"/>
        <v>1.4440488068917725E-2</v>
      </c>
      <c r="M834" s="3">
        <f t="shared" si="152"/>
        <v>61.874379133131228</v>
      </c>
      <c r="N834" s="3">
        <f t="shared" si="146"/>
        <v>0.21562086686877535</v>
      </c>
      <c r="O834" s="3">
        <f t="shared" si="153"/>
        <v>4.6492358229242144E-2</v>
      </c>
      <c r="Q834" s="3">
        <f t="shared" si="154"/>
        <v>61.844453275552773</v>
      </c>
      <c r="R834" s="3">
        <f t="shared" si="147"/>
        <v>0.24554672444723025</v>
      </c>
      <c r="S834" s="3">
        <f t="shared" si="155"/>
        <v>6.0293193886764018E-2</v>
      </c>
    </row>
    <row r="835" spans="1:19" x14ac:dyDescent="0.35">
      <c r="A835" s="1">
        <v>44295</v>
      </c>
      <c r="B835" s="2">
        <v>834</v>
      </c>
      <c r="C835">
        <v>61.89</v>
      </c>
      <c r="E835" s="7">
        <f t="shared" si="148"/>
        <v>62.451235955080023</v>
      </c>
      <c r="F835" s="7">
        <f t="shared" ref="F835:F898" si="156">C835-E835</f>
        <v>-0.56123595508002211</v>
      </c>
      <c r="G835" s="7">
        <f t="shared" si="149"/>
        <v>0.31498579727458459</v>
      </c>
      <c r="I835" s="3">
        <f t="shared" si="150"/>
        <v>62.150084290935567</v>
      </c>
      <c r="J835" s="3">
        <f t="shared" ref="J835:J898" si="157">C835-I835</f>
        <v>-0.26008429093556629</v>
      </c>
      <c r="K835" s="3">
        <f t="shared" si="151"/>
        <v>6.7643838391456282E-2</v>
      </c>
      <c r="M835" s="3">
        <f t="shared" si="152"/>
        <v>62.046875826626248</v>
      </c>
      <c r="N835" s="3">
        <f t="shared" ref="N835:N898" si="158">C835-M835</f>
        <v>-0.15687582662624777</v>
      </c>
      <c r="O835" s="3">
        <f t="shared" si="153"/>
        <v>2.4610024979668549E-2</v>
      </c>
      <c r="Q835" s="3">
        <f t="shared" si="154"/>
        <v>62.065445327555281</v>
      </c>
      <c r="R835" s="3">
        <f t="shared" ref="R835:R898" si="159">C835-Q835</f>
        <v>-0.17544532755528053</v>
      </c>
      <c r="S835" s="3">
        <f t="shared" si="155"/>
        <v>3.0781062960979676E-2</v>
      </c>
    </row>
    <row r="836" spans="1:19" x14ac:dyDescent="0.35">
      <c r="A836" s="1">
        <v>44298</v>
      </c>
      <c r="B836" s="2">
        <v>835</v>
      </c>
      <c r="C836">
        <v>62.38</v>
      </c>
      <c r="E836" s="7">
        <f t="shared" ref="E836:E899" si="160">0.3*C835+0.7*E835</f>
        <v>62.282865168556015</v>
      </c>
      <c r="F836" s="7">
        <f t="shared" si="156"/>
        <v>9.7134831443987935E-2</v>
      </c>
      <c r="G836" s="7">
        <f t="shared" ref="G836:G899" si="161">F836^2</f>
        <v>9.4351754796519471E-3</v>
      </c>
      <c r="I836" s="3">
        <f t="shared" ref="I836:I899" si="162">0.5*C835+0.5*I835</f>
        <v>62.020042145467784</v>
      </c>
      <c r="J836" s="3">
        <f t="shared" si="157"/>
        <v>0.35995785453221885</v>
      </c>
      <c r="K836" s="3">
        <f t="shared" ref="K836:K899" si="163">J836^2</f>
        <v>0.12956965703943801</v>
      </c>
      <c r="M836" s="3">
        <f t="shared" ref="M836:M899" si="164">0.8*C835+0.2*M835</f>
        <v>61.921375165325252</v>
      </c>
      <c r="N836" s="3">
        <f t="shared" si="158"/>
        <v>0.45862483467475101</v>
      </c>
      <c r="O836" s="3">
        <f t="shared" ref="O836:O899" si="165">N836^2</f>
        <v>0.21033673898044269</v>
      </c>
      <c r="Q836" s="3">
        <f t="shared" ref="Q836:Q899" si="166">0.9*C835+0.1*Q835</f>
        <v>61.90754453275553</v>
      </c>
      <c r="R836" s="3">
        <f t="shared" si="159"/>
        <v>0.47245546724447252</v>
      </c>
      <c r="S836" s="3">
        <f t="shared" ref="S836:S899" si="167">R836^2</f>
        <v>0.22321416852919285</v>
      </c>
    </row>
    <row r="837" spans="1:19" x14ac:dyDescent="0.35">
      <c r="A837" s="1">
        <v>44299</v>
      </c>
      <c r="B837" s="2">
        <v>836</v>
      </c>
      <c r="C837">
        <v>62.83</v>
      </c>
      <c r="E837" s="7">
        <f t="shared" si="160"/>
        <v>62.312005617989207</v>
      </c>
      <c r="F837" s="7">
        <f t="shared" si="156"/>
        <v>0.51799438201079084</v>
      </c>
      <c r="G837" s="7">
        <f t="shared" si="161"/>
        <v>0.2683181797947411</v>
      </c>
      <c r="I837" s="3">
        <f t="shared" si="162"/>
        <v>62.20002107273389</v>
      </c>
      <c r="J837" s="3">
        <f t="shared" si="157"/>
        <v>0.62997892726610871</v>
      </c>
      <c r="K837" s="3">
        <f t="shared" si="163"/>
        <v>0.3968734487993571</v>
      </c>
      <c r="M837" s="3">
        <f t="shared" si="164"/>
        <v>62.288275033065055</v>
      </c>
      <c r="N837" s="3">
        <f t="shared" si="158"/>
        <v>0.5417249669349431</v>
      </c>
      <c r="O837" s="3">
        <f t="shared" si="165"/>
        <v>0.29346593980066521</v>
      </c>
      <c r="Q837" s="3">
        <f t="shared" si="166"/>
        <v>62.332754453275555</v>
      </c>
      <c r="R837" s="3">
        <f t="shared" si="159"/>
        <v>0.49724554672444299</v>
      </c>
      <c r="S837" s="3">
        <f t="shared" si="167"/>
        <v>0.24725313373729021</v>
      </c>
    </row>
    <row r="838" spans="1:19" x14ac:dyDescent="0.35">
      <c r="A838" s="1">
        <v>44300</v>
      </c>
      <c r="B838" s="2">
        <v>837</v>
      </c>
      <c r="C838">
        <v>66.11</v>
      </c>
      <c r="E838" s="7">
        <f t="shared" si="160"/>
        <v>62.467403932592447</v>
      </c>
      <c r="F838" s="7">
        <f t="shared" si="156"/>
        <v>3.6425960674075526</v>
      </c>
      <c r="G838" s="7">
        <f t="shared" si="161"/>
        <v>13.268506110292968</v>
      </c>
      <c r="I838" s="3">
        <f t="shared" si="162"/>
        <v>62.515010536366944</v>
      </c>
      <c r="J838" s="3">
        <f t="shared" si="157"/>
        <v>3.5949894636330555</v>
      </c>
      <c r="K838" s="3">
        <f t="shared" si="163"/>
        <v>12.923949243632684</v>
      </c>
      <c r="M838" s="3">
        <f t="shared" si="164"/>
        <v>62.721655006613013</v>
      </c>
      <c r="N838" s="3">
        <f t="shared" si="158"/>
        <v>3.3883449933869869</v>
      </c>
      <c r="O838" s="3">
        <f t="shared" si="165"/>
        <v>11.48088179421066</v>
      </c>
      <c r="Q838" s="3">
        <f t="shared" si="166"/>
        <v>62.780275445327554</v>
      </c>
      <c r="R838" s="3">
        <f t="shared" si="159"/>
        <v>3.3297245546724454</v>
      </c>
      <c r="S838" s="3">
        <f t="shared" si="167"/>
        <v>11.087065609988615</v>
      </c>
    </row>
    <row r="839" spans="1:19" x14ac:dyDescent="0.35">
      <c r="A839" s="1">
        <v>44301</v>
      </c>
      <c r="B839" s="2">
        <v>838</v>
      </c>
      <c r="C839">
        <v>66.13</v>
      </c>
      <c r="E839" s="7">
        <f t="shared" si="160"/>
        <v>63.560182752814711</v>
      </c>
      <c r="F839" s="7">
        <f t="shared" si="156"/>
        <v>2.5698172471852843</v>
      </c>
      <c r="G839" s="7">
        <f t="shared" si="161"/>
        <v>6.6039606839309526</v>
      </c>
      <c r="I839" s="3">
        <f t="shared" si="162"/>
        <v>64.312505268183472</v>
      </c>
      <c r="J839" s="3">
        <f t="shared" si="157"/>
        <v>1.8174947318165238</v>
      </c>
      <c r="K839" s="3">
        <f t="shared" si="163"/>
        <v>3.3032871001808175</v>
      </c>
      <c r="M839" s="3">
        <f t="shared" si="164"/>
        <v>65.432331001322609</v>
      </c>
      <c r="N839" s="3">
        <f t="shared" si="158"/>
        <v>0.6976689986773863</v>
      </c>
      <c r="O839" s="3">
        <f t="shared" si="165"/>
        <v>0.48674203171550684</v>
      </c>
      <c r="Q839" s="3">
        <f t="shared" si="166"/>
        <v>65.777027544532757</v>
      </c>
      <c r="R839" s="3">
        <f t="shared" si="159"/>
        <v>0.35297245546723843</v>
      </c>
      <c r="S839" s="3">
        <f t="shared" si="167"/>
        <v>0.12458955431857162</v>
      </c>
    </row>
    <row r="840" spans="1:19" x14ac:dyDescent="0.35">
      <c r="A840" s="1">
        <v>44302</v>
      </c>
      <c r="B840" s="2">
        <v>839</v>
      </c>
      <c r="C840">
        <v>65.98</v>
      </c>
      <c r="E840" s="7">
        <f t="shared" si="160"/>
        <v>64.331127926970296</v>
      </c>
      <c r="F840" s="7">
        <f t="shared" si="156"/>
        <v>1.6488720730297075</v>
      </c>
      <c r="G840" s="7">
        <f t="shared" si="161"/>
        <v>2.7187791132172849</v>
      </c>
      <c r="I840" s="3">
        <f t="shared" si="162"/>
        <v>65.221252634091741</v>
      </c>
      <c r="J840" s="3">
        <f t="shared" si="157"/>
        <v>0.7587473659082633</v>
      </c>
      <c r="K840" s="3">
        <f t="shared" si="163"/>
        <v>0.57569756527272797</v>
      </c>
      <c r="M840" s="3">
        <f t="shared" si="164"/>
        <v>65.990466200264521</v>
      </c>
      <c r="N840" s="3">
        <f t="shared" si="158"/>
        <v>-1.0466200264517056E-2</v>
      </c>
      <c r="O840" s="3">
        <f t="shared" si="165"/>
        <v>1.0954134797697689E-4</v>
      </c>
      <c r="Q840" s="3">
        <f t="shared" si="166"/>
        <v>66.094702754453266</v>
      </c>
      <c r="R840" s="3">
        <f t="shared" si="159"/>
        <v>-0.11470275445326195</v>
      </c>
      <c r="S840" s="3">
        <f t="shared" si="167"/>
        <v>1.3156721879165303E-2</v>
      </c>
    </row>
    <row r="841" spans="1:19" x14ac:dyDescent="0.35">
      <c r="A841" s="1">
        <v>44305</v>
      </c>
      <c r="B841" s="2">
        <v>840</v>
      </c>
      <c r="C841">
        <v>66.540000000000006</v>
      </c>
      <c r="E841" s="7">
        <f t="shared" si="160"/>
        <v>64.8257895488792</v>
      </c>
      <c r="F841" s="7">
        <f t="shared" si="156"/>
        <v>1.7142104511208061</v>
      </c>
      <c r="G841" s="7">
        <f t="shared" si="161"/>
        <v>2.9385174707317976</v>
      </c>
      <c r="I841" s="3">
        <f t="shared" si="162"/>
        <v>65.600626317045879</v>
      </c>
      <c r="J841" s="3">
        <f t="shared" si="157"/>
        <v>0.93937368295412682</v>
      </c>
      <c r="K841" s="3">
        <f t="shared" si="163"/>
        <v>0.88242291622680036</v>
      </c>
      <c r="M841" s="3">
        <f t="shared" si="164"/>
        <v>65.982093240052905</v>
      </c>
      <c r="N841" s="3">
        <f t="shared" si="158"/>
        <v>0.5579067599471017</v>
      </c>
      <c r="O841" s="3">
        <f t="shared" si="165"/>
        <v>0.31125995279467294</v>
      </c>
      <c r="Q841" s="3">
        <f t="shared" si="166"/>
        <v>65.991470275445337</v>
      </c>
      <c r="R841" s="3">
        <f t="shared" si="159"/>
        <v>0.54852972455466897</v>
      </c>
      <c r="S841" s="3">
        <f t="shared" si="167"/>
        <v>0.30088485872002102</v>
      </c>
    </row>
    <row r="842" spans="1:19" x14ac:dyDescent="0.35">
      <c r="A842" s="1">
        <v>44306</v>
      </c>
      <c r="B842" s="2">
        <v>841</v>
      </c>
      <c r="C842">
        <v>65.34</v>
      </c>
      <c r="E842" s="7">
        <f t="shared" si="160"/>
        <v>65.340052684215436</v>
      </c>
      <c r="F842" s="7">
        <f t="shared" si="156"/>
        <v>-5.2684215432918791E-5</v>
      </c>
      <c r="G842" s="7">
        <f t="shared" si="161"/>
        <v>2.7756265557821984E-9</v>
      </c>
      <c r="I842" s="3">
        <f t="shared" si="162"/>
        <v>66.070313158522936</v>
      </c>
      <c r="J842" s="3">
        <f t="shared" si="157"/>
        <v>-0.73031315852293233</v>
      </c>
      <c r="K842" s="3">
        <f t="shared" si="163"/>
        <v>0.53335730951174165</v>
      </c>
      <c r="M842" s="3">
        <f t="shared" si="164"/>
        <v>66.428418648010592</v>
      </c>
      <c r="N842" s="3">
        <f t="shared" si="158"/>
        <v>-1.0884186480105882</v>
      </c>
      <c r="O842" s="3">
        <f t="shared" si="165"/>
        <v>1.1846551533371967</v>
      </c>
      <c r="Q842" s="3">
        <f t="shared" si="166"/>
        <v>66.485147027544542</v>
      </c>
      <c r="R842" s="3">
        <f t="shared" si="159"/>
        <v>-1.1451470275445388</v>
      </c>
      <c r="S842" s="3">
        <f t="shared" si="167"/>
        <v>1.3113617146940926</v>
      </c>
    </row>
    <row r="843" spans="1:19" x14ac:dyDescent="0.35">
      <c r="A843" s="1">
        <v>44307</v>
      </c>
      <c r="B843" s="2">
        <v>842</v>
      </c>
      <c r="C843">
        <v>64.02</v>
      </c>
      <c r="E843" s="7">
        <f t="shared" si="160"/>
        <v>65.340036878950798</v>
      </c>
      <c r="F843" s="7">
        <f t="shared" si="156"/>
        <v>-1.3200368789508019</v>
      </c>
      <c r="G843" s="7">
        <f t="shared" si="161"/>
        <v>1.742497361790174</v>
      </c>
      <c r="I843" s="3">
        <f t="shared" si="162"/>
        <v>65.70515657926147</v>
      </c>
      <c r="J843" s="3">
        <f t="shared" si="157"/>
        <v>-1.6851565792614736</v>
      </c>
      <c r="K843" s="3">
        <f t="shared" si="163"/>
        <v>2.8397526966282309</v>
      </c>
      <c r="M843" s="3">
        <f t="shared" si="164"/>
        <v>65.557683729602132</v>
      </c>
      <c r="N843" s="3">
        <f t="shared" si="158"/>
        <v>-1.5376837296021364</v>
      </c>
      <c r="O843" s="3">
        <f t="shared" si="165"/>
        <v>2.3644712522831361</v>
      </c>
      <c r="Q843" s="3">
        <f t="shared" si="166"/>
        <v>65.454514702754466</v>
      </c>
      <c r="R843" s="3">
        <f t="shared" si="159"/>
        <v>-1.4345147027544698</v>
      </c>
      <c r="S843" s="3">
        <f t="shared" si="167"/>
        <v>2.0578324324187447</v>
      </c>
    </row>
    <row r="844" spans="1:19" x14ac:dyDescent="0.35">
      <c r="A844" s="1">
        <v>44308</v>
      </c>
      <c r="B844" s="2">
        <v>843</v>
      </c>
      <c r="C844">
        <v>65.069999999999993</v>
      </c>
      <c r="E844" s="7">
        <f t="shared" si="160"/>
        <v>64.944025815265562</v>
      </c>
      <c r="F844" s="7">
        <f t="shared" si="156"/>
        <v>0.12597418473443156</v>
      </c>
      <c r="G844" s="7">
        <f t="shared" si="161"/>
        <v>1.586949521950469E-2</v>
      </c>
      <c r="I844" s="3">
        <f t="shared" si="162"/>
        <v>64.862578289630733</v>
      </c>
      <c r="J844" s="3">
        <f t="shared" si="157"/>
        <v>0.20742171036926038</v>
      </c>
      <c r="K844" s="3">
        <f t="shared" si="163"/>
        <v>4.3023765932509339E-2</v>
      </c>
      <c r="M844" s="3">
        <f t="shared" si="164"/>
        <v>64.327536745920426</v>
      </c>
      <c r="N844" s="3">
        <f t="shared" si="158"/>
        <v>0.74246325407956704</v>
      </c>
      <c r="O844" s="3">
        <f t="shared" si="165"/>
        <v>0.5512516836584197</v>
      </c>
      <c r="Q844" s="3">
        <f t="shared" si="166"/>
        <v>64.163451470275447</v>
      </c>
      <c r="R844" s="3">
        <f t="shared" si="159"/>
        <v>0.90654852972454592</v>
      </c>
      <c r="S844" s="3">
        <f t="shared" si="167"/>
        <v>0.82183023674573585</v>
      </c>
    </row>
    <row r="845" spans="1:19" x14ac:dyDescent="0.35">
      <c r="A845" s="1">
        <v>44309</v>
      </c>
      <c r="B845" s="2">
        <v>844</v>
      </c>
      <c r="C845">
        <v>65.75</v>
      </c>
      <c r="E845" s="7">
        <f t="shared" si="160"/>
        <v>64.98181807068589</v>
      </c>
      <c r="F845" s="7">
        <f t="shared" si="156"/>
        <v>0.76818192931411033</v>
      </c>
      <c r="G845" s="7">
        <f t="shared" si="161"/>
        <v>0.59010347652474882</v>
      </c>
      <c r="I845" s="3">
        <f t="shared" si="162"/>
        <v>64.966289144815363</v>
      </c>
      <c r="J845" s="3">
        <f t="shared" si="157"/>
        <v>0.78371085518463701</v>
      </c>
      <c r="K845" s="3">
        <f t="shared" si="163"/>
        <v>0.61420270453423509</v>
      </c>
      <c r="M845" s="3">
        <f t="shared" si="164"/>
        <v>64.921507349184083</v>
      </c>
      <c r="N845" s="3">
        <f t="shared" si="158"/>
        <v>0.82849265081591739</v>
      </c>
      <c r="O845" s="3">
        <f t="shared" si="165"/>
        <v>0.68640007245598567</v>
      </c>
      <c r="Q845" s="3">
        <f t="shared" si="166"/>
        <v>64.979345147027544</v>
      </c>
      <c r="R845" s="3">
        <f t="shared" si="159"/>
        <v>0.77065485297245573</v>
      </c>
      <c r="S845" s="3">
        <f t="shared" si="167"/>
        <v>0.59390890240999739</v>
      </c>
    </row>
    <row r="846" spans="1:19" x14ac:dyDescent="0.35">
      <c r="A846" s="1">
        <v>44312</v>
      </c>
      <c r="B846" s="2">
        <v>845</v>
      </c>
      <c r="C846">
        <v>65.5</v>
      </c>
      <c r="E846" s="7">
        <f t="shared" si="160"/>
        <v>65.212272649480113</v>
      </c>
      <c r="F846" s="7">
        <f t="shared" si="156"/>
        <v>0.28772735051988718</v>
      </c>
      <c r="G846" s="7">
        <f t="shared" si="161"/>
        <v>8.2787028237194027E-2</v>
      </c>
      <c r="I846" s="3">
        <f t="shared" si="162"/>
        <v>65.358144572407681</v>
      </c>
      <c r="J846" s="3">
        <f t="shared" si="157"/>
        <v>0.14185542759231851</v>
      </c>
      <c r="K846" s="3">
        <f t="shared" si="163"/>
        <v>2.0122962337399519E-2</v>
      </c>
      <c r="M846" s="3">
        <f t="shared" si="164"/>
        <v>65.584301469836817</v>
      </c>
      <c r="N846" s="3">
        <f t="shared" si="158"/>
        <v>-8.4301469836816523E-2</v>
      </c>
      <c r="O846" s="3">
        <f t="shared" si="165"/>
        <v>7.1067378166476862E-3</v>
      </c>
      <c r="Q846" s="3">
        <f t="shared" si="166"/>
        <v>65.67293451470276</v>
      </c>
      <c r="R846" s="3">
        <f t="shared" si="159"/>
        <v>-0.17293451470276011</v>
      </c>
      <c r="S846" s="3">
        <f t="shared" si="167"/>
        <v>2.9906346375479152E-2</v>
      </c>
    </row>
    <row r="847" spans="1:19" x14ac:dyDescent="0.35">
      <c r="A847" s="1">
        <v>44313</v>
      </c>
      <c r="B847" s="2">
        <v>846</v>
      </c>
      <c r="C847">
        <v>66.25</v>
      </c>
      <c r="E847" s="7">
        <f t="shared" si="160"/>
        <v>65.298590854636075</v>
      </c>
      <c r="F847" s="7">
        <f t="shared" si="156"/>
        <v>0.95140914536392529</v>
      </c>
      <c r="G847" s="7">
        <f t="shared" si="161"/>
        <v>0.90517936188211467</v>
      </c>
      <c r="I847" s="3">
        <f t="shared" si="162"/>
        <v>65.429072286203848</v>
      </c>
      <c r="J847" s="3">
        <f t="shared" si="157"/>
        <v>0.82092771379615215</v>
      </c>
      <c r="K847" s="3">
        <f t="shared" si="163"/>
        <v>0.67392231127857705</v>
      </c>
      <c r="M847" s="3">
        <f t="shared" si="164"/>
        <v>65.516860293967369</v>
      </c>
      <c r="N847" s="3">
        <f t="shared" si="158"/>
        <v>0.73313970603263101</v>
      </c>
      <c r="O847" s="3">
        <f t="shared" si="165"/>
        <v>0.53749382856161265</v>
      </c>
      <c r="Q847" s="3">
        <f t="shared" si="166"/>
        <v>65.51729345147028</v>
      </c>
      <c r="R847" s="3">
        <f t="shared" si="159"/>
        <v>0.73270654852971973</v>
      </c>
      <c r="S847" s="3">
        <f t="shared" si="167"/>
        <v>0.53685888625833456</v>
      </c>
    </row>
    <row r="848" spans="1:19" x14ac:dyDescent="0.35">
      <c r="A848" s="1">
        <v>44314</v>
      </c>
      <c r="B848" s="2">
        <v>847</v>
      </c>
      <c r="C848">
        <v>67.08</v>
      </c>
      <c r="E848" s="7">
        <f t="shared" si="160"/>
        <v>65.584013598245249</v>
      </c>
      <c r="F848" s="7">
        <f t="shared" si="156"/>
        <v>1.4959864017547488</v>
      </c>
      <c r="G848" s="7">
        <f t="shared" si="161"/>
        <v>2.2379753142351206</v>
      </c>
      <c r="I848" s="3">
        <f t="shared" si="162"/>
        <v>65.839536143101924</v>
      </c>
      <c r="J848" s="3">
        <f t="shared" si="157"/>
        <v>1.2404638568980744</v>
      </c>
      <c r="K848" s="3">
        <f t="shared" si="163"/>
        <v>1.5387505802704464</v>
      </c>
      <c r="M848" s="3">
        <f t="shared" si="164"/>
        <v>66.103372058793468</v>
      </c>
      <c r="N848" s="3">
        <f t="shared" si="158"/>
        <v>0.97662794120653018</v>
      </c>
      <c r="O848" s="3">
        <f t="shared" si="165"/>
        <v>0.9538021355453058</v>
      </c>
      <c r="Q848" s="3">
        <f t="shared" si="166"/>
        <v>66.176729345147024</v>
      </c>
      <c r="R848" s="3">
        <f t="shared" si="159"/>
        <v>0.90327065485297453</v>
      </c>
      <c r="S848" s="3">
        <f t="shared" si="167"/>
        <v>0.81589787591852148</v>
      </c>
    </row>
    <row r="849" spans="1:19" x14ac:dyDescent="0.35">
      <c r="A849" s="1">
        <v>44315</v>
      </c>
      <c r="B849" s="2">
        <v>848</v>
      </c>
      <c r="C849">
        <v>68.260000000000005</v>
      </c>
      <c r="E849" s="7">
        <f t="shared" si="160"/>
        <v>66.032809518771671</v>
      </c>
      <c r="F849" s="7">
        <f t="shared" si="156"/>
        <v>2.2271904812283339</v>
      </c>
      <c r="G849" s="7">
        <f t="shared" si="161"/>
        <v>4.9603774396740974</v>
      </c>
      <c r="I849" s="3">
        <f t="shared" si="162"/>
        <v>66.459768071550968</v>
      </c>
      <c r="J849" s="3">
        <f t="shared" si="157"/>
        <v>1.8002319284490369</v>
      </c>
      <c r="K849" s="3">
        <f t="shared" si="163"/>
        <v>3.2408349962073384</v>
      </c>
      <c r="M849" s="3">
        <f t="shared" si="164"/>
        <v>66.884674411758695</v>
      </c>
      <c r="N849" s="3">
        <f t="shared" si="158"/>
        <v>1.37532558824131</v>
      </c>
      <c r="O849" s="3">
        <f t="shared" si="165"/>
        <v>1.8915204736713054</v>
      </c>
      <c r="Q849" s="3">
        <f t="shared" si="166"/>
        <v>66.989672934514701</v>
      </c>
      <c r="R849" s="3">
        <f t="shared" si="159"/>
        <v>1.2703270654853043</v>
      </c>
      <c r="S849" s="3">
        <f t="shared" si="167"/>
        <v>1.6137308533045045</v>
      </c>
    </row>
    <row r="850" spans="1:19" x14ac:dyDescent="0.35">
      <c r="A850" s="1">
        <v>44316</v>
      </c>
      <c r="B850" s="2">
        <v>849</v>
      </c>
      <c r="C850">
        <v>67.73</v>
      </c>
      <c r="E850" s="7">
        <f t="shared" si="160"/>
        <v>66.700966663140179</v>
      </c>
      <c r="F850" s="7">
        <f t="shared" si="156"/>
        <v>1.0290333368598255</v>
      </c>
      <c r="G850" s="7">
        <f t="shared" si="161"/>
        <v>1.0589096083688669</v>
      </c>
      <c r="I850" s="3">
        <f t="shared" si="162"/>
        <v>67.35988403577548</v>
      </c>
      <c r="J850" s="3">
        <f t="shared" si="157"/>
        <v>0.37011596422452442</v>
      </c>
      <c r="K850" s="3">
        <f t="shared" si="163"/>
        <v>0.13698582697384945</v>
      </c>
      <c r="M850" s="3">
        <f t="shared" si="164"/>
        <v>67.984934882351752</v>
      </c>
      <c r="N850" s="3">
        <f t="shared" si="158"/>
        <v>-0.25493488235174766</v>
      </c>
      <c r="O850" s="3">
        <f t="shared" si="165"/>
        <v>6.4991794239699419E-2</v>
      </c>
      <c r="Q850" s="3">
        <f t="shared" si="166"/>
        <v>68.132967293451472</v>
      </c>
      <c r="R850" s="3">
        <f t="shared" si="159"/>
        <v>-0.40296729345146787</v>
      </c>
      <c r="S850" s="3">
        <f t="shared" si="167"/>
        <v>0.16238263959160143</v>
      </c>
    </row>
    <row r="851" spans="1:19" x14ac:dyDescent="0.35">
      <c r="A851" s="1">
        <v>44320</v>
      </c>
      <c r="B851" s="2">
        <v>850</v>
      </c>
      <c r="C851">
        <v>68.91</v>
      </c>
      <c r="E851" s="7">
        <f t="shared" si="160"/>
        <v>67.009676664198125</v>
      </c>
      <c r="F851" s="7">
        <f t="shared" si="156"/>
        <v>1.9003233358018718</v>
      </c>
      <c r="G851" s="7">
        <f t="shared" si="161"/>
        <v>3.6112287805931538</v>
      </c>
      <c r="I851" s="3">
        <f t="shared" si="162"/>
        <v>67.544942017887735</v>
      </c>
      <c r="J851" s="3">
        <f t="shared" si="157"/>
        <v>1.3650579821122619</v>
      </c>
      <c r="K851" s="3">
        <f t="shared" si="163"/>
        <v>1.8633832945284003</v>
      </c>
      <c r="M851" s="3">
        <f t="shared" si="164"/>
        <v>67.780986976470359</v>
      </c>
      <c r="N851" s="3">
        <f t="shared" si="158"/>
        <v>1.1290130235296374</v>
      </c>
      <c r="O851" s="3">
        <f t="shared" si="165"/>
        <v>1.2746704072995336</v>
      </c>
      <c r="Q851" s="3">
        <f t="shared" si="166"/>
        <v>67.770296729345148</v>
      </c>
      <c r="R851" s="3">
        <f t="shared" si="159"/>
        <v>1.1397032706548487</v>
      </c>
      <c r="S851" s="3">
        <f t="shared" si="167"/>
        <v>1.2989235451413592</v>
      </c>
    </row>
    <row r="852" spans="1:19" x14ac:dyDescent="0.35">
      <c r="A852" s="1">
        <v>44321</v>
      </c>
      <c r="B852" s="2">
        <v>851</v>
      </c>
      <c r="C852">
        <v>69.709999999999994</v>
      </c>
      <c r="E852" s="7">
        <f t="shared" si="160"/>
        <v>67.579773664938685</v>
      </c>
      <c r="F852" s="7">
        <f t="shared" si="156"/>
        <v>2.1302263350613089</v>
      </c>
      <c r="G852" s="7">
        <f t="shared" si="161"/>
        <v>4.5378642385887362</v>
      </c>
      <c r="I852" s="3">
        <f t="shared" si="162"/>
        <v>68.227471008943866</v>
      </c>
      <c r="J852" s="3">
        <f t="shared" si="157"/>
        <v>1.4825289910561281</v>
      </c>
      <c r="K852" s="3">
        <f t="shared" si="163"/>
        <v>2.1978922093219011</v>
      </c>
      <c r="M852" s="3">
        <f t="shared" si="164"/>
        <v>68.684197395294078</v>
      </c>
      <c r="N852" s="3">
        <f t="shared" si="158"/>
        <v>1.0258026047059161</v>
      </c>
      <c r="O852" s="3">
        <f t="shared" si="165"/>
        <v>1.0522709838214419</v>
      </c>
      <c r="Q852" s="3">
        <f t="shared" si="166"/>
        <v>68.796029672934509</v>
      </c>
      <c r="R852" s="3">
        <f t="shared" si="159"/>
        <v>0.91397032706548487</v>
      </c>
      <c r="S852" s="3">
        <f t="shared" si="167"/>
        <v>0.83534175875618943</v>
      </c>
    </row>
    <row r="853" spans="1:19" x14ac:dyDescent="0.35">
      <c r="A853" s="1">
        <v>44322</v>
      </c>
      <c r="B853" s="2">
        <v>852</v>
      </c>
      <c r="C853">
        <v>68.62</v>
      </c>
      <c r="E853" s="7">
        <f t="shared" si="160"/>
        <v>68.218841565457069</v>
      </c>
      <c r="F853" s="7">
        <f t="shared" si="156"/>
        <v>0.40115843454293554</v>
      </c>
      <c r="G853" s="7">
        <f t="shared" si="161"/>
        <v>0.16092808960493871</v>
      </c>
      <c r="I853" s="3">
        <f t="shared" si="162"/>
        <v>68.968735504471937</v>
      </c>
      <c r="J853" s="3">
        <f t="shared" si="157"/>
        <v>-0.34873550447193224</v>
      </c>
      <c r="K853" s="3">
        <f t="shared" si="163"/>
        <v>0.12161645207929307</v>
      </c>
      <c r="M853" s="3">
        <f t="shared" si="164"/>
        <v>69.504839479058816</v>
      </c>
      <c r="N853" s="3">
        <f t="shared" si="158"/>
        <v>-0.88483947905881166</v>
      </c>
      <c r="O853" s="3">
        <f t="shared" si="165"/>
        <v>0.78294090370106917</v>
      </c>
      <c r="Q853" s="3">
        <f t="shared" si="166"/>
        <v>69.618602967293441</v>
      </c>
      <c r="R853" s="3">
        <f t="shared" si="159"/>
        <v>-0.99860296729343645</v>
      </c>
      <c r="S853" s="3">
        <f t="shared" si="167"/>
        <v>0.9972078862872561</v>
      </c>
    </row>
    <row r="854" spans="1:19" x14ac:dyDescent="0.35">
      <c r="A854" s="1">
        <v>44323</v>
      </c>
      <c r="B854" s="2">
        <v>853</v>
      </c>
      <c r="C854">
        <v>68.73</v>
      </c>
      <c r="E854" s="7">
        <f t="shared" si="160"/>
        <v>68.339189095819947</v>
      </c>
      <c r="F854" s="7">
        <f t="shared" si="156"/>
        <v>0.39081090418005715</v>
      </c>
      <c r="G854" s="7">
        <f t="shared" si="161"/>
        <v>0.1527331628260338</v>
      </c>
      <c r="I854" s="3">
        <f t="shared" si="162"/>
        <v>68.794367752235971</v>
      </c>
      <c r="J854" s="3">
        <f t="shared" si="157"/>
        <v>-6.4367752235966691E-2</v>
      </c>
      <c r="K854" s="3">
        <f t="shared" si="163"/>
        <v>4.1432075279107953E-3</v>
      </c>
      <c r="M854" s="3">
        <f t="shared" si="164"/>
        <v>68.796967895811775</v>
      </c>
      <c r="N854" s="3">
        <f t="shared" si="158"/>
        <v>-6.6967895811771427E-2</v>
      </c>
      <c r="O854" s="3">
        <f t="shared" si="165"/>
        <v>4.4846990694562732E-3</v>
      </c>
      <c r="Q854" s="3">
        <f t="shared" si="166"/>
        <v>68.719860296729351</v>
      </c>
      <c r="R854" s="3">
        <f t="shared" si="159"/>
        <v>1.0139703270652944E-2</v>
      </c>
      <c r="S854" s="3">
        <f t="shared" si="167"/>
        <v>1.0281358241689002E-4</v>
      </c>
    </row>
    <row r="855" spans="1:19" x14ac:dyDescent="0.35">
      <c r="A855" s="1">
        <v>44326</v>
      </c>
      <c r="B855" s="2">
        <v>854</v>
      </c>
      <c r="C855">
        <v>68.61</v>
      </c>
      <c r="E855" s="7">
        <f t="shared" si="160"/>
        <v>68.456432367073958</v>
      </c>
      <c r="F855" s="7">
        <f t="shared" si="156"/>
        <v>0.15356763292604114</v>
      </c>
      <c r="G855" s="7">
        <f t="shared" si="161"/>
        <v>2.3583017882507315E-2</v>
      </c>
      <c r="I855" s="3">
        <f t="shared" si="162"/>
        <v>68.762183876117987</v>
      </c>
      <c r="J855" s="3">
        <f t="shared" si="157"/>
        <v>-0.15218387611798789</v>
      </c>
      <c r="K855" s="3">
        <f t="shared" si="163"/>
        <v>2.3159932150295087E-2</v>
      </c>
      <c r="M855" s="3">
        <f t="shared" si="164"/>
        <v>68.743393579162358</v>
      </c>
      <c r="N855" s="3">
        <f t="shared" si="158"/>
        <v>-0.13339357916235883</v>
      </c>
      <c r="O855" s="3">
        <f t="shared" si="165"/>
        <v>1.7793846961744492E-2</v>
      </c>
      <c r="Q855" s="3">
        <f t="shared" si="166"/>
        <v>68.728986029672939</v>
      </c>
      <c r="R855" s="3">
        <f t="shared" si="159"/>
        <v>-0.11898602967293925</v>
      </c>
      <c r="S855" s="3">
        <f t="shared" si="167"/>
        <v>1.4157675257329581E-2</v>
      </c>
    </row>
    <row r="856" spans="1:19" x14ac:dyDescent="0.35">
      <c r="A856" s="1">
        <v>44327</v>
      </c>
      <c r="B856" s="2">
        <v>855</v>
      </c>
      <c r="C856">
        <v>68.83</v>
      </c>
      <c r="E856" s="7">
        <f t="shared" si="160"/>
        <v>68.502502656951776</v>
      </c>
      <c r="F856" s="7">
        <f t="shared" si="156"/>
        <v>0.32749734304822198</v>
      </c>
      <c r="G856" s="7">
        <f t="shared" si="161"/>
        <v>0.10725450970364479</v>
      </c>
      <c r="I856" s="3">
        <f t="shared" si="162"/>
        <v>68.686091938058993</v>
      </c>
      <c r="J856" s="3">
        <f t="shared" si="157"/>
        <v>0.14390806194100492</v>
      </c>
      <c r="K856" s="3">
        <f t="shared" si="163"/>
        <v>2.0709530291616107E-2</v>
      </c>
      <c r="M856" s="3">
        <f t="shared" si="164"/>
        <v>68.636678715832474</v>
      </c>
      <c r="N856" s="3">
        <f t="shared" si="158"/>
        <v>0.19332128416752425</v>
      </c>
      <c r="O856" s="3">
        <f t="shared" si="165"/>
        <v>3.7373118912180661E-2</v>
      </c>
      <c r="Q856" s="3">
        <f t="shared" si="166"/>
        <v>68.621898602967292</v>
      </c>
      <c r="R856" s="3">
        <f t="shared" si="159"/>
        <v>0.20810139703270636</v>
      </c>
      <c r="S856" s="3">
        <f t="shared" si="167"/>
        <v>4.3306191446964085E-2</v>
      </c>
    </row>
    <row r="857" spans="1:19" x14ac:dyDescent="0.35">
      <c r="A857" s="1">
        <v>44328</v>
      </c>
      <c r="B857" s="2">
        <v>856</v>
      </c>
      <c r="C857">
        <v>69.62</v>
      </c>
      <c r="E857" s="7">
        <f t="shared" si="160"/>
        <v>68.600751859866236</v>
      </c>
      <c r="F857" s="7">
        <f t="shared" si="156"/>
        <v>1.0192481401337687</v>
      </c>
      <c r="G857" s="7">
        <f t="shared" si="161"/>
        <v>1.0388667711661468</v>
      </c>
      <c r="I857" s="3">
        <f t="shared" si="162"/>
        <v>68.758045969029496</v>
      </c>
      <c r="J857" s="3">
        <f t="shared" si="157"/>
        <v>0.86195403097050871</v>
      </c>
      <c r="K857" s="3">
        <f t="shared" si="163"/>
        <v>0.7429647515063087</v>
      </c>
      <c r="M857" s="3">
        <f t="shared" si="164"/>
        <v>68.791335743166499</v>
      </c>
      <c r="N857" s="3">
        <f t="shared" si="158"/>
        <v>0.82866425683350542</v>
      </c>
      <c r="O857" s="3">
        <f t="shared" si="165"/>
        <v>0.68668445055342586</v>
      </c>
      <c r="Q857" s="3">
        <f t="shared" si="166"/>
        <v>68.809189860296726</v>
      </c>
      <c r="R857" s="3">
        <f t="shared" si="159"/>
        <v>0.81081013970327831</v>
      </c>
      <c r="S857" s="3">
        <f t="shared" si="167"/>
        <v>0.65741308264564968</v>
      </c>
    </row>
    <row r="858" spans="1:19" x14ac:dyDescent="0.35">
      <c r="A858" s="1">
        <v>44329</v>
      </c>
      <c r="B858" s="2">
        <v>857</v>
      </c>
      <c r="C858">
        <v>67.36</v>
      </c>
      <c r="E858" s="7">
        <f t="shared" si="160"/>
        <v>68.906526301906368</v>
      </c>
      <c r="F858" s="7">
        <f t="shared" si="156"/>
        <v>-1.5465263019063684</v>
      </c>
      <c r="G858" s="7">
        <f t="shared" si="161"/>
        <v>2.3917436024881877</v>
      </c>
      <c r="I858" s="3">
        <f t="shared" si="162"/>
        <v>69.18902298451475</v>
      </c>
      <c r="J858" s="3">
        <f t="shared" si="157"/>
        <v>-1.8290229845147508</v>
      </c>
      <c r="K858" s="3">
        <f t="shared" si="163"/>
        <v>3.3453250778832464</v>
      </c>
      <c r="M858" s="3">
        <f t="shared" si="164"/>
        <v>69.454267148633306</v>
      </c>
      <c r="N858" s="3">
        <f t="shared" si="158"/>
        <v>-2.0942671486333069</v>
      </c>
      <c r="O858" s="3">
        <f t="shared" si="165"/>
        <v>4.3859548898446814</v>
      </c>
      <c r="Q858" s="3">
        <f t="shared" si="166"/>
        <v>69.538918986029685</v>
      </c>
      <c r="R858" s="3">
        <f t="shared" si="159"/>
        <v>-2.1789189860296858</v>
      </c>
      <c r="S858" s="3">
        <f t="shared" si="167"/>
        <v>4.7476879476806344</v>
      </c>
    </row>
    <row r="859" spans="1:19" x14ac:dyDescent="0.35">
      <c r="A859" s="1">
        <v>44330</v>
      </c>
      <c r="B859" s="2">
        <v>858</v>
      </c>
      <c r="C859">
        <v>69.239999999999995</v>
      </c>
      <c r="E859" s="7">
        <f t="shared" si="160"/>
        <v>68.442568411334463</v>
      </c>
      <c r="F859" s="7">
        <f t="shared" si="156"/>
        <v>0.79743158866553188</v>
      </c>
      <c r="G859" s="7">
        <f t="shared" si="161"/>
        <v>0.63589713860163399</v>
      </c>
      <c r="I859" s="3">
        <f t="shared" si="162"/>
        <v>68.274511492257375</v>
      </c>
      <c r="J859" s="3">
        <f t="shared" si="157"/>
        <v>0.96548850774262007</v>
      </c>
      <c r="K859" s="3">
        <f t="shared" si="163"/>
        <v>0.93216805858307139</v>
      </c>
      <c r="M859" s="3">
        <f t="shared" si="164"/>
        <v>67.778853429726666</v>
      </c>
      <c r="N859" s="3">
        <f t="shared" si="158"/>
        <v>1.4611465702733284</v>
      </c>
      <c r="O859" s="3">
        <f t="shared" si="165"/>
        <v>2.1349492998215105</v>
      </c>
      <c r="Q859" s="3">
        <f t="shared" si="166"/>
        <v>67.577891898602971</v>
      </c>
      <c r="R859" s="3">
        <f t="shared" si="159"/>
        <v>1.662108101397024</v>
      </c>
      <c r="S859" s="3">
        <f t="shared" si="167"/>
        <v>2.76260334072962</v>
      </c>
    </row>
    <row r="860" spans="1:19" x14ac:dyDescent="0.35">
      <c r="A860" s="1">
        <v>44333</v>
      </c>
      <c r="B860" s="2">
        <v>859</v>
      </c>
      <c r="C860">
        <v>69.62</v>
      </c>
      <c r="E860" s="7">
        <f t="shared" si="160"/>
        <v>68.681797887934124</v>
      </c>
      <c r="F860" s="7">
        <f t="shared" si="156"/>
        <v>0.93820211206588056</v>
      </c>
      <c r="G860" s="7">
        <f t="shared" si="161"/>
        <v>0.88022320308487911</v>
      </c>
      <c r="I860" s="3">
        <f t="shared" si="162"/>
        <v>68.757255746128692</v>
      </c>
      <c r="J860" s="3">
        <f t="shared" si="157"/>
        <v>0.86274425387131259</v>
      </c>
      <c r="K860" s="3">
        <f t="shared" si="163"/>
        <v>0.74432764758796788</v>
      </c>
      <c r="M860" s="3">
        <f t="shared" si="164"/>
        <v>68.947770685945329</v>
      </c>
      <c r="N860" s="3">
        <f t="shared" si="158"/>
        <v>0.67222931405467534</v>
      </c>
      <c r="O860" s="3">
        <f t="shared" si="165"/>
        <v>0.45189225067441935</v>
      </c>
      <c r="Q860" s="3">
        <f t="shared" si="166"/>
        <v>69.073789189860292</v>
      </c>
      <c r="R860" s="3">
        <f t="shared" si="159"/>
        <v>0.54621081013971207</v>
      </c>
      <c r="S860" s="3">
        <f t="shared" si="167"/>
        <v>0.29834624911348057</v>
      </c>
    </row>
    <row r="861" spans="1:19" x14ac:dyDescent="0.35">
      <c r="A861" s="1">
        <v>44334</v>
      </c>
      <c r="B861" s="2">
        <v>860</v>
      </c>
      <c r="C861">
        <v>69.010000000000005</v>
      </c>
      <c r="E861" s="7">
        <f t="shared" si="160"/>
        <v>68.963258521553882</v>
      </c>
      <c r="F861" s="7">
        <f t="shared" si="156"/>
        <v>4.6741478446122642E-2</v>
      </c>
      <c r="G861" s="7">
        <f t="shared" si="161"/>
        <v>2.1847658073293474E-3</v>
      </c>
      <c r="I861" s="3">
        <f t="shared" si="162"/>
        <v>69.188627873064348</v>
      </c>
      <c r="J861" s="3">
        <f t="shared" si="157"/>
        <v>-0.17862787306434313</v>
      </c>
      <c r="K861" s="3">
        <f t="shared" si="163"/>
        <v>3.1907917035491083E-2</v>
      </c>
      <c r="M861" s="3">
        <f t="shared" si="164"/>
        <v>69.485554137189069</v>
      </c>
      <c r="N861" s="3">
        <f t="shared" si="158"/>
        <v>-0.47555413718906436</v>
      </c>
      <c r="O861" s="3">
        <f t="shared" si="165"/>
        <v>0.22615173739763544</v>
      </c>
      <c r="Q861" s="3">
        <f t="shared" si="166"/>
        <v>69.565378918986042</v>
      </c>
      <c r="R861" s="3">
        <f t="shared" si="159"/>
        <v>-0.55537891898603675</v>
      </c>
      <c r="S861" s="3">
        <f t="shared" si="167"/>
        <v>0.30844574365409877</v>
      </c>
    </row>
    <row r="862" spans="1:19" x14ac:dyDescent="0.35">
      <c r="A862" s="1">
        <v>44335</v>
      </c>
      <c r="B862" s="2">
        <v>861</v>
      </c>
      <c r="C862">
        <v>66.88</v>
      </c>
      <c r="E862" s="7">
        <f t="shared" si="160"/>
        <v>68.977280965087715</v>
      </c>
      <c r="F862" s="7">
        <f t="shared" si="156"/>
        <v>-2.0972809650877196</v>
      </c>
      <c r="G862" s="7">
        <f t="shared" si="161"/>
        <v>4.3985874465192767</v>
      </c>
      <c r="I862" s="3">
        <f t="shared" si="162"/>
        <v>69.099313936532184</v>
      </c>
      <c r="J862" s="3">
        <f t="shared" si="157"/>
        <v>-2.2193139365321883</v>
      </c>
      <c r="K862" s="3">
        <f t="shared" si="163"/>
        <v>4.9253543488859979</v>
      </c>
      <c r="M862" s="3">
        <f t="shared" si="164"/>
        <v>69.105110827437812</v>
      </c>
      <c r="N862" s="3">
        <f t="shared" si="158"/>
        <v>-2.2251108274378169</v>
      </c>
      <c r="O862" s="3">
        <f t="shared" si="165"/>
        <v>4.9511181943810056</v>
      </c>
      <c r="Q862" s="3">
        <f t="shared" si="166"/>
        <v>69.065537891898614</v>
      </c>
      <c r="R862" s="3">
        <f t="shared" si="159"/>
        <v>-2.185537891898619</v>
      </c>
      <c r="S862" s="3">
        <f t="shared" si="167"/>
        <v>4.7765758769246593</v>
      </c>
    </row>
    <row r="863" spans="1:19" x14ac:dyDescent="0.35">
      <c r="A863" s="1">
        <v>44336</v>
      </c>
      <c r="B863" s="2">
        <v>862</v>
      </c>
      <c r="C863">
        <v>65.180000000000007</v>
      </c>
      <c r="E863" s="7">
        <f t="shared" si="160"/>
        <v>68.348096675561393</v>
      </c>
      <c r="F863" s="7">
        <f t="shared" si="156"/>
        <v>-3.1680966755613866</v>
      </c>
      <c r="G863" s="7">
        <f t="shared" si="161"/>
        <v>10.03683654570311</v>
      </c>
      <c r="I863" s="3">
        <f t="shared" si="162"/>
        <v>67.98965696826609</v>
      </c>
      <c r="J863" s="3">
        <f t="shared" si="157"/>
        <v>-2.8096569682660828</v>
      </c>
      <c r="K863" s="3">
        <f t="shared" si="163"/>
        <v>7.8941722793261562</v>
      </c>
      <c r="M863" s="3">
        <f t="shared" si="164"/>
        <v>67.325022165487553</v>
      </c>
      <c r="N863" s="3">
        <f t="shared" si="158"/>
        <v>-2.1450221654875463</v>
      </c>
      <c r="O863" s="3">
        <f t="shared" si="165"/>
        <v>4.6011200904328824</v>
      </c>
      <c r="Q863" s="3">
        <f t="shared" si="166"/>
        <v>67.098553789189864</v>
      </c>
      <c r="R863" s="3">
        <f t="shared" si="159"/>
        <v>-1.9185537891898576</v>
      </c>
      <c r="S863" s="3">
        <f t="shared" si="167"/>
        <v>3.6808486420147606</v>
      </c>
    </row>
    <row r="864" spans="1:19" x14ac:dyDescent="0.35">
      <c r="A864" s="1">
        <v>44337</v>
      </c>
      <c r="B864" s="2">
        <v>863</v>
      </c>
      <c r="C864">
        <v>66.72</v>
      </c>
      <c r="E864" s="7">
        <f t="shared" si="160"/>
        <v>67.397667672892965</v>
      </c>
      <c r="F864" s="7">
        <f t="shared" si="156"/>
        <v>-0.67766767289296581</v>
      </c>
      <c r="G864" s="7">
        <f t="shared" si="161"/>
        <v>0.45923347488416771</v>
      </c>
      <c r="I864" s="3">
        <f t="shared" si="162"/>
        <v>66.584828484133055</v>
      </c>
      <c r="J864" s="3">
        <f t="shared" si="157"/>
        <v>0.13517151586694354</v>
      </c>
      <c r="K864" s="3">
        <f t="shared" si="163"/>
        <v>1.8271338701767368E-2</v>
      </c>
      <c r="M864" s="3">
        <f t="shared" si="164"/>
        <v>65.60900443309751</v>
      </c>
      <c r="N864" s="3">
        <f t="shared" si="158"/>
        <v>1.1109955669024885</v>
      </c>
      <c r="O864" s="3">
        <f t="shared" si="165"/>
        <v>1.2343111496769816</v>
      </c>
      <c r="Q864" s="3">
        <f t="shared" si="166"/>
        <v>65.371855378918994</v>
      </c>
      <c r="R864" s="3">
        <f t="shared" si="159"/>
        <v>1.3481446210810049</v>
      </c>
      <c r="S864" s="3">
        <f t="shared" si="167"/>
        <v>1.8174939193496462</v>
      </c>
    </row>
    <row r="865" spans="1:19" x14ac:dyDescent="0.35">
      <c r="A865" s="1">
        <v>44340</v>
      </c>
      <c r="B865" s="2">
        <v>864</v>
      </c>
      <c r="C865">
        <v>68.59</v>
      </c>
      <c r="E865" s="7">
        <f t="shared" si="160"/>
        <v>67.194367371025066</v>
      </c>
      <c r="F865" s="7">
        <f t="shared" si="156"/>
        <v>1.395632628974937</v>
      </c>
      <c r="G865" s="7">
        <f t="shared" si="161"/>
        <v>1.9477904350594941</v>
      </c>
      <c r="I865" s="3">
        <f t="shared" si="162"/>
        <v>66.652414242066527</v>
      </c>
      <c r="J865" s="3">
        <f t="shared" si="157"/>
        <v>1.9375857579334763</v>
      </c>
      <c r="K865" s="3">
        <f t="shared" si="163"/>
        <v>3.754238569346644</v>
      </c>
      <c r="M865" s="3">
        <f t="shared" si="164"/>
        <v>66.497800886619501</v>
      </c>
      <c r="N865" s="3">
        <f t="shared" si="158"/>
        <v>2.0921991133805022</v>
      </c>
      <c r="O865" s="3">
        <f t="shared" si="165"/>
        <v>4.3772971300301595</v>
      </c>
      <c r="Q865" s="3">
        <f t="shared" si="166"/>
        <v>66.585185537891903</v>
      </c>
      <c r="R865" s="3">
        <f t="shared" si="159"/>
        <v>2.0048144621081008</v>
      </c>
      <c r="S865" s="3">
        <f t="shared" si="167"/>
        <v>4.0192810274777937</v>
      </c>
    </row>
    <row r="866" spans="1:19" x14ac:dyDescent="0.35">
      <c r="A866" s="1">
        <v>44341</v>
      </c>
      <c r="B866" s="2">
        <v>865</v>
      </c>
      <c r="C866">
        <v>68.8</v>
      </c>
      <c r="E866" s="7">
        <f t="shared" si="160"/>
        <v>67.613057159717542</v>
      </c>
      <c r="F866" s="7">
        <f t="shared" si="156"/>
        <v>1.1869428402824553</v>
      </c>
      <c r="G866" s="7">
        <f t="shared" si="161"/>
        <v>1.4088333060977822</v>
      </c>
      <c r="I866" s="3">
        <f t="shared" si="162"/>
        <v>67.621207121033265</v>
      </c>
      <c r="J866" s="3">
        <f t="shared" si="157"/>
        <v>1.1787928789667319</v>
      </c>
      <c r="K866" s="3">
        <f t="shared" si="163"/>
        <v>1.3895526515026762</v>
      </c>
      <c r="M866" s="3">
        <f t="shared" si="164"/>
        <v>68.171560177323911</v>
      </c>
      <c r="N866" s="3">
        <f t="shared" si="158"/>
        <v>0.62843982267608567</v>
      </c>
      <c r="O866" s="3">
        <f t="shared" si="165"/>
        <v>0.39493661072515002</v>
      </c>
      <c r="Q866" s="3">
        <f t="shared" si="166"/>
        <v>68.389518553789188</v>
      </c>
      <c r="R866" s="3">
        <f t="shared" si="159"/>
        <v>0.41048144621080951</v>
      </c>
      <c r="S866" s="3">
        <f t="shared" si="167"/>
        <v>0.1684950176833177</v>
      </c>
    </row>
    <row r="867" spans="1:19" x14ac:dyDescent="0.35">
      <c r="A867" s="1">
        <v>44342</v>
      </c>
      <c r="B867" s="2">
        <v>866</v>
      </c>
      <c r="C867">
        <v>68.930000000000007</v>
      </c>
      <c r="E867" s="7">
        <f t="shared" si="160"/>
        <v>67.969140011802267</v>
      </c>
      <c r="F867" s="7">
        <f t="shared" si="156"/>
        <v>0.96085998819773977</v>
      </c>
      <c r="G867" s="7">
        <f t="shared" si="161"/>
        <v>0.92325191691936059</v>
      </c>
      <c r="I867" s="3">
        <f t="shared" si="162"/>
        <v>68.210603560516631</v>
      </c>
      <c r="J867" s="3">
        <f t="shared" si="157"/>
        <v>0.71939643948337562</v>
      </c>
      <c r="K867" s="3">
        <f t="shared" si="163"/>
        <v>0.51753123714135807</v>
      </c>
      <c r="M867" s="3">
        <f t="shared" si="164"/>
        <v>68.67431203546478</v>
      </c>
      <c r="N867" s="3">
        <f t="shared" si="158"/>
        <v>0.2556879645352268</v>
      </c>
      <c r="O867" s="3">
        <f t="shared" si="165"/>
        <v>6.5376335208167394E-2</v>
      </c>
      <c r="Q867" s="3">
        <f t="shared" si="166"/>
        <v>68.758951855378925</v>
      </c>
      <c r="R867" s="3">
        <f t="shared" si="159"/>
        <v>0.17104814462108209</v>
      </c>
      <c r="S867" s="3">
        <f t="shared" si="167"/>
        <v>2.9257467778314613E-2</v>
      </c>
    </row>
    <row r="868" spans="1:19" x14ac:dyDescent="0.35">
      <c r="A868" s="1">
        <v>44343</v>
      </c>
      <c r="B868" s="2">
        <v>867</v>
      </c>
      <c r="C868">
        <v>69.430000000000007</v>
      </c>
      <c r="E868" s="7">
        <f t="shared" si="160"/>
        <v>68.257398008261589</v>
      </c>
      <c r="F868" s="7">
        <f t="shared" si="156"/>
        <v>1.1726019917384178</v>
      </c>
      <c r="G868" s="7">
        <f t="shared" si="161"/>
        <v>1.3749954310289045</v>
      </c>
      <c r="I868" s="3">
        <f t="shared" si="162"/>
        <v>68.570301780258319</v>
      </c>
      <c r="J868" s="3">
        <f t="shared" si="157"/>
        <v>0.85969821974168781</v>
      </c>
      <c r="K868" s="3">
        <f t="shared" si="163"/>
        <v>0.73908102902702733</v>
      </c>
      <c r="M868" s="3">
        <f t="shared" si="164"/>
        <v>68.878862407092967</v>
      </c>
      <c r="N868" s="3">
        <f t="shared" si="158"/>
        <v>0.55113759290703968</v>
      </c>
      <c r="O868" s="3">
        <f t="shared" si="165"/>
        <v>0.3037526463153658</v>
      </c>
      <c r="Q868" s="3">
        <f t="shared" si="166"/>
        <v>68.912895185537906</v>
      </c>
      <c r="R868" s="3">
        <f t="shared" si="159"/>
        <v>0.5171048144621011</v>
      </c>
      <c r="S868" s="3">
        <f t="shared" si="167"/>
        <v>0.26739738913988403</v>
      </c>
    </row>
    <row r="869" spans="1:19" x14ac:dyDescent="0.35">
      <c r="A869" s="1">
        <v>44344</v>
      </c>
      <c r="B869" s="2">
        <v>868</v>
      </c>
      <c r="C869">
        <v>69.36</v>
      </c>
      <c r="E869" s="7">
        <f t="shared" si="160"/>
        <v>68.609178605783114</v>
      </c>
      <c r="F869" s="7">
        <f t="shared" si="156"/>
        <v>0.7508213942168851</v>
      </c>
      <c r="G869" s="7">
        <f t="shared" si="161"/>
        <v>0.56373276601378719</v>
      </c>
      <c r="I869" s="3">
        <f t="shared" si="162"/>
        <v>69.000150890129163</v>
      </c>
      <c r="J869" s="3">
        <f t="shared" si="157"/>
        <v>0.35984910987083651</v>
      </c>
      <c r="K869" s="3">
        <f t="shared" si="163"/>
        <v>0.12949138187483336</v>
      </c>
      <c r="M869" s="3">
        <f t="shared" si="164"/>
        <v>69.31977248141861</v>
      </c>
      <c r="N869" s="3">
        <f t="shared" si="158"/>
        <v>4.0227518581389177E-2</v>
      </c>
      <c r="O869" s="3">
        <f t="shared" si="165"/>
        <v>1.6182532512160114E-3</v>
      </c>
      <c r="Q869" s="3">
        <f t="shared" si="166"/>
        <v>69.3782895185538</v>
      </c>
      <c r="R869" s="3">
        <f t="shared" si="159"/>
        <v>-1.8289518553800121E-2</v>
      </c>
      <c r="S869" s="3">
        <f t="shared" si="167"/>
        <v>3.3450648892979887E-4</v>
      </c>
    </row>
    <row r="870" spans="1:19" x14ac:dyDescent="0.35">
      <c r="A870" s="1">
        <v>44348</v>
      </c>
      <c r="B870" s="2">
        <v>869</v>
      </c>
      <c r="C870">
        <v>70.03</v>
      </c>
      <c r="E870" s="7">
        <f t="shared" si="160"/>
        <v>68.834425024048187</v>
      </c>
      <c r="F870" s="7">
        <f t="shared" si="156"/>
        <v>1.1955749759518142</v>
      </c>
      <c r="G870" s="7">
        <f t="shared" si="161"/>
        <v>1.429399523122181</v>
      </c>
      <c r="I870" s="3">
        <f t="shared" si="162"/>
        <v>69.180075445064574</v>
      </c>
      <c r="J870" s="3">
        <f t="shared" si="157"/>
        <v>0.84992455493542707</v>
      </c>
      <c r="K870" s="3">
        <f t="shared" si="163"/>
        <v>0.72237174908218382</v>
      </c>
      <c r="M870" s="3">
        <f t="shared" si="164"/>
        <v>69.351954496283724</v>
      </c>
      <c r="N870" s="3">
        <f t="shared" si="158"/>
        <v>0.6780455037162767</v>
      </c>
      <c r="O870" s="3">
        <f t="shared" si="165"/>
        <v>0.4597457051098594</v>
      </c>
      <c r="Q870" s="3">
        <f t="shared" si="166"/>
        <v>69.361828951855387</v>
      </c>
      <c r="R870" s="3">
        <f t="shared" si="159"/>
        <v>0.66817104814461459</v>
      </c>
      <c r="S870" s="3">
        <f t="shared" si="167"/>
        <v>0.44645254957867286</v>
      </c>
    </row>
    <row r="871" spans="1:19" x14ac:dyDescent="0.35">
      <c r="A871" s="1">
        <v>44349</v>
      </c>
      <c r="B871" s="2">
        <v>870</v>
      </c>
      <c r="C871">
        <v>70.599999999999994</v>
      </c>
      <c r="E871" s="7">
        <f t="shared" si="160"/>
        <v>69.193097516833731</v>
      </c>
      <c r="F871" s="7">
        <f t="shared" si="156"/>
        <v>1.4069024831662631</v>
      </c>
      <c r="G871" s="7">
        <f t="shared" si="161"/>
        <v>1.9793745971393972</v>
      </c>
      <c r="I871" s="3">
        <f t="shared" si="162"/>
        <v>69.605037722532288</v>
      </c>
      <c r="J871" s="3">
        <f t="shared" si="157"/>
        <v>0.99496227746770671</v>
      </c>
      <c r="K871" s="3">
        <f t="shared" si="163"/>
        <v>0.98994993358372585</v>
      </c>
      <c r="M871" s="3">
        <f t="shared" si="164"/>
        <v>69.894390899256749</v>
      </c>
      <c r="N871" s="3">
        <f t="shared" si="158"/>
        <v>0.70560910074324568</v>
      </c>
      <c r="O871" s="3">
        <f t="shared" si="165"/>
        <v>0.49788420305169184</v>
      </c>
      <c r="Q871" s="3">
        <f t="shared" si="166"/>
        <v>69.96318289518554</v>
      </c>
      <c r="R871" s="3">
        <f t="shared" si="159"/>
        <v>0.63681710481445464</v>
      </c>
      <c r="S871" s="3">
        <f t="shared" si="167"/>
        <v>0.40553602498426411</v>
      </c>
    </row>
    <row r="872" spans="1:19" x14ac:dyDescent="0.35">
      <c r="A872" s="1">
        <v>44350</v>
      </c>
      <c r="B872" s="2">
        <v>871</v>
      </c>
      <c r="C872">
        <v>70.709999999999994</v>
      </c>
      <c r="E872" s="7">
        <f t="shared" si="160"/>
        <v>69.615168261783609</v>
      </c>
      <c r="F872" s="7">
        <f t="shared" si="156"/>
        <v>1.094831738216385</v>
      </c>
      <c r="G872" s="7">
        <f t="shared" si="161"/>
        <v>1.1986565350059111</v>
      </c>
      <c r="I872" s="3">
        <f t="shared" si="162"/>
        <v>70.102518861266134</v>
      </c>
      <c r="J872" s="3">
        <f t="shared" si="157"/>
        <v>0.60748113873385989</v>
      </c>
      <c r="K872" s="3">
        <f t="shared" si="163"/>
        <v>0.36903333391738713</v>
      </c>
      <c r="M872" s="3">
        <f t="shared" si="164"/>
        <v>70.458878179851354</v>
      </c>
      <c r="N872" s="3">
        <f t="shared" si="158"/>
        <v>0.25112182014864004</v>
      </c>
      <c r="O872" s="3">
        <f t="shared" si="165"/>
        <v>6.3062168554765916E-2</v>
      </c>
      <c r="Q872" s="3">
        <f t="shared" si="166"/>
        <v>70.536318289518547</v>
      </c>
      <c r="R872" s="3">
        <f t="shared" si="159"/>
        <v>0.17368171048144632</v>
      </c>
      <c r="S872" s="3">
        <f t="shared" si="167"/>
        <v>3.0165336555760938E-2</v>
      </c>
    </row>
    <row r="873" spans="1:19" x14ac:dyDescent="0.35">
      <c r="A873" s="1">
        <v>44351</v>
      </c>
      <c r="B873" s="2">
        <v>872</v>
      </c>
      <c r="C873">
        <v>71.3</v>
      </c>
      <c r="E873" s="7">
        <f t="shared" si="160"/>
        <v>69.943617783248527</v>
      </c>
      <c r="F873" s="7">
        <f t="shared" si="156"/>
        <v>1.3563822167514701</v>
      </c>
      <c r="G873" s="7">
        <f t="shared" si="161"/>
        <v>1.8397727179196319</v>
      </c>
      <c r="I873" s="3">
        <f t="shared" si="162"/>
        <v>70.406259430633071</v>
      </c>
      <c r="J873" s="3">
        <f t="shared" si="157"/>
        <v>0.89374056936692625</v>
      </c>
      <c r="K873" s="3">
        <f t="shared" si="163"/>
        <v>0.79877220533231752</v>
      </c>
      <c r="M873" s="3">
        <f t="shared" si="164"/>
        <v>70.659775635970277</v>
      </c>
      <c r="N873" s="3">
        <f t="shared" si="158"/>
        <v>0.64022436402972005</v>
      </c>
      <c r="O873" s="3">
        <f t="shared" si="165"/>
        <v>0.40988723629725948</v>
      </c>
      <c r="Q873" s="3">
        <f t="shared" si="166"/>
        <v>70.692631828951846</v>
      </c>
      <c r="R873" s="3">
        <f t="shared" si="159"/>
        <v>0.60736817104815088</v>
      </c>
      <c r="S873" s="3">
        <f t="shared" si="167"/>
        <v>0.36889609520237587</v>
      </c>
    </row>
    <row r="874" spans="1:19" x14ac:dyDescent="0.35">
      <c r="A874" s="1">
        <v>44354</v>
      </c>
      <c r="B874" s="2">
        <v>873</v>
      </c>
      <c r="C874">
        <v>70.89</v>
      </c>
      <c r="E874" s="7">
        <f t="shared" si="160"/>
        <v>70.350532448273967</v>
      </c>
      <c r="F874" s="7">
        <f t="shared" si="156"/>
        <v>0.53946755172603389</v>
      </c>
      <c r="G874" s="7">
        <f t="shared" si="161"/>
        <v>0.29102523936528107</v>
      </c>
      <c r="I874" s="3">
        <f t="shared" si="162"/>
        <v>70.853129715316527</v>
      </c>
      <c r="J874" s="3">
        <f t="shared" si="157"/>
        <v>3.6870284683473642E-2</v>
      </c>
      <c r="K874" s="3">
        <f t="shared" si="163"/>
        <v>1.359417892640391E-3</v>
      </c>
      <c r="M874" s="3">
        <f t="shared" si="164"/>
        <v>71.171955127194053</v>
      </c>
      <c r="N874" s="3">
        <f t="shared" si="158"/>
        <v>-0.28195512719405258</v>
      </c>
      <c r="O874" s="3">
        <f t="shared" si="165"/>
        <v>7.9498693751014371E-2</v>
      </c>
      <c r="Q874" s="3">
        <f t="shared" si="166"/>
        <v>71.239263182895186</v>
      </c>
      <c r="R874" s="3">
        <f t="shared" si="159"/>
        <v>-0.34926318289518576</v>
      </c>
      <c r="S874" s="3">
        <f t="shared" si="167"/>
        <v>0.12198477092607599</v>
      </c>
    </row>
    <row r="875" spans="1:19" x14ac:dyDescent="0.35">
      <c r="A875" s="1">
        <v>44355</v>
      </c>
      <c r="B875" s="2">
        <v>874</v>
      </c>
      <c r="C875">
        <v>71.39</v>
      </c>
      <c r="E875" s="7">
        <f t="shared" si="160"/>
        <v>70.512372713791777</v>
      </c>
      <c r="F875" s="7">
        <f t="shared" si="156"/>
        <v>0.87762728620822372</v>
      </c>
      <c r="G875" s="7">
        <f t="shared" si="161"/>
        <v>0.7702296534972114</v>
      </c>
      <c r="I875" s="3">
        <f t="shared" si="162"/>
        <v>70.871564857658257</v>
      </c>
      <c r="J875" s="3">
        <f t="shared" si="157"/>
        <v>0.51843514234174393</v>
      </c>
      <c r="K875" s="3">
        <f t="shared" si="163"/>
        <v>0.2687749968149043</v>
      </c>
      <c r="M875" s="3">
        <f t="shared" si="164"/>
        <v>70.946391025438814</v>
      </c>
      <c r="N875" s="3">
        <f t="shared" si="158"/>
        <v>0.44360897456118664</v>
      </c>
      <c r="O875" s="3">
        <f t="shared" si="165"/>
        <v>0.19678892231122755</v>
      </c>
      <c r="Q875" s="3">
        <f t="shared" si="166"/>
        <v>70.924926318289522</v>
      </c>
      <c r="R875" s="3">
        <f t="shared" si="159"/>
        <v>0.46507368171047858</v>
      </c>
      <c r="S875" s="3">
        <f t="shared" si="167"/>
        <v>0.21629352941973953</v>
      </c>
    </row>
    <row r="876" spans="1:19" x14ac:dyDescent="0.35">
      <c r="A876" s="1">
        <v>44356</v>
      </c>
      <c r="B876" s="2">
        <v>875</v>
      </c>
      <c r="C876">
        <v>71.31</v>
      </c>
      <c r="E876" s="7">
        <f t="shared" si="160"/>
        <v>70.775660899654241</v>
      </c>
      <c r="F876" s="7">
        <f t="shared" si="156"/>
        <v>0.53433910034576115</v>
      </c>
      <c r="G876" s="7">
        <f t="shared" si="161"/>
        <v>0.28551827415831743</v>
      </c>
      <c r="I876" s="3">
        <f t="shared" si="162"/>
        <v>71.130782428829121</v>
      </c>
      <c r="J876" s="3">
        <f t="shared" si="157"/>
        <v>0.17921757117088077</v>
      </c>
      <c r="K876" s="3">
        <f t="shared" si="163"/>
        <v>3.2118937816389713E-2</v>
      </c>
      <c r="M876" s="3">
        <f t="shared" si="164"/>
        <v>71.301278205087769</v>
      </c>
      <c r="N876" s="3">
        <f t="shared" si="158"/>
        <v>8.7217949122333494E-3</v>
      </c>
      <c r="O876" s="3">
        <f t="shared" si="165"/>
        <v>7.6069706491059536E-5</v>
      </c>
      <c r="Q876" s="3">
        <f t="shared" si="166"/>
        <v>71.343492631828951</v>
      </c>
      <c r="R876" s="3">
        <f t="shared" si="159"/>
        <v>-3.3492631828949015E-2</v>
      </c>
      <c r="S876" s="3">
        <f t="shared" si="167"/>
        <v>1.1217563868295287E-3</v>
      </c>
    </row>
    <row r="877" spans="1:19" x14ac:dyDescent="0.35">
      <c r="A877" s="1">
        <v>44357</v>
      </c>
      <c r="B877" s="2">
        <v>876</v>
      </c>
      <c r="C877">
        <v>71.650000000000006</v>
      </c>
      <c r="E877" s="7">
        <f t="shared" si="160"/>
        <v>70.935962629757967</v>
      </c>
      <c r="F877" s="7">
        <f t="shared" si="156"/>
        <v>0.71403737024203906</v>
      </c>
      <c r="G877" s="7">
        <f t="shared" si="161"/>
        <v>0.5098493661021668</v>
      </c>
      <c r="I877" s="3">
        <f t="shared" si="162"/>
        <v>71.220391214414562</v>
      </c>
      <c r="J877" s="3">
        <f t="shared" si="157"/>
        <v>0.4296087855854438</v>
      </c>
      <c r="K877" s="3">
        <f t="shared" si="163"/>
        <v>0.18456370865219981</v>
      </c>
      <c r="M877" s="3">
        <f t="shared" si="164"/>
        <v>71.308255641017553</v>
      </c>
      <c r="N877" s="3">
        <f t="shared" si="158"/>
        <v>0.34174435898245292</v>
      </c>
      <c r="O877" s="3">
        <f t="shared" si="165"/>
        <v>0.11678920689632766</v>
      </c>
      <c r="Q877" s="3">
        <f t="shared" si="166"/>
        <v>71.3133492631829</v>
      </c>
      <c r="R877" s="3">
        <f t="shared" si="159"/>
        <v>0.33665073681710567</v>
      </c>
      <c r="S877" s="3">
        <f t="shared" si="167"/>
        <v>0.11333371859950014</v>
      </c>
    </row>
    <row r="878" spans="1:19" x14ac:dyDescent="0.35">
      <c r="A878" s="1">
        <v>44358</v>
      </c>
      <c r="B878" s="2">
        <v>877</v>
      </c>
      <c r="C878">
        <v>72.05</v>
      </c>
      <c r="E878" s="7">
        <f t="shared" si="160"/>
        <v>71.150173840830576</v>
      </c>
      <c r="F878" s="7">
        <f t="shared" si="156"/>
        <v>0.89982615916942166</v>
      </c>
      <c r="G878" s="7">
        <f t="shared" si="161"/>
        <v>0.80968711672559335</v>
      </c>
      <c r="I878" s="3">
        <f t="shared" si="162"/>
        <v>71.435195607207277</v>
      </c>
      <c r="J878" s="3">
        <f t="shared" si="157"/>
        <v>0.61480439279272048</v>
      </c>
      <c r="K878" s="3">
        <f t="shared" si="163"/>
        <v>0.3779844413972257</v>
      </c>
      <c r="M878" s="3">
        <f t="shared" si="164"/>
        <v>71.581651128203518</v>
      </c>
      <c r="N878" s="3">
        <f t="shared" si="158"/>
        <v>0.46834887179647922</v>
      </c>
      <c r="O878" s="3">
        <f t="shared" si="165"/>
        <v>0.21935066571303494</v>
      </c>
      <c r="Q878" s="3">
        <f t="shared" si="166"/>
        <v>71.616334926318302</v>
      </c>
      <c r="R878" s="3">
        <f t="shared" si="159"/>
        <v>0.43366507368169493</v>
      </c>
      <c r="S878" s="3">
        <f t="shared" si="167"/>
        <v>0.1880653961313499</v>
      </c>
    </row>
    <row r="879" spans="1:19" x14ac:dyDescent="0.35">
      <c r="A879" s="1">
        <v>44361</v>
      </c>
      <c r="B879" s="2">
        <v>878</v>
      </c>
      <c r="C879">
        <v>72.27</v>
      </c>
      <c r="E879" s="7">
        <f t="shared" si="160"/>
        <v>71.420121688581403</v>
      </c>
      <c r="F879" s="7">
        <f t="shared" si="156"/>
        <v>0.8498783114185926</v>
      </c>
      <c r="G879" s="7">
        <f t="shared" si="161"/>
        <v>0.72229314421971824</v>
      </c>
      <c r="I879" s="3">
        <f t="shared" si="162"/>
        <v>71.742597803603644</v>
      </c>
      <c r="J879" s="3">
        <f t="shared" si="157"/>
        <v>0.527402196396352</v>
      </c>
      <c r="K879" s="3">
        <f t="shared" si="163"/>
        <v>0.27815307676369622</v>
      </c>
      <c r="M879" s="3">
        <f t="shared" si="164"/>
        <v>71.956330225640698</v>
      </c>
      <c r="N879" s="3">
        <f t="shared" si="158"/>
        <v>0.31366977435929755</v>
      </c>
      <c r="O879" s="3">
        <f t="shared" si="165"/>
        <v>9.8388727346612637E-2</v>
      </c>
      <c r="Q879" s="3">
        <f t="shared" si="166"/>
        <v>72.006633492631835</v>
      </c>
      <c r="R879" s="3">
        <f t="shared" si="159"/>
        <v>0.26336650736816125</v>
      </c>
      <c r="S879" s="3">
        <f t="shared" si="167"/>
        <v>6.936191720330373E-2</v>
      </c>
    </row>
    <row r="880" spans="1:19" x14ac:dyDescent="0.35">
      <c r="A880" s="1">
        <v>44362</v>
      </c>
      <c r="B880" s="2">
        <v>879</v>
      </c>
      <c r="C880">
        <v>73.38</v>
      </c>
      <c r="E880" s="7">
        <f t="shared" si="160"/>
        <v>71.675085182006967</v>
      </c>
      <c r="F880" s="7">
        <f t="shared" si="156"/>
        <v>1.7049148179930285</v>
      </c>
      <c r="G880" s="7">
        <f t="shared" si="161"/>
        <v>2.9067345366122015</v>
      </c>
      <c r="I880" s="3">
        <f t="shared" si="162"/>
        <v>72.006298901801813</v>
      </c>
      <c r="J880" s="3">
        <f t="shared" si="157"/>
        <v>1.3737010981981825</v>
      </c>
      <c r="K880" s="3">
        <f t="shared" si="163"/>
        <v>1.8870547071908927</v>
      </c>
      <c r="M880" s="3">
        <f t="shared" si="164"/>
        <v>72.207266045128137</v>
      </c>
      <c r="N880" s="3">
        <f t="shared" si="158"/>
        <v>1.1727339548718589</v>
      </c>
      <c r="O880" s="3">
        <f t="shared" si="165"/>
        <v>1.3753049289093913</v>
      </c>
      <c r="Q880" s="3">
        <f t="shared" si="166"/>
        <v>72.243663349263173</v>
      </c>
      <c r="R880" s="3">
        <f t="shared" si="159"/>
        <v>1.1363366507368227</v>
      </c>
      <c r="S880" s="3">
        <f t="shared" si="167"/>
        <v>1.2912609838077798</v>
      </c>
    </row>
    <row r="881" spans="1:19" x14ac:dyDescent="0.35">
      <c r="A881" s="1">
        <v>44363</v>
      </c>
      <c r="B881" s="2">
        <v>880</v>
      </c>
      <c r="C881">
        <v>73.88</v>
      </c>
      <c r="E881" s="7">
        <f t="shared" si="160"/>
        <v>72.186559627404876</v>
      </c>
      <c r="F881" s="7">
        <f t="shared" si="156"/>
        <v>1.6934403725951199</v>
      </c>
      <c r="G881" s="7">
        <f t="shared" si="161"/>
        <v>2.8677402955350986</v>
      </c>
      <c r="I881" s="3">
        <f t="shared" si="162"/>
        <v>72.693149450900904</v>
      </c>
      <c r="J881" s="3">
        <f t="shared" si="157"/>
        <v>1.1868505490990913</v>
      </c>
      <c r="K881" s="3">
        <f t="shared" si="163"/>
        <v>1.4086142258968144</v>
      </c>
      <c r="M881" s="3">
        <f t="shared" si="164"/>
        <v>73.145453209025632</v>
      </c>
      <c r="N881" s="3">
        <f t="shared" si="158"/>
        <v>0.73454679097436326</v>
      </c>
      <c r="O881" s="3">
        <f t="shared" si="165"/>
        <v>0.53955898813073488</v>
      </c>
      <c r="Q881" s="3">
        <f t="shared" si="166"/>
        <v>73.266366334926317</v>
      </c>
      <c r="R881" s="3">
        <f t="shared" si="159"/>
        <v>0.613633665073678</v>
      </c>
      <c r="S881" s="3">
        <f t="shared" si="167"/>
        <v>0.37654627491175485</v>
      </c>
    </row>
    <row r="882" spans="1:19" x14ac:dyDescent="0.35">
      <c r="A882" s="1">
        <v>44364</v>
      </c>
      <c r="B882" s="2">
        <v>881</v>
      </c>
      <c r="C882">
        <v>72.92</v>
      </c>
      <c r="E882" s="7">
        <f t="shared" si="160"/>
        <v>72.694591739183409</v>
      </c>
      <c r="F882" s="7">
        <f t="shared" si="156"/>
        <v>0.22540826081659304</v>
      </c>
      <c r="G882" s="7">
        <f t="shared" si="161"/>
        <v>5.0808884044361236E-2</v>
      </c>
      <c r="I882" s="3">
        <f t="shared" si="162"/>
        <v>73.28657472545045</v>
      </c>
      <c r="J882" s="3">
        <f t="shared" si="157"/>
        <v>-0.36657472545044811</v>
      </c>
      <c r="K882" s="3">
        <f t="shared" si="163"/>
        <v>0.13437702933907142</v>
      </c>
      <c r="M882" s="3">
        <f t="shared" si="164"/>
        <v>73.73309064180512</v>
      </c>
      <c r="N882" s="3">
        <f t="shared" si="158"/>
        <v>-0.81309064180511825</v>
      </c>
      <c r="O882" s="3">
        <f t="shared" si="165"/>
        <v>0.66111639179105908</v>
      </c>
      <c r="Q882" s="3">
        <f t="shared" si="166"/>
        <v>73.81863663349263</v>
      </c>
      <c r="R882" s="3">
        <f t="shared" si="159"/>
        <v>-0.89863663349262879</v>
      </c>
      <c r="S882" s="3">
        <f t="shared" si="167"/>
        <v>0.80754779905496521</v>
      </c>
    </row>
    <row r="883" spans="1:19" x14ac:dyDescent="0.35">
      <c r="A883" s="1">
        <v>44365</v>
      </c>
      <c r="B883" s="2">
        <v>882</v>
      </c>
      <c r="C883">
        <v>73.099999999999994</v>
      </c>
      <c r="E883" s="7">
        <f t="shared" si="160"/>
        <v>72.762214217428379</v>
      </c>
      <c r="F883" s="7">
        <f t="shared" si="156"/>
        <v>0.33778578257161485</v>
      </c>
      <c r="G883" s="7">
        <f t="shared" si="161"/>
        <v>0.11409923490751826</v>
      </c>
      <c r="I883" s="3">
        <f t="shared" si="162"/>
        <v>73.103287362725226</v>
      </c>
      <c r="J883" s="3">
        <f t="shared" si="157"/>
        <v>-3.2873627252314463E-3</v>
      </c>
      <c r="K883" s="3">
        <f t="shared" si="163"/>
        <v>1.0806753687241121E-5</v>
      </c>
      <c r="M883" s="3">
        <f t="shared" si="164"/>
        <v>73.082618128361034</v>
      </c>
      <c r="N883" s="3">
        <f t="shared" si="158"/>
        <v>1.7381871638960433E-2</v>
      </c>
      <c r="O883" s="3">
        <f t="shared" si="165"/>
        <v>3.0212946167329708E-4</v>
      </c>
      <c r="Q883" s="3">
        <f t="shared" si="166"/>
        <v>73.009863663349265</v>
      </c>
      <c r="R883" s="3">
        <f t="shared" si="159"/>
        <v>9.0136336650729731E-2</v>
      </c>
      <c r="S883" s="3">
        <f t="shared" si="167"/>
        <v>8.1245591848136834E-3</v>
      </c>
    </row>
    <row r="884" spans="1:19" x14ac:dyDescent="0.35">
      <c r="A884" s="1">
        <v>44368</v>
      </c>
      <c r="B884" s="2">
        <v>883</v>
      </c>
      <c r="C884">
        <v>74.489999999999995</v>
      </c>
      <c r="E884" s="7">
        <f t="shared" si="160"/>
        <v>72.863549952199861</v>
      </c>
      <c r="F884" s="7">
        <f t="shared" si="156"/>
        <v>1.6264500478001338</v>
      </c>
      <c r="G884" s="7">
        <f t="shared" si="161"/>
        <v>2.6453397579890576</v>
      </c>
      <c r="I884" s="3">
        <f t="shared" si="162"/>
        <v>73.101643681362617</v>
      </c>
      <c r="J884" s="3">
        <f t="shared" si="157"/>
        <v>1.3883563186373777</v>
      </c>
      <c r="K884" s="3">
        <f t="shared" si="163"/>
        <v>1.927533267500332</v>
      </c>
      <c r="M884" s="3">
        <f t="shared" si="164"/>
        <v>73.096523625672205</v>
      </c>
      <c r="N884" s="3">
        <f t="shared" si="158"/>
        <v>1.3934763743277898</v>
      </c>
      <c r="O884" s="3">
        <f t="shared" si="165"/>
        <v>1.9417764058097227</v>
      </c>
      <c r="Q884" s="3">
        <f t="shared" si="166"/>
        <v>73.090986366334917</v>
      </c>
      <c r="R884" s="3">
        <f t="shared" si="159"/>
        <v>1.3990136336650778</v>
      </c>
      <c r="S884" s="3">
        <f t="shared" si="167"/>
        <v>1.9572391471807644</v>
      </c>
    </row>
    <row r="885" spans="1:19" x14ac:dyDescent="0.35">
      <c r="A885" s="1">
        <v>44369</v>
      </c>
      <c r="B885" s="2">
        <v>884</v>
      </c>
      <c r="C885">
        <v>74.92</v>
      </c>
      <c r="E885" s="7">
        <f t="shared" si="160"/>
        <v>73.3514849665399</v>
      </c>
      <c r="F885" s="7">
        <f t="shared" si="156"/>
        <v>1.5685150334601019</v>
      </c>
      <c r="G885" s="7">
        <f t="shared" si="161"/>
        <v>2.4602394101903444</v>
      </c>
      <c r="I885" s="3">
        <f t="shared" si="162"/>
        <v>73.795821840681299</v>
      </c>
      <c r="J885" s="3">
        <f t="shared" si="157"/>
        <v>1.1241781593187028</v>
      </c>
      <c r="K885" s="3">
        <f t="shared" si="163"/>
        <v>1.2637765338891866</v>
      </c>
      <c r="M885" s="3">
        <f t="shared" si="164"/>
        <v>74.21130472513444</v>
      </c>
      <c r="N885" s="3">
        <f t="shared" si="158"/>
        <v>0.70869527486556194</v>
      </c>
      <c r="O885" s="3">
        <f t="shared" si="165"/>
        <v>0.50224899261677436</v>
      </c>
      <c r="Q885" s="3">
        <f t="shared" si="166"/>
        <v>74.35009863663349</v>
      </c>
      <c r="R885" s="3">
        <f t="shared" si="159"/>
        <v>0.56990136336651176</v>
      </c>
      <c r="S885" s="3">
        <f t="shared" si="167"/>
        <v>0.32478756396700886</v>
      </c>
    </row>
    <row r="886" spans="1:19" x14ac:dyDescent="0.35">
      <c r="A886" s="1">
        <v>44370</v>
      </c>
      <c r="B886" s="2">
        <v>885</v>
      </c>
      <c r="C886">
        <v>75.22</v>
      </c>
      <c r="E886" s="7">
        <f t="shared" si="160"/>
        <v>73.822039476577928</v>
      </c>
      <c r="F886" s="7">
        <f t="shared" si="156"/>
        <v>1.3979605234220713</v>
      </c>
      <c r="G886" s="7">
        <f t="shared" si="161"/>
        <v>1.9542936250465117</v>
      </c>
      <c r="I886" s="3">
        <f t="shared" si="162"/>
        <v>74.357910920340657</v>
      </c>
      <c r="J886" s="3">
        <f t="shared" si="157"/>
        <v>0.86208907965934145</v>
      </c>
      <c r="K886" s="3">
        <f t="shared" si="163"/>
        <v>0.74319758126789037</v>
      </c>
      <c r="M886" s="3">
        <f t="shared" si="164"/>
        <v>74.778260945026901</v>
      </c>
      <c r="N886" s="3">
        <f t="shared" si="158"/>
        <v>0.44173905497309818</v>
      </c>
      <c r="O886" s="3">
        <f t="shared" si="165"/>
        <v>0.19513339268852586</v>
      </c>
      <c r="Q886" s="3">
        <f t="shared" si="166"/>
        <v>74.863009863663351</v>
      </c>
      <c r="R886" s="3">
        <f t="shared" si="159"/>
        <v>0.35699013633664833</v>
      </c>
      <c r="S886" s="3">
        <f t="shared" si="167"/>
        <v>0.12744195744165876</v>
      </c>
    </row>
    <row r="887" spans="1:19" x14ac:dyDescent="0.35">
      <c r="A887" s="1">
        <v>44371</v>
      </c>
      <c r="B887" s="2">
        <v>886</v>
      </c>
      <c r="C887">
        <v>75.95</v>
      </c>
      <c r="E887" s="7">
        <f t="shared" si="160"/>
        <v>74.241427633604545</v>
      </c>
      <c r="F887" s="7">
        <f t="shared" si="156"/>
        <v>1.7085723663954582</v>
      </c>
      <c r="G887" s="7">
        <f t="shared" si="161"/>
        <v>2.9192195312101759</v>
      </c>
      <c r="I887" s="3">
        <f t="shared" si="162"/>
        <v>74.788955460170328</v>
      </c>
      <c r="J887" s="3">
        <f t="shared" si="157"/>
        <v>1.1610445398296747</v>
      </c>
      <c r="K887" s="3">
        <f t="shared" si="163"/>
        <v>1.348024423468301</v>
      </c>
      <c r="M887" s="3">
        <f t="shared" si="164"/>
        <v>75.131652189005379</v>
      </c>
      <c r="N887" s="3">
        <f t="shared" si="158"/>
        <v>0.81834781099462361</v>
      </c>
      <c r="O887" s="3">
        <f t="shared" si="165"/>
        <v>0.66969313975969225</v>
      </c>
      <c r="Q887" s="3">
        <f t="shared" si="166"/>
        <v>75.184300986366338</v>
      </c>
      <c r="R887" s="3">
        <f t="shared" si="159"/>
        <v>0.76569901363366455</v>
      </c>
      <c r="S887" s="3">
        <f t="shared" si="167"/>
        <v>0.58629497947956677</v>
      </c>
    </row>
    <row r="888" spans="1:19" x14ac:dyDescent="0.35">
      <c r="A888" s="1">
        <v>44372</v>
      </c>
      <c r="B888" s="2">
        <v>887</v>
      </c>
      <c r="C888">
        <v>76.45</v>
      </c>
      <c r="E888" s="7">
        <f t="shared" si="160"/>
        <v>74.753999343523176</v>
      </c>
      <c r="F888" s="7">
        <f t="shared" si="156"/>
        <v>1.6960006564768264</v>
      </c>
      <c r="G888" s="7">
        <f t="shared" si="161"/>
        <v>2.8764182267698262</v>
      </c>
      <c r="I888" s="3">
        <f t="shared" si="162"/>
        <v>75.369477730085165</v>
      </c>
      <c r="J888" s="3">
        <f t="shared" si="157"/>
        <v>1.0805222699148374</v>
      </c>
      <c r="K888" s="3">
        <f t="shared" si="163"/>
        <v>1.1675283757819126</v>
      </c>
      <c r="M888" s="3">
        <f t="shared" si="164"/>
        <v>75.786330437801084</v>
      </c>
      <c r="N888" s="3">
        <f t="shared" si="158"/>
        <v>0.66366956219891904</v>
      </c>
      <c r="O888" s="3">
        <f t="shared" si="165"/>
        <v>0.44045728778930487</v>
      </c>
      <c r="Q888" s="3">
        <f t="shared" si="166"/>
        <v>75.873430098636632</v>
      </c>
      <c r="R888" s="3">
        <f t="shared" si="159"/>
        <v>0.57656990136337072</v>
      </c>
      <c r="S888" s="3">
        <f t="shared" si="167"/>
        <v>0.33243285115816706</v>
      </c>
    </row>
    <row r="889" spans="1:19" x14ac:dyDescent="0.35">
      <c r="A889" s="1">
        <v>44375</v>
      </c>
      <c r="B889" s="2">
        <v>888</v>
      </c>
      <c r="C889">
        <v>74.78</v>
      </c>
      <c r="E889" s="7">
        <f t="shared" si="160"/>
        <v>75.262799540466219</v>
      </c>
      <c r="F889" s="7">
        <f t="shared" si="156"/>
        <v>-0.48279954046621754</v>
      </c>
      <c r="G889" s="7">
        <f t="shared" si="161"/>
        <v>0.23309539627439083</v>
      </c>
      <c r="I889" s="3">
        <f t="shared" si="162"/>
        <v>75.909738865042584</v>
      </c>
      <c r="J889" s="3">
        <f t="shared" si="157"/>
        <v>-1.129738865042583</v>
      </c>
      <c r="K889" s="3">
        <f t="shared" si="163"/>
        <v>1.2763099031877037</v>
      </c>
      <c r="M889" s="3">
        <f t="shared" si="164"/>
        <v>76.317266087560228</v>
      </c>
      <c r="N889" s="3">
        <f t="shared" si="158"/>
        <v>-1.5372660875602264</v>
      </c>
      <c r="O889" s="3">
        <f t="shared" si="165"/>
        <v>2.363187023962726</v>
      </c>
      <c r="Q889" s="3">
        <f t="shared" si="166"/>
        <v>76.392343009863666</v>
      </c>
      <c r="R889" s="3">
        <f t="shared" si="159"/>
        <v>-1.6123430098636646</v>
      </c>
      <c r="S889" s="3">
        <f t="shared" si="167"/>
        <v>2.5996499814562215</v>
      </c>
    </row>
    <row r="890" spans="1:19" x14ac:dyDescent="0.35">
      <c r="A890" s="1">
        <v>44376</v>
      </c>
      <c r="B890" s="2">
        <v>889</v>
      </c>
      <c r="C890">
        <v>75.38</v>
      </c>
      <c r="E890" s="7">
        <f t="shared" si="160"/>
        <v>75.117959678326358</v>
      </c>
      <c r="F890" s="7">
        <f t="shared" si="156"/>
        <v>0.26204032167363778</v>
      </c>
      <c r="G890" s="7">
        <f t="shared" si="161"/>
        <v>6.8665130182823567E-2</v>
      </c>
      <c r="I890" s="3">
        <f t="shared" si="162"/>
        <v>75.344869432521293</v>
      </c>
      <c r="J890" s="3">
        <f t="shared" si="157"/>
        <v>3.5130567478702801E-2</v>
      </c>
      <c r="K890" s="3">
        <f t="shared" si="163"/>
        <v>1.2341567713756909E-3</v>
      </c>
      <c r="M890" s="3">
        <f t="shared" si="164"/>
        <v>75.087453217512049</v>
      </c>
      <c r="N890" s="3">
        <f t="shared" si="158"/>
        <v>0.29254678248794619</v>
      </c>
      <c r="O890" s="3">
        <f t="shared" si="165"/>
        <v>8.5583619944049699E-2</v>
      </c>
      <c r="Q890" s="3">
        <f t="shared" si="166"/>
        <v>74.941234300986366</v>
      </c>
      <c r="R890" s="3">
        <f t="shared" si="159"/>
        <v>0.43876569901362927</v>
      </c>
      <c r="S890" s="3">
        <f t="shared" si="167"/>
        <v>0.19251533863091871</v>
      </c>
    </row>
    <row r="891" spans="1:19" x14ac:dyDescent="0.35">
      <c r="A891" s="1">
        <v>44377</v>
      </c>
      <c r="B891" s="2">
        <v>890</v>
      </c>
      <c r="C891">
        <v>76.94</v>
      </c>
      <c r="E891" s="7">
        <f t="shared" si="160"/>
        <v>75.196571774828442</v>
      </c>
      <c r="F891" s="7">
        <f t="shared" si="156"/>
        <v>1.7434282251715558</v>
      </c>
      <c r="G891" s="7">
        <f t="shared" si="161"/>
        <v>3.0395419763248412</v>
      </c>
      <c r="I891" s="3">
        <f t="shared" si="162"/>
        <v>75.362434716260651</v>
      </c>
      <c r="J891" s="3">
        <f t="shared" si="157"/>
        <v>1.5775652837393466</v>
      </c>
      <c r="K891" s="3">
        <f t="shared" si="163"/>
        <v>2.4887122244596052</v>
      </c>
      <c r="M891" s="3">
        <f t="shared" si="164"/>
        <v>75.321490643502415</v>
      </c>
      <c r="N891" s="3">
        <f t="shared" si="158"/>
        <v>1.618509356497583</v>
      </c>
      <c r="O891" s="3">
        <f t="shared" si="165"/>
        <v>2.6195725370702201</v>
      </c>
      <c r="Q891" s="3">
        <f t="shared" si="166"/>
        <v>75.336123430098638</v>
      </c>
      <c r="R891" s="3">
        <f t="shared" si="159"/>
        <v>1.6038765699013595</v>
      </c>
      <c r="S891" s="3">
        <f t="shared" si="167"/>
        <v>2.5724200514785505</v>
      </c>
    </row>
    <row r="892" spans="1:19" x14ac:dyDescent="0.35">
      <c r="A892" s="1">
        <v>44378</v>
      </c>
      <c r="B892" s="2">
        <v>891</v>
      </c>
      <c r="C892">
        <v>76.69</v>
      </c>
      <c r="E892" s="7">
        <f t="shared" si="160"/>
        <v>75.719600242379897</v>
      </c>
      <c r="F892" s="7">
        <f t="shared" si="156"/>
        <v>0.97039975762010044</v>
      </c>
      <c r="G892" s="7">
        <f t="shared" si="161"/>
        <v>0.94167568958914971</v>
      </c>
      <c r="I892" s="3">
        <f t="shared" si="162"/>
        <v>76.151217358130324</v>
      </c>
      <c r="J892" s="3">
        <f t="shared" si="157"/>
        <v>0.53878264186967328</v>
      </c>
      <c r="K892" s="3">
        <f t="shared" si="163"/>
        <v>0.29028673518006459</v>
      </c>
      <c r="M892" s="3">
        <f t="shared" si="164"/>
        <v>76.616298128700478</v>
      </c>
      <c r="N892" s="3">
        <f t="shared" si="158"/>
        <v>7.3701871299519439E-2</v>
      </c>
      <c r="O892" s="3">
        <f t="shared" si="165"/>
        <v>5.4319658330509273E-3</v>
      </c>
      <c r="Q892" s="3">
        <f t="shared" si="166"/>
        <v>76.779612343009859</v>
      </c>
      <c r="R892" s="3">
        <f t="shared" si="159"/>
        <v>-8.9612343009861206E-2</v>
      </c>
      <c r="S892" s="3">
        <f t="shared" si="167"/>
        <v>8.0303720197170206E-3</v>
      </c>
    </row>
    <row r="893" spans="1:19" x14ac:dyDescent="0.35">
      <c r="A893" s="1">
        <v>44379</v>
      </c>
      <c r="B893" s="2">
        <v>892</v>
      </c>
      <c r="C893">
        <v>77.510000000000005</v>
      </c>
      <c r="E893" s="7">
        <f t="shared" si="160"/>
        <v>76.010720169665916</v>
      </c>
      <c r="F893" s="7">
        <f t="shared" si="156"/>
        <v>1.4992798303340891</v>
      </c>
      <c r="G893" s="7">
        <f t="shared" si="161"/>
        <v>2.2478400096466151</v>
      </c>
      <c r="I893" s="3">
        <f t="shared" si="162"/>
        <v>76.420608679065168</v>
      </c>
      <c r="J893" s="3">
        <f t="shared" si="157"/>
        <v>1.0893913209348369</v>
      </c>
      <c r="K893" s="3">
        <f t="shared" si="163"/>
        <v>1.1867734501281488</v>
      </c>
      <c r="M893" s="3">
        <f t="shared" si="164"/>
        <v>76.675259625740097</v>
      </c>
      <c r="N893" s="3">
        <f t="shared" si="158"/>
        <v>0.83474037425990844</v>
      </c>
      <c r="O893" s="3">
        <f t="shared" si="165"/>
        <v>0.69679149241957206</v>
      </c>
      <c r="Q893" s="3">
        <f t="shared" si="166"/>
        <v>76.698961234300981</v>
      </c>
      <c r="R893" s="3">
        <f t="shared" si="159"/>
        <v>0.81103876569902411</v>
      </c>
      <c r="S893" s="3">
        <f t="shared" si="167"/>
        <v>0.65778387946659655</v>
      </c>
    </row>
    <row r="894" spans="1:19" x14ac:dyDescent="0.35">
      <c r="A894" s="1">
        <v>44382</v>
      </c>
      <c r="B894" s="2">
        <v>893</v>
      </c>
      <c r="C894">
        <v>78.34</v>
      </c>
      <c r="E894" s="7">
        <f t="shared" si="160"/>
        <v>76.460504118766139</v>
      </c>
      <c r="F894" s="7">
        <f t="shared" si="156"/>
        <v>1.8794958812338649</v>
      </c>
      <c r="G894" s="7">
        <f t="shared" si="161"/>
        <v>3.5325047675750625</v>
      </c>
      <c r="I894" s="3">
        <f t="shared" si="162"/>
        <v>76.965304339532594</v>
      </c>
      <c r="J894" s="3">
        <f t="shared" si="157"/>
        <v>1.3746956604674097</v>
      </c>
      <c r="K894" s="3">
        <f t="shared" si="163"/>
        <v>1.8897881589079277</v>
      </c>
      <c r="M894" s="3">
        <f t="shared" si="164"/>
        <v>77.343051925148032</v>
      </c>
      <c r="N894" s="3">
        <f t="shared" si="158"/>
        <v>0.99694807485197146</v>
      </c>
      <c r="O894" s="3">
        <f t="shared" si="165"/>
        <v>0.99390546395105206</v>
      </c>
      <c r="Q894" s="3">
        <f t="shared" si="166"/>
        <v>77.428896123430093</v>
      </c>
      <c r="R894" s="3">
        <f t="shared" si="159"/>
        <v>0.91110387656991065</v>
      </c>
      <c r="S894" s="3">
        <f t="shared" si="167"/>
        <v>0.83011027390071901</v>
      </c>
    </row>
    <row r="895" spans="1:19" x14ac:dyDescent="0.35">
      <c r="A895" s="1">
        <v>44383</v>
      </c>
      <c r="B895" s="2">
        <v>894</v>
      </c>
      <c r="C895">
        <v>75.81</v>
      </c>
      <c r="E895" s="7">
        <f t="shared" si="160"/>
        <v>77.024352883136288</v>
      </c>
      <c r="F895" s="7">
        <f t="shared" si="156"/>
        <v>-1.2143528831362858</v>
      </c>
      <c r="G895" s="7">
        <f t="shared" si="161"/>
        <v>1.4746529247814097</v>
      </c>
      <c r="I895" s="3">
        <f t="shared" si="162"/>
        <v>77.652652169766299</v>
      </c>
      <c r="J895" s="3">
        <f t="shared" si="157"/>
        <v>-1.8426521697662963</v>
      </c>
      <c r="K895" s="3">
        <f t="shared" si="163"/>
        <v>3.3953670187444396</v>
      </c>
      <c r="M895" s="3">
        <f t="shared" si="164"/>
        <v>78.140610385029618</v>
      </c>
      <c r="N895" s="3">
        <f t="shared" si="158"/>
        <v>-2.3306103850296154</v>
      </c>
      <c r="O895" s="3">
        <f t="shared" si="165"/>
        <v>5.431744766807892</v>
      </c>
      <c r="Q895" s="3">
        <f t="shared" si="166"/>
        <v>78.248889612343007</v>
      </c>
      <c r="R895" s="3">
        <f t="shared" si="159"/>
        <v>-2.4388896123430044</v>
      </c>
      <c r="S895" s="3">
        <f t="shared" si="167"/>
        <v>5.9481825411946101</v>
      </c>
    </row>
    <row r="896" spans="1:19" x14ac:dyDescent="0.35">
      <c r="A896" s="1">
        <v>44384</v>
      </c>
      <c r="B896" s="2">
        <v>895</v>
      </c>
      <c r="C896">
        <v>74.31</v>
      </c>
      <c r="E896" s="7">
        <f t="shared" si="160"/>
        <v>76.660047018195399</v>
      </c>
      <c r="F896" s="7">
        <f t="shared" si="156"/>
        <v>-2.3500470181953972</v>
      </c>
      <c r="G896" s="7">
        <f t="shared" si="161"/>
        <v>5.5227209877290777</v>
      </c>
      <c r="I896" s="3">
        <f t="shared" si="162"/>
        <v>76.73132608488315</v>
      </c>
      <c r="J896" s="3">
        <f t="shared" si="157"/>
        <v>-2.4213260848831482</v>
      </c>
      <c r="K896" s="3">
        <f t="shared" si="163"/>
        <v>5.8628200093355547</v>
      </c>
      <c r="M896" s="3">
        <f t="shared" si="164"/>
        <v>76.276122077005923</v>
      </c>
      <c r="N896" s="3">
        <f t="shared" si="158"/>
        <v>-1.9661220770059202</v>
      </c>
      <c r="O896" s="3">
        <f t="shared" si="165"/>
        <v>3.8656360216900736</v>
      </c>
      <c r="Q896" s="3">
        <f t="shared" si="166"/>
        <v>76.053888961234293</v>
      </c>
      <c r="R896" s="3">
        <f t="shared" si="159"/>
        <v>-1.7438889612342905</v>
      </c>
      <c r="S896" s="3">
        <f t="shared" si="167"/>
        <v>3.0411487091148128</v>
      </c>
    </row>
    <row r="897" spans="1:19" x14ac:dyDescent="0.35">
      <c r="A897" s="1">
        <v>44385</v>
      </c>
      <c r="B897" s="2">
        <v>896</v>
      </c>
      <c r="C897">
        <v>75.069999999999993</v>
      </c>
      <c r="E897" s="7">
        <f t="shared" si="160"/>
        <v>75.955032912736783</v>
      </c>
      <c r="F897" s="7">
        <f t="shared" si="156"/>
        <v>-0.88503291273678997</v>
      </c>
      <c r="G897" s="7">
        <f t="shared" si="161"/>
        <v>0.78328325662736653</v>
      </c>
      <c r="I897" s="3">
        <f t="shared" si="162"/>
        <v>75.520663042441583</v>
      </c>
      <c r="J897" s="3">
        <f t="shared" si="157"/>
        <v>-0.45066304244159028</v>
      </c>
      <c r="K897" s="3">
        <f t="shared" si="163"/>
        <v>0.20309717782271061</v>
      </c>
      <c r="M897" s="3">
        <f t="shared" si="164"/>
        <v>74.703224415401195</v>
      </c>
      <c r="N897" s="3">
        <f t="shared" si="158"/>
        <v>0.36677558459879833</v>
      </c>
      <c r="O897" s="3">
        <f t="shared" si="165"/>
        <v>0.13452432945779028</v>
      </c>
      <c r="Q897" s="3">
        <f t="shared" si="166"/>
        <v>74.484388896123434</v>
      </c>
      <c r="R897" s="3">
        <f t="shared" si="159"/>
        <v>0.58561110387655901</v>
      </c>
      <c r="S897" s="3">
        <f t="shared" si="167"/>
        <v>0.34294036498352198</v>
      </c>
    </row>
    <row r="898" spans="1:19" x14ac:dyDescent="0.35">
      <c r="A898" s="1">
        <v>44386</v>
      </c>
      <c r="B898" s="2">
        <v>897</v>
      </c>
      <c r="C898">
        <v>77.14</v>
      </c>
      <c r="E898" s="7">
        <f t="shared" si="160"/>
        <v>75.689523038915738</v>
      </c>
      <c r="F898" s="7">
        <f t="shared" si="156"/>
        <v>1.4504769610842629</v>
      </c>
      <c r="G898" s="7">
        <f t="shared" si="161"/>
        <v>2.1038834146362384</v>
      </c>
      <c r="I898" s="3">
        <f t="shared" si="162"/>
        <v>75.295331521220788</v>
      </c>
      <c r="J898" s="3">
        <f t="shared" si="157"/>
        <v>1.8446684787792123</v>
      </c>
      <c r="K898" s="3">
        <f t="shared" si="163"/>
        <v>3.4028017966016129</v>
      </c>
      <c r="M898" s="3">
        <f t="shared" si="164"/>
        <v>74.996644883080236</v>
      </c>
      <c r="N898" s="3">
        <f t="shared" si="158"/>
        <v>2.1433551169197642</v>
      </c>
      <c r="O898" s="3">
        <f t="shared" si="165"/>
        <v>4.5939711572261359</v>
      </c>
      <c r="Q898" s="3">
        <f t="shared" si="166"/>
        <v>75.01143888961235</v>
      </c>
      <c r="R898" s="3">
        <f t="shared" si="159"/>
        <v>2.1285611103876505</v>
      </c>
      <c r="S898" s="3">
        <f t="shared" si="167"/>
        <v>4.5307724006547074</v>
      </c>
    </row>
    <row r="899" spans="1:19" x14ac:dyDescent="0.35">
      <c r="A899" s="1">
        <v>44389</v>
      </c>
      <c r="B899" s="2">
        <v>898</v>
      </c>
      <c r="C899">
        <v>76.77</v>
      </c>
      <c r="E899" s="7">
        <f t="shared" si="160"/>
        <v>76.124666127241014</v>
      </c>
      <c r="F899" s="7">
        <f t="shared" ref="F899:F962" si="168">C899-E899</f>
        <v>0.64533387275898235</v>
      </c>
      <c r="G899" s="7">
        <f t="shared" si="161"/>
        <v>0.4164558073301064</v>
      </c>
      <c r="I899" s="3">
        <f t="shared" si="162"/>
        <v>76.217665760610402</v>
      </c>
      <c r="J899" s="3">
        <f t="shared" ref="J899:J962" si="169">C899-I899</f>
        <v>0.55233423938959447</v>
      </c>
      <c r="K899" s="3">
        <f t="shared" si="163"/>
        <v>0.30507311200208187</v>
      </c>
      <c r="M899" s="3">
        <f t="shared" si="164"/>
        <v>76.711328976616045</v>
      </c>
      <c r="N899" s="3">
        <f t="shared" ref="N899:N962" si="170">C899-M899</f>
        <v>5.8671023383951137E-2</v>
      </c>
      <c r="O899" s="3">
        <f t="shared" si="165"/>
        <v>3.442288984920141E-3</v>
      </c>
      <c r="Q899" s="3">
        <f t="shared" si="166"/>
        <v>76.92714388896124</v>
      </c>
      <c r="R899" s="3">
        <f t="shared" ref="R899:R962" si="171">C899-Q899</f>
        <v>-0.15714388896124376</v>
      </c>
      <c r="S899" s="3">
        <f t="shared" si="167"/>
        <v>2.4694201837863708E-2</v>
      </c>
    </row>
    <row r="900" spans="1:19" x14ac:dyDescent="0.35">
      <c r="A900" s="1">
        <v>44390</v>
      </c>
      <c r="B900" s="2">
        <v>899</v>
      </c>
      <c r="C900">
        <v>77.5</v>
      </c>
      <c r="E900" s="7">
        <f t="shared" ref="E900:E963" si="172">0.3*C899+0.7*E899</f>
        <v>76.318266289068703</v>
      </c>
      <c r="F900" s="7">
        <f t="shared" si="168"/>
        <v>1.1817337109312973</v>
      </c>
      <c r="G900" s="7">
        <f t="shared" ref="G900:G963" si="173">F900^2</f>
        <v>1.396494563551455</v>
      </c>
      <c r="I900" s="3">
        <f t="shared" ref="I900:I963" si="174">0.5*C899+0.5*I899</f>
        <v>76.493832880305206</v>
      </c>
      <c r="J900" s="3">
        <f t="shared" si="169"/>
        <v>1.0061671196947941</v>
      </c>
      <c r="K900" s="3">
        <f t="shared" ref="K900:K963" si="175">J900^2</f>
        <v>1.012372272754918</v>
      </c>
      <c r="M900" s="3">
        <f t="shared" ref="M900:M963" si="176">0.8*C899+0.2*M899</f>
        <v>76.758265795323211</v>
      </c>
      <c r="N900" s="3">
        <f t="shared" si="170"/>
        <v>0.74173420467678852</v>
      </c>
      <c r="O900" s="3">
        <f t="shared" ref="O900:O963" si="177">N900^2</f>
        <v>0.55016963038750799</v>
      </c>
      <c r="Q900" s="3">
        <f t="shared" ref="Q900:Q963" si="178">0.9*C899+0.1*Q899</f>
        <v>76.785714388896125</v>
      </c>
      <c r="R900" s="3">
        <f t="shared" si="171"/>
        <v>0.71428561110387534</v>
      </c>
      <c r="S900" s="3">
        <f t="shared" ref="S900:S963" si="179">R900^2</f>
        <v>0.51020393423003663</v>
      </c>
    </row>
    <row r="901" spans="1:19" x14ac:dyDescent="0.35">
      <c r="A901" s="1">
        <v>44391</v>
      </c>
      <c r="B901" s="2">
        <v>900</v>
      </c>
      <c r="C901">
        <v>75.739999999999995</v>
      </c>
      <c r="E901" s="7">
        <f t="shared" si="172"/>
        <v>76.672786402348095</v>
      </c>
      <c r="F901" s="7">
        <f t="shared" si="168"/>
        <v>-0.93278640234809984</v>
      </c>
      <c r="G901" s="7">
        <f t="shared" si="173"/>
        <v>0.87009047240551118</v>
      </c>
      <c r="I901" s="3">
        <f t="shared" si="174"/>
        <v>76.996916440152603</v>
      </c>
      <c r="J901" s="3">
        <f t="shared" si="169"/>
        <v>-1.2569164401526081</v>
      </c>
      <c r="K901" s="3">
        <f t="shared" si="175"/>
        <v>1.5798389375259048</v>
      </c>
      <c r="M901" s="3">
        <f t="shared" si="176"/>
        <v>77.351653159064639</v>
      </c>
      <c r="N901" s="3">
        <f t="shared" si="170"/>
        <v>-1.6116531590646446</v>
      </c>
      <c r="O901" s="3">
        <f t="shared" si="177"/>
        <v>2.5974259051230484</v>
      </c>
      <c r="Q901" s="3">
        <f t="shared" si="178"/>
        <v>77.428571438889605</v>
      </c>
      <c r="R901" s="3">
        <f t="shared" si="171"/>
        <v>-1.6885714388896105</v>
      </c>
      <c r="S901" s="3">
        <f t="shared" si="179"/>
        <v>2.8512735042337294</v>
      </c>
    </row>
    <row r="902" spans="1:19" x14ac:dyDescent="0.35">
      <c r="A902" s="1">
        <v>44392</v>
      </c>
      <c r="B902" s="2">
        <v>901</v>
      </c>
      <c r="C902">
        <v>74.53</v>
      </c>
      <c r="E902" s="7">
        <f t="shared" si="172"/>
        <v>76.392950481643666</v>
      </c>
      <c r="F902" s="7">
        <f t="shared" si="168"/>
        <v>-1.8629504816436651</v>
      </c>
      <c r="G902" s="7">
        <f t="shared" si="173"/>
        <v>3.4705844970563637</v>
      </c>
      <c r="I902" s="3">
        <f t="shared" si="174"/>
        <v>76.368458220076292</v>
      </c>
      <c r="J902" s="3">
        <f t="shared" si="169"/>
        <v>-1.8384582200762907</v>
      </c>
      <c r="K902" s="3">
        <f t="shared" si="175"/>
        <v>3.3799286269660826</v>
      </c>
      <c r="M902" s="3">
        <f t="shared" si="176"/>
        <v>76.062330631812927</v>
      </c>
      <c r="N902" s="3">
        <f t="shared" si="170"/>
        <v>-1.5323306318129255</v>
      </c>
      <c r="O902" s="3">
        <f t="shared" si="177"/>
        <v>2.3480371651921996</v>
      </c>
      <c r="Q902" s="3">
        <f t="shared" si="178"/>
        <v>75.908857143888952</v>
      </c>
      <c r="R902" s="3">
        <f t="shared" si="171"/>
        <v>-1.3788571438889505</v>
      </c>
      <c r="S902" s="3">
        <f t="shared" si="179"/>
        <v>1.9012470232535941</v>
      </c>
    </row>
    <row r="903" spans="1:19" x14ac:dyDescent="0.35">
      <c r="A903" s="1">
        <v>44393</v>
      </c>
      <c r="B903" s="2">
        <v>902</v>
      </c>
      <c r="C903">
        <v>74.459999999999994</v>
      </c>
      <c r="E903" s="7">
        <f t="shared" si="172"/>
        <v>75.834065337150562</v>
      </c>
      <c r="F903" s="7">
        <f t="shared" si="168"/>
        <v>-1.3740653371505687</v>
      </c>
      <c r="G903" s="7">
        <f t="shared" si="173"/>
        <v>1.888055550758706</v>
      </c>
      <c r="I903" s="3">
        <f t="shared" si="174"/>
        <v>75.449229110038146</v>
      </c>
      <c r="J903" s="3">
        <f t="shared" si="169"/>
        <v>-0.98922911003815273</v>
      </c>
      <c r="K903" s="3">
        <f t="shared" si="175"/>
        <v>0.97857423214687567</v>
      </c>
      <c r="M903" s="3">
        <f t="shared" si="176"/>
        <v>74.836466126362581</v>
      </c>
      <c r="N903" s="3">
        <f t="shared" si="170"/>
        <v>-0.37646612636258681</v>
      </c>
      <c r="O903" s="3">
        <f t="shared" si="177"/>
        <v>0.14172674429845117</v>
      </c>
      <c r="Q903" s="3">
        <f t="shared" si="178"/>
        <v>74.667885714388888</v>
      </c>
      <c r="R903" s="3">
        <f t="shared" si="171"/>
        <v>-0.20788571438889392</v>
      </c>
      <c r="S903" s="3">
        <f t="shared" si="179"/>
        <v>4.3216470246980776E-2</v>
      </c>
    </row>
    <row r="904" spans="1:19" x14ac:dyDescent="0.35">
      <c r="A904" s="1">
        <v>44396</v>
      </c>
      <c r="B904" s="2">
        <v>903</v>
      </c>
      <c r="C904">
        <v>69.33</v>
      </c>
      <c r="E904" s="7">
        <f t="shared" si="172"/>
        <v>75.421845736005395</v>
      </c>
      <c r="F904" s="7">
        <f t="shared" si="168"/>
        <v>-6.0918457360053964</v>
      </c>
      <c r="G904" s="7">
        <f t="shared" si="173"/>
        <v>37.110584471287126</v>
      </c>
      <c r="I904" s="3">
        <f t="shared" si="174"/>
        <v>74.954614555019077</v>
      </c>
      <c r="J904" s="3">
        <f t="shared" si="169"/>
        <v>-5.6246145550190789</v>
      </c>
      <c r="K904" s="3">
        <f t="shared" si="175"/>
        <v>31.63628889253247</v>
      </c>
      <c r="M904" s="3">
        <f t="shared" si="176"/>
        <v>74.535293225272511</v>
      </c>
      <c r="N904" s="3">
        <f t="shared" si="170"/>
        <v>-5.2052932252725128</v>
      </c>
      <c r="O904" s="3">
        <f t="shared" si="177"/>
        <v>27.095077561067917</v>
      </c>
      <c r="Q904" s="3">
        <f t="shared" si="178"/>
        <v>74.480788571438879</v>
      </c>
      <c r="R904" s="3">
        <f t="shared" si="171"/>
        <v>-5.1507885714388806</v>
      </c>
      <c r="S904" s="3">
        <f t="shared" si="179"/>
        <v>26.530622907665386</v>
      </c>
    </row>
    <row r="905" spans="1:19" x14ac:dyDescent="0.35">
      <c r="A905" s="1">
        <v>44397</v>
      </c>
      <c r="B905" s="2">
        <v>904</v>
      </c>
      <c r="C905">
        <v>70.03</v>
      </c>
      <c r="E905" s="7">
        <f t="shared" si="172"/>
        <v>73.594292015203763</v>
      </c>
      <c r="F905" s="7">
        <f t="shared" si="168"/>
        <v>-3.5642920152037618</v>
      </c>
      <c r="G905" s="7">
        <f t="shared" si="173"/>
        <v>12.704177569645294</v>
      </c>
      <c r="I905" s="3">
        <f t="shared" si="174"/>
        <v>72.142307277509531</v>
      </c>
      <c r="J905" s="3">
        <f t="shared" si="169"/>
        <v>-2.1123072775095295</v>
      </c>
      <c r="K905" s="3">
        <f t="shared" si="175"/>
        <v>4.4618420346197203</v>
      </c>
      <c r="M905" s="3">
        <f t="shared" si="176"/>
        <v>70.371058645054504</v>
      </c>
      <c r="N905" s="3">
        <f t="shared" si="170"/>
        <v>-0.34105864505450256</v>
      </c>
      <c r="O905" s="3">
        <f t="shared" si="177"/>
        <v>0.11632099936641317</v>
      </c>
      <c r="Q905" s="3">
        <f t="shared" si="178"/>
        <v>69.845078857143889</v>
      </c>
      <c r="R905" s="3">
        <f t="shared" si="171"/>
        <v>0.18492114285611194</v>
      </c>
      <c r="S905" s="3">
        <f t="shared" si="179"/>
        <v>3.4195829075210564E-2</v>
      </c>
    </row>
    <row r="906" spans="1:19" x14ac:dyDescent="0.35">
      <c r="A906" s="1">
        <v>44398</v>
      </c>
      <c r="B906" s="2">
        <v>905</v>
      </c>
      <c r="C906">
        <v>72.540000000000006</v>
      </c>
      <c r="E906" s="7">
        <f t="shared" si="172"/>
        <v>72.525004410642623</v>
      </c>
      <c r="F906" s="7">
        <f t="shared" si="168"/>
        <v>1.499558935738321E-2</v>
      </c>
      <c r="G906" s="7">
        <f t="shared" si="173"/>
        <v>2.248677001752646E-4</v>
      </c>
      <c r="I906" s="3">
        <f t="shared" si="174"/>
        <v>71.086153638754766</v>
      </c>
      <c r="J906" s="3">
        <f t="shared" si="169"/>
        <v>1.4538463612452404</v>
      </c>
      <c r="K906" s="3">
        <f t="shared" si="175"/>
        <v>2.1136692421060261</v>
      </c>
      <c r="M906" s="3">
        <f t="shared" si="176"/>
        <v>70.098211729010899</v>
      </c>
      <c r="N906" s="3">
        <f t="shared" si="170"/>
        <v>2.4417882709891074</v>
      </c>
      <c r="O906" s="3">
        <f t="shared" si="177"/>
        <v>5.9623299603399751</v>
      </c>
      <c r="Q906" s="3">
        <f t="shared" si="178"/>
        <v>70.011507885714394</v>
      </c>
      <c r="R906" s="3">
        <f t="shared" si="171"/>
        <v>2.528492114285612</v>
      </c>
      <c r="S906" s="3">
        <f t="shared" si="179"/>
        <v>6.3932723720045246</v>
      </c>
    </row>
    <row r="907" spans="1:19" x14ac:dyDescent="0.35">
      <c r="A907" s="1">
        <v>44399</v>
      </c>
      <c r="B907" s="2">
        <v>906</v>
      </c>
      <c r="C907">
        <v>74.25</v>
      </c>
      <c r="E907" s="7">
        <f t="shared" si="172"/>
        <v>72.529503087449825</v>
      </c>
      <c r="F907" s="7">
        <f t="shared" si="168"/>
        <v>1.7204969125501748</v>
      </c>
      <c r="G907" s="7">
        <f t="shared" si="173"/>
        <v>2.9601096260946838</v>
      </c>
      <c r="I907" s="3">
        <f t="shared" si="174"/>
        <v>71.813076819377386</v>
      </c>
      <c r="J907" s="3">
        <f t="shared" si="169"/>
        <v>2.4369231806226139</v>
      </c>
      <c r="K907" s="3">
        <f t="shared" si="175"/>
        <v>5.9385945882558371</v>
      </c>
      <c r="M907" s="3">
        <f t="shared" si="176"/>
        <v>72.051642345802193</v>
      </c>
      <c r="N907" s="3">
        <f t="shared" si="170"/>
        <v>2.1983576541978067</v>
      </c>
      <c r="O907" s="3">
        <f t="shared" si="177"/>
        <v>4.8327763757700835</v>
      </c>
      <c r="Q907" s="3">
        <f t="shared" si="178"/>
        <v>72.287150788571438</v>
      </c>
      <c r="R907" s="3">
        <f t="shared" si="171"/>
        <v>1.9628492114285621</v>
      </c>
      <c r="S907" s="3">
        <f t="shared" si="179"/>
        <v>3.852777026805728</v>
      </c>
    </row>
    <row r="908" spans="1:19" x14ac:dyDescent="0.35">
      <c r="A908" s="1">
        <v>44400</v>
      </c>
      <c r="B908" s="2">
        <v>907</v>
      </c>
      <c r="C908">
        <v>74.86</v>
      </c>
      <c r="E908" s="7">
        <f t="shared" si="172"/>
        <v>73.045652161214875</v>
      </c>
      <c r="F908" s="7">
        <f t="shared" si="168"/>
        <v>1.8143478387851246</v>
      </c>
      <c r="G908" s="7">
        <f t="shared" si="173"/>
        <v>3.2918580801042525</v>
      </c>
      <c r="I908" s="3">
        <f t="shared" si="174"/>
        <v>73.031538409688693</v>
      </c>
      <c r="J908" s="3">
        <f t="shared" si="169"/>
        <v>1.8284615903113064</v>
      </c>
      <c r="K908" s="3">
        <f t="shared" si="175"/>
        <v>3.3432717872437516</v>
      </c>
      <c r="M908" s="3">
        <f t="shared" si="176"/>
        <v>73.810328469160453</v>
      </c>
      <c r="N908" s="3">
        <f t="shared" si="170"/>
        <v>1.0496715308395466</v>
      </c>
      <c r="O908" s="3">
        <f t="shared" si="177"/>
        <v>1.1018103226550371</v>
      </c>
      <c r="Q908" s="3">
        <f t="shared" si="178"/>
        <v>74.053715078857152</v>
      </c>
      <c r="R908" s="3">
        <f t="shared" si="171"/>
        <v>0.80628492114284711</v>
      </c>
      <c r="S908" s="3">
        <f t="shared" si="179"/>
        <v>0.6500953740623272</v>
      </c>
    </row>
    <row r="909" spans="1:19" x14ac:dyDescent="0.35">
      <c r="A909" s="1">
        <v>44403</v>
      </c>
      <c r="B909" s="2">
        <v>908</v>
      </c>
      <c r="C909">
        <v>74.790000000000006</v>
      </c>
      <c r="E909" s="7">
        <f t="shared" si="172"/>
        <v>73.589956512850407</v>
      </c>
      <c r="F909" s="7">
        <f t="shared" si="168"/>
        <v>1.2000434871495997</v>
      </c>
      <c r="G909" s="7">
        <f t="shared" si="173"/>
        <v>1.4401043710501715</v>
      </c>
      <c r="I909" s="3">
        <f t="shared" si="174"/>
        <v>73.945769204844339</v>
      </c>
      <c r="J909" s="3">
        <f t="shared" si="169"/>
        <v>0.84423079515566712</v>
      </c>
      <c r="K909" s="3">
        <f t="shared" si="175"/>
        <v>0.71272563548917001</v>
      </c>
      <c r="M909" s="3">
        <f t="shared" si="176"/>
        <v>74.65006569383209</v>
      </c>
      <c r="N909" s="3">
        <f t="shared" si="170"/>
        <v>0.13993430616791613</v>
      </c>
      <c r="O909" s="3">
        <f t="shared" si="177"/>
        <v>1.9581610042696092E-2</v>
      </c>
      <c r="Q909" s="3">
        <f t="shared" si="178"/>
        <v>74.779371507885713</v>
      </c>
      <c r="R909" s="3">
        <f t="shared" si="171"/>
        <v>1.0628492114292953E-2</v>
      </c>
      <c r="S909" s="3">
        <f t="shared" si="179"/>
        <v>1.129648446235875E-4</v>
      </c>
    </row>
    <row r="910" spans="1:19" x14ac:dyDescent="0.35">
      <c r="A910" s="1">
        <v>44404</v>
      </c>
      <c r="B910" s="2">
        <v>909</v>
      </c>
      <c r="C910">
        <v>74.87</v>
      </c>
      <c r="E910" s="7">
        <f t="shared" si="172"/>
        <v>73.949969558995278</v>
      </c>
      <c r="F910" s="7">
        <f t="shared" si="168"/>
        <v>0.92003044100472664</v>
      </c>
      <c r="G910" s="7">
        <f t="shared" si="173"/>
        <v>0.84645601237535184</v>
      </c>
      <c r="I910" s="3">
        <f t="shared" si="174"/>
        <v>74.36788460242218</v>
      </c>
      <c r="J910" s="3">
        <f t="shared" si="169"/>
        <v>0.50211539757782475</v>
      </c>
      <c r="K910" s="3">
        <f t="shared" si="175"/>
        <v>0.252119872484737</v>
      </c>
      <c r="M910" s="3">
        <f t="shared" si="176"/>
        <v>74.762013138766434</v>
      </c>
      <c r="N910" s="3">
        <f t="shared" si="170"/>
        <v>0.10798686123357015</v>
      </c>
      <c r="O910" s="3">
        <f t="shared" si="177"/>
        <v>1.1661162199078336E-2</v>
      </c>
      <c r="Q910" s="3">
        <f t="shared" si="178"/>
        <v>74.788937150788584</v>
      </c>
      <c r="R910" s="3">
        <f t="shared" si="171"/>
        <v>8.1062849211420485E-2</v>
      </c>
      <c r="S910" s="3">
        <f t="shared" si="179"/>
        <v>6.5711855222734946E-3</v>
      </c>
    </row>
    <row r="911" spans="1:19" x14ac:dyDescent="0.35">
      <c r="A911" s="1">
        <v>44405</v>
      </c>
      <c r="B911" s="2">
        <v>910</v>
      </c>
      <c r="C911">
        <v>75.09</v>
      </c>
      <c r="E911" s="7">
        <f t="shared" si="172"/>
        <v>74.225978691296689</v>
      </c>
      <c r="F911" s="7">
        <f t="shared" si="168"/>
        <v>0.86402130870331462</v>
      </c>
      <c r="G911" s="7">
        <f t="shared" si="173"/>
        <v>0.74653282189338854</v>
      </c>
      <c r="I911" s="3">
        <f t="shared" si="174"/>
        <v>74.618942301211092</v>
      </c>
      <c r="J911" s="3">
        <f t="shared" si="169"/>
        <v>0.47105769878891124</v>
      </c>
      <c r="K911" s="3">
        <f t="shared" si="175"/>
        <v>0.22189535558830462</v>
      </c>
      <c r="M911" s="3">
        <f t="shared" si="176"/>
        <v>74.848402627753302</v>
      </c>
      <c r="N911" s="3">
        <f t="shared" si="170"/>
        <v>0.24159737224670153</v>
      </c>
      <c r="O911" s="3">
        <f t="shared" si="177"/>
        <v>5.8369290276511263E-2</v>
      </c>
      <c r="Q911" s="3">
        <f t="shared" si="178"/>
        <v>74.861893715078864</v>
      </c>
      <c r="R911" s="3">
        <f t="shared" si="171"/>
        <v>0.22810628492113949</v>
      </c>
      <c r="S911" s="3">
        <f t="shared" si="179"/>
        <v>5.2032477220524072E-2</v>
      </c>
    </row>
    <row r="912" spans="1:19" x14ac:dyDescent="0.35">
      <c r="A912" s="1">
        <v>44406</v>
      </c>
      <c r="B912" s="2">
        <v>911</v>
      </c>
      <c r="C912">
        <v>76.3</v>
      </c>
      <c r="E912" s="7">
        <f t="shared" si="172"/>
        <v>74.48518508390768</v>
      </c>
      <c r="F912" s="7">
        <f t="shared" si="168"/>
        <v>1.8148149160923168</v>
      </c>
      <c r="G912" s="7">
        <f t="shared" si="173"/>
        <v>3.293553179671163</v>
      </c>
      <c r="I912" s="3">
        <f t="shared" si="174"/>
        <v>74.854471150605548</v>
      </c>
      <c r="J912" s="3">
        <f t="shared" si="169"/>
        <v>1.4455288493944494</v>
      </c>
      <c r="K912" s="3">
        <f t="shared" si="175"/>
        <v>2.0895536544316409</v>
      </c>
      <c r="M912" s="3">
        <f t="shared" si="176"/>
        <v>75.04168052555066</v>
      </c>
      <c r="N912" s="3">
        <f t="shared" si="170"/>
        <v>1.2583194744493369</v>
      </c>
      <c r="O912" s="3">
        <f t="shared" si="177"/>
        <v>1.5833678997784555</v>
      </c>
      <c r="Q912" s="3">
        <f t="shared" si="178"/>
        <v>75.067189371507894</v>
      </c>
      <c r="R912" s="3">
        <f t="shared" si="171"/>
        <v>1.2328106284921034</v>
      </c>
      <c r="S912" s="3">
        <f t="shared" si="179"/>
        <v>1.5198220457230951</v>
      </c>
    </row>
    <row r="913" spans="1:19" x14ac:dyDescent="0.35">
      <c r="A913" s="1">
        <v>44407</v>
      </c>
      <c r="B913" s="2">
        <v>912</v>
      </c>
      <c r="C913">
        <v>77.72</v>
      </c>
      <c r="E913" s="7">
        <f t="shared" si="172"/>
        <v>75.029629558735365</v>
      </c>
      <c r="F913" s="7">
        <f t="shared" si="168"/>
        <v>2.6903704412646334</v>
      </c>
      <c r="G913" s="7">
        <f t="shared" si="173"/>
        <v>7.2380931112304587</v>
      </c>
      <c r="I913" s="3">
        <f t="shared" si="174"/>
        <v>75.57723557530278</v>
      </c>
      <c r="J913" s="3">
        <f t="shared" si="169"/>
        <v>2.1427644246972193</v>
      </c>
      <c r="K913" s="3">
        <f t="shared" si="175"/>
        <v>4.5914393797480049</v>
      </c>
      <c r="M913" s="3">
        <f t="shared" si="176"/>
        <v>76.048336105110138</v>
      </c>
      <c r="N913" s="3">
        <f t="shared" si="170"/>
        <v>1.6716638948898606</v>
      </c>
      <c r="O913" s="3">
        <f t="shared" si="177"/>
        <v>2.7944601774783386</v>
      </c>
      <c r="Q913" s="3">
        <f t="shared" si="178"/>
        <v>76.176718937150795</v>
      </c>
      <c r="R913" s="3">
        <f t="shared" si="171"/>
        <v>1.5432810628492035</v>
      </c>
      <c r="S913" s="3">
        <f t="shared" si="179"/>
        <v>2.3817164389489673</v>
      </c>
    </row>
    <row r="914" spans="1:19" x14ac:dyDescent="0.35">
      <c r="A914" s="1">
        <v>44410</v>
      </c>
      <c r="B914" s="2">
        <v>913</v>
      </c>
      <c r="C914">
        <v>73.91</v>
      </c>
      <c r="E914" s="7">
        <f t="shared" si="172"/>
        <v>75.836740691114755</v>
      </c>
      <c r="F914" s="7">
        <f t="shared" si="168"/>
        <v>-1.9267406911147589</v>
      </c>
      <c r="G914" s="7">
        <f t="shared" si="173"/>
        <v>3.7123296907973788</v>
      </c>
      <c r="I914" s="3">
        <f t="shared" si="174"/>
        <v>76.648617787651389</v>
      </c>
      <c r="J914" s="3">
        <f t="shared" si="169"/>
        <v>-2.7386177876513926</v>
      </c>
      <c r="K914" s="3">
        <f t="shared" si="175"/>
        <v>7.5000273868406087</v>
      </c>
      <c r="M914" s="3">
        <f t="shared" si="176"/>
        <v>77.385667221022032</v>
      </c>
      <c r="N914" s="3">
        <f t="shared" si="170"/>
        <v>-3.4756672210220358</v>
      </c>
      <c r="O914" s="3">
        <f t="shared" si="177"/>
        <v>12.080262631287042</v>
      </c>
      <c r="Q914" s="3">
        <f t="shared" si="178"/>
        <v>77.565671893715091</v>
      </c>
      <c r="R914" s="3">
        <f t="shared" si="171"/>
        <v>-3.6556718937150947</v>
      </c>
      <c r="S914" s="3">
        <f t="shared" si="179"/>
        <v>13.363936994498507</v>
      </c>
    </row>
    <row r="915" spans="1:19" x14ac:dyDescent="0.35">
      <c r="A915" s="1">
        <v>44411</v>
      </c>
      <c r="B915" s="2">
        <v>914</v>
      </c>
      <c r="C915">
        <v>73.239999999999995</v>
      </c>
      <c r="E915" s="7">
        <f t="shared" si="172"/>
        <v>75.258718483780328</v>
      </c>
      <c r="F915" s="7">
        <f t="shared" si="168"/>
        <v>-2.0187184837803329</v>
      </c>
      <c r="G915" s="7">
        <f t="shared" si="173"/>
        <v>4.0752243167563664</v>
      </c>
      <c r="I915" s="3">
        <f t="shared" si="174"/>
        <v>75.279308893825686</v>
      </c>
      <c r="J915" s="3">
        <f t="shared" si="169"/>
        <v>-2.0393088938256909</v>
      </c>
      <c r="K915" s="3">
        <f t="shared" si="175"/>
        <v>4.1587807644365631</v>
      </c>
      <c r="M915" s="3">
        <f t="shared" si="176"/>
        <v>74.605133444204412</v>
      </c>
      <c r="N915" s="3">
        <f t="shared" si="170"/>
        <v>-1.3651334442044174</v>
      </c>
      <c r="O915" s="3">
        <f t="shared" si="177"/>
        <v>1.8635893204854153</v>
      </c>
      <c r="Q915" s="3">
        <f t="shared" si="178"/>
        <v>74.275567189371515</v>
      </c>
      <c r="R915" s="3">
        <f t="shared" si="171"/>
        <v>-1.0355671893715197</v>
      </c>
      <c r="S915" s="3">
        <f t="shared" si="179"/>
        <v>1.072399403702829</v>
      </c>
    </row>
    <row r="916" spans="1:19" x14ac:dyDescent="0.35">
      <c r="A916" s="1">
        <v>44412</v>
      </c>
      <c r="B916" s="2">
        <v>915</v>
      </c>
      <c r="C916">
        <v>70.989999999999995</v>
      </c>
      <c r="E916" s="7">
        <f t="shared" si="172"/>
        <v>74.653102938646228</v>
      </c>
      <c r="F916" s="7">
        <f t="shared" si="168"/>
        <v>-3.663102938646233</v>
      </c>
      <c r="G916" s="7">
        <f t="shared" si="173"/>
        <v>13.418323139118668</v>
      </c>
      <c r="I916" s="3">
        <f t="shared" si="174"/>
        <v>74.259654446912833</v>
      </c>
      <c r="J916" s="3">
        <f t="shared" si="169"/>
        <v>-3.2696544469128384</v>
      </c>
      <c r="K916" s="3">
        <f t="shared" si="175"/>
        <v>10.690640202216899</v>
      </c>
      <c r="M916" s="3">
        <f t="shared" si="176"/>
        <v>73.513026688840881</v>
      </c>
      <c r="N916" s="3">
        <f t="shared" si="170"/>
        <v>-2.5230266888408863</v>
      </c>
      <c r="O916" s="3">
        <f t="shared" si="177"/>
        <v>6.3656636726034064</v>
      </c>
      <c r="Q916" s="3">
        <f t="shared" si="178"/>
        <v>73.343556718937151</v>
      </c>
      <c r="R916" s="3">
        <f t="shared" si="171"/>
        <v>-2.3535567189371562</v>
      </c>
      <c r="S916" s="3">
        <f t="shared" si="179"/>
        <v>5.5392292292542322</v>
      </c>
    </row>
    <row r="917" spans="1:19" x14ac:dyDescent="0.35">
      <c r="A917" s="1">
        <v>44413</v>
      </c>
      <c r="B917" s="2">
        <v>916</v>
      </c>
      <c r="C917">
        <v>72.14</v>
      </c>
      <c r="E917" s="7">
        <f t="shared" si="172"/>
        <v>73.554172057052355</v>
      </c>
      <c r="F917" s="7">
        <f t="shared" si="168"/>
        <v>-1.4141720570523546</v>
      </c>
      <c r="G917" s="7">
        <f t="shared" si="173"/>
        <v>1.999882606947688</v>
      </c>
      <c r="I917" s="3">
        <f t="shared" si="174"/>
        <v>72.624827223456407</v>
      </c>
      <c r="J917" s="3">
        <f t="shared" si="169"/>
        <v>-0.48482722345640639</v>
      </c>
      <c r="K917" s="3">
        <f t="shared" si="175"/>
        <v>0.23505743660444822</v>
      </c>
      <c r="M917" s="3">
        <f t="shared" si="176"/>
        <v>71.494605337768178</v>
      </c>
      <c r="N917" s="3">
        <f t="shared" si="170"/>
        <v>0.64539466223182274</v>
      </c>
      <c r="O917" s="3">
        <f t="shared" si="177"/>
        <v>0.41653427003732857</v>
      </c>
      <c r="Q917" s="3">
        <f t="shared" si="178"/>
        <v>71.225355671893709</v>
      </c>
      <c r="R917" s="3">
        <f t="shared" si="171"/>
        <v>0.91464432810629148</v>
      </c>
      <c r="S917" s="3">
        <f t="shared" si="179"/>
        <v>0.83657424693700944</v>
      </c>
    </row>
    <row r="918" spans="1:19" x14ac:dyDescent="0.35">
      <c r="A918" s="1">
        <v>44414</v>
      </c>
      <c r="B918" s="2">
        <v>917</v>
      </c>
      <c r="C918">
        <v>71.02</v>
      </c>
      <c r="E918" s="7">
        <f t="shared" si="172"/>
        <v>73.12992043993664</v>
      </c>
      <c r="F918" s="7">
        <f t="shared" si="168"/>
        <v>-2.1099204399366442</v>
      </c>
      <c r="G918" s="7">
        <f t="shared" si="173"/>
        <v>4.4517642628624428</v>
      </c>
      <c r="I918" s="3">
        <f t="shared" si="174"/>
        <v>72.382413611728197</v>
      </c>
      <c r="J918" s="3">
        <f t="shared" si="169"/>
        <v>-1.3624136117282006</v>
      </c>
      <c r="K918" s="3">
        <f t="shared" si="175"/>
        <v>1.8561708494222802</v>
      </c>
      <c r="M918" s="3">
        <f t="shared" si="176"/>
        <v>72.010921067553639</v>
      </c>
      <c r="N918" s="3">
        <f t="shared" si="170"/>
        <v>-0.99092106755364284</v>
      </c>
      <c r="O918" s="3">
        <f t="shared" si="177"/>
        <v>0.98192456212165125</v>
      </c>
      <c r="Q918" s="3">
        <f t="shared" si="178"/>
        <v>72.048535567189376</v>
      </c>
      <c r="R918" s="3">
        <f t="shared" si="171"/>
        <v>-1.0285355671893797</v>
      </c>
      <c r="S918" s="3">
        <f t="shared" si="179"/>
        <v>1.0578854129735789</v>
      </c>
    </row>
    <row r="919" spans="1:19" x14ac:dyDescent="0.35">
      <c r="A919" s="1">
        <v>44417</v>
      </c>
      <c r="B919" s="2">
        <v>918</v>
      </c>
      <c r="C919">
        <v>69.650000000000006</v>
      </c>
      <c r="E919" s="7">
        <f t="shared" si="172"/>
        <v>72.496944307955644</v>
      </c>
      <c r="F919" s="7">
        <f t="shared" si="168"/>
        <v>-2.8469443079556385</v>
      </c>
      <c r="G919" s="7">
        <f t="shared" si="173"/>
        <v>8.1050918926010098</v>
      </c>
      <c r="I919" s="3">
        <f t="shared" si="174"/>
        <v>71.701206805864103</v>
      </c>
      <c r="J919" s="3">
        <f t="shared" si="169"/>
        <v>-2.0512068058640978</v>
      </c>
      <c r="K919" s="3">
        <f t="shared" si="175"/>
        <v>4.2074493604231948</v>
      </c>
      <c r="M919" s="3">
        <f t="shared" si="176"/>
        <v>71.218184213510739</v>
      </c>
      <c r="N919" s="3">
        <f t="shared" si="170"/>
        <v>-1.5681842135107331</v>
      </c>
      <c r="O919" s="3">
        <f t="shared" si="177"/>
        <v>2.4592017275042766</v>
      </c>
      <c r="Q919" s="3">
        <f t="shared" si="178"/>
        <v>71.122853556718937</v>
      </c>
      <c r="R919" s="3">
        <f t="shared" si="171"/>
        <v>-1.4728535567189311</v>
      </c>
      <c r="S919" s="3">
        <f t="shared" si="179"/>
        <v>2.1692975995396058</v>
      </c>
    </row>
    <row r="920" spans="1:19" x14ac:dyDescent="0.35">
      <c r="A920" s="1">
        <v>44418</v>
      </c>
      <c r="B920" s="2">
        <v>919</v>
      </c>
      <c r="C920">
        <v>71.14</v>
      </c>
      <c r="E920" s="7">
        <f t="shared" si="172"/>
        <v>71.642861015568954</v>
      </c>
      <c r="F920" s="7">
        <f t="shared" si="168"/>
        <v>-0.50286101556895346</v>
      </c>
      <c r="G920" s="7">
        <f t="shared" si="173"/>
        <v>0.25286920097903925</v>
      </c>
      <c r="I920" s="3">
        <f t="shared" si="174"/>
        <v>70.675603402932055</v>
      </c>
      <c r="J920" s="3">
        <f t="shared" si="169"/>
        <v>0.464396597067946</v>
      </c>
      <c r="K920" s="3">
        <f t="shared" si="175"/>
        <v>0.21566419936828821</v>
      </c>
      <c r="M920" s="3">
        <f t="shared" si="176"/>
        <v>69.963636842702158</v>
      </c>
      <c r="N920" s="3">
        <f t="shared" si="170"/>
        <v>1.1763631572978426</v>
      </c>
      <c r="O920" s="3">
        <f t="shared" si="177"/>
        <v>1.3838302778477487</v>
      </c>
      <c r="Q920" s="3">
        <f t="shared" si="178"/>
        <v>69.797285355671903</v>
      </c>
      <c r="R920" s="3">
        <f t="shared" si="171"/>
        <v>1.3427146443280975</v>
      </c>
      <c r="S920" s="3">
        <f t="shared" si="179"/>
        <v>1.8028826160931295</v>
      </c>
    </row>
    <row r="921" spans="1:19" x14ac:dyDescent="0.35">
      <c r="A921" s="1">
        <v>44419</v>
      </c>
      <c r="B921" s="2">
        <v>920</v>
      </c>
      <c r="C921">
        <v>71.989999999999995</v>
      </c>
      <c r="E921" s="7">
        <f t="shared" si="172"/>
        <v>71.492002710898262</v>
      </c>
      <c r="F921" s="7">
        <f t="shared" si="168"/>
        <v>0.49799728910173258</v>
      </c>
      <c r="G921" s="7">
        <f t="shared" si="173"/>
        <v>0.24800129995267461</v>
      </c>
      <c r="I921" s="3">
        <f t="shared" si="174"/>
        <v>70.907801701466028</v>
      </c>
      <c r="J921" s="3">
        <f t="shared" si="169"/>
        <v>1.0821982985339673</v>
      </c>
      <c r="K921" s="3">
        <f t="shared" si="175"/>
        <v>1.171153157349814</v>
      </c>
      <c r="M921" s="3">
        <f t="shared" si="176"/>
        <v>70.904727368540435</v>
      </c>
      <c r="N921" s="3">
        <f t="shared" si="170"/>
        <v>1.08527263145956</v>
      </c>
      <c r="O921" s="3">
        <f t="shared" si="177"/>
        <v>1.1778166845951579</v>
      </c>
      <c r="Q921" s="3">
        <f t="shared" si="178"/>
        <v>71.005728535567187</v>
      </c>
      <c r="R921" s="3">
        <f t="shared" si="171"/>
        <v>0.98427146443280833</v>
      </c>
      <c r="S921" s="3">
        <f t="shared" si="179"/>
        <v>0.96879031569670504</v>
      </c>
    </row>
    <row r="922" spans="1:19" x14ac:dyDescent="0.35">
      <c r="A922" s="1">
        <v>44420</v>
      </c>
      <c r="B922" s="2">
        <v>921</v>
      </c>
      <c r="C922">
        <v>71.790000000000006</v>
      </c>
      <c r="E922" s="7">
        <f t="shared" si="172"/>
        <v>71.641401897628782</v>
      </c>
      <c r="F922" s="7">
        <f t="shared" si="168"/>
        <v>0.14859810237122417</v>
      </c>
      <c r="G922" s="7">
        <f t="shared" si="173"/>
        <v>2.2081396028328818E-2</v>
      </c>
      <c r="I922" s="3">
        <f t="shared" si="174"/>
        <v>71.448900850733011</v>
      </c>
      <c r="J922" s="3">
        <f t="shared" si="169"/>
        <v>0.34109914926699503</v>
      </c>
      <c r="K922" s="3">
        <f t="shared" si="175"/>
        <v>0.11634862963066775</v>
      </c>
      <c r="M922" s="3">
        <f t="shared" si="176"/>
        <v>71.772945473708091</v>
      </c>
      <c r="N922" s="3">
        <f t="shared" si="170"/>
        <v>1.705452629191484E-2</v>
      </c>
      <c r="O922" s="3">
        <f t="shared" si="177"/>
        <v>2.9085686704161454E-4</v>
      </c>
      <c r="Q922" s="3">
        <f t="shared" si="178"/>
        <v>71.89157285355671</v>
      </c>
      <c r="R922" s="3">
        <f t="shared" si="171"/>
        <v>-0.10157285355670354</v>
      </c>
      <c r="S922" s="3">
        <f t="shared" si="179"/>
        <v>1.0317044579651541E-2</v>
      </c>
    </row>
    <row r="923" spans="1:19" x14ac:dyDescent="0.35">
      <c r="A923" s="1">
        <v>44421</v>
      </c>
      <c r="B923" s="2">
        <v>922</v>
      </c>
      <c r="C923">
        <v>70.900000000000006</v>
      </c>
      <c r="E923" s="7">
        <f t="shared" si="172"/>
        <v>71.685981328340148</v>
      </c>
      <c r="F923" s="7">
        <f t="shared" si="168"/>
        <v>-0.78598132834014223</v>
      </c>
      <c r="G923" s="7">
        <f t="shared" si="173"/>
        <v>0.61776664849933449</v>
      </c>
      <c r="I923" s="3">
        <f t="shared" si="174"/>
        <v>71.619450425366509</v>
      </c>
      <c r="J923" s="3">
        <f t="shared" si="169"/>
        <v>-0.71945042536650305</v>
      </c>
      <c r="K923" s="3">
        <f t="shared" si="175"/>
        <v>0.51760891456004221</v>
      </c>
      <c r="M923" s="3">
        <f t="shared" si="176"/>
        <v>71.786589094741629</v>
      </c>
      <c r="N923" s="3">
        <f t="shared" si="170"/>
        <v>-0.88658909474162328</v>
      </c>
      <c r="O923" s="3">
        <f t="shared" si="177"/>
        <v>0.78604022291477105</v>
      </c>
      <c r="Q923" s="3">
        <f t="shared" si="178"/>
        <v>71.800157285355681</v>
      </c>
      <c r="R923" s="3">
        <f t="shared" si="171"/>
        <v>-0.90015728535567519</v>
      </c>
      <c r="S923" s="3">
        <f t="shared" si="179"/>
        <v>0.81028313837889843</v>
      </c>
    </row>
    <row r="924" spans="1:19" x14ac:dyDescent="0.35">
      <c r="A924" s="1">
        <v>44424</v>
      </c>
      <c r="B924" s="2">
        <v>923</v>
      </c>
      <c r="C924">
        <v>70.069999999999993</v>
      </c>
      <c r="E924" s="7">
        <f t="shared" si="172"/>
        <v>71.450186929838097</v>
      </c>
      <c r="F924" s="7">
        <f t="shared" si="168"/>
        <v>-1.3801869298381035</v>
      </c>
      <c r="G924" s="7">
        <f t="shared" si="173"/>
        <v>1.9049159612959301</v>
      </c>
      <c r="I924" s="3">
        <f t="shared" si="174"/>
        <v>71.259725212683264</v>
      </c>
      <c r="J924" s="3">
        <f t="shared" si="169"/>
        <v>-1.1897252126832711</v>
      </c>
      <c r="K924" s="3">
        <f t="shared" si="175"/>
        <v>1.4154460816942547</v>
      </c>
      <c r="M924" s="3">
        <f t="shared" si="176"/>
        <v>71.07731781894833</v>
      </c>
      <c r="N924" s="3">
        <f t="shared" si="170"/>
        <v>-1.0073178189483372</v>
      </c>
      <c r="O924" s="3">
        <f t="shared" si="177"/>
        <v>1.0146891883708349</v>
      </c>
      <c r="Q924" s="3">
        <f t="shared" si="178"/>
        <v>70.990015728535582</v>
      </c>
      <c r="R924" s="3">
        <f t="shared" si="171"/>
        <v>-0.92001572853558855</v>
      </c>
      <c r="S924" s="3">
        <f t="shared" si="179"/>
        <v>0.84642894075286979</v>
      </c>
    </row>
    <row r="925" spans="1:19" x14ac:dyDescent="0.35">
      <c r="A925" s="1">
        <v>44425</v>
      </c>
      <c r="B925" s="2">
        <v>924</v>
      </c>
      <c r="C925">
        <v>69.400000000000006</v>
      </c>
      <c r="E925" s="7">
        <f t="shared" si="172"/>
        <v>71.036130850886664</v>
      </c>
      <c r="F925" s="7">
        <f t="shared" si="168"/>
        <v>-1.6361308508866585</v>
      </c>
      <c r="G925" s="7">
        <f t="shared" si="173"/>
        <v>2.6769241612231012</v>
      </c>
      <c r="I925" s="3">
        <f t="shared" si="174"/>
        <v>70.664862606341629</v>
      </c>
      <c r="J925" s="3">
        <f t="shared" si="169"/>
        <v>-1.2648626063416231</v>
      </c>
      <c r="K925" s="3">
        <f t="shared" si="175"/>
        <v>1.5998774129213238</v>
      </c>
      <c r="M925" s="3">
        <f t="shared" si="176"/>
        <v>70.271463563789666</v>
      </c>
      <c r="N925" s="3">
        <f t="shared" si="170"/>
        <v>-0.87146356378966061</v>
      </c>
      <c r="O925" s="3">
        <f t="shared" si="177"/>
        <v>0.75944874301297582</v>
      </c>
      <c r="Q925" s="3">
        <f t="shared" si="178"/>
        <v>70.162001572853555</v>
      </c>
      <c r="R925" s="3">
        <f t="shared" si="171"/>
        <v>-0.76200157285354919</v>
      </c>
      <c r="S925" s="3">
        <f t="shared" si="179"/>
        <v>0.58064639703128285</v>
      </c>
    </row>
    <row r="926" spans="1:19" x14ac:dyDescent="0.35">
      <c r="A926" s="1">
        <v>44426</v>
      </c>
      <c r="B926" s="2">
        <v>925</v>
      </c>
      <c r="C926">
        <v>68.61</v>
      </c>
      <c r="E926" s="7">
        <f t="shared" si="172"/>
        <v>70.545291595620654</v>
      </c>
      <c r="F926" s="7">
        <f t="shared" si="168"/>
        <v>-1.9352915956206544</v>
      </c>
      <c r="G926" s="7">
        <f t="shared" si="173"/>
        <v>3.7453535600799386</v>
      </c>
      <c r="I926" s="3">
        <f t="shared" si="174"/>
        <v>70.032431303170824</v>
      </c>
      <c r="J926" s="3">
        <f t="shared" si="169"/>
        <v>-1.4224313031708249</v>
      </c>
      <c r="K926" s="3">
        <f t="shared" si="175"/>
        <v>2.023310812240251</v>
      </c>
      <c r="M926" s="3">
        <f t="shared" si="176"/>
        <v>69.574292712757938</v>
      </c>
      <c r="N926" s="3">
        <f t="shared" si="170"/>
        <v>-0.96429271275793838</v>
      </c>
      <c r="O926" s="3">
        <f t="shared" si="177"/>
        <v>0.92986043587806388</v>
      </c>
      <c r="Q926" s="3">
        <f t="shared" si="178"/>
        <v>69.476200157285362</v>
      </c>
      <c r="R926" s="3">
        <f t="shared" si="171"/>
        <v>-0.86620015728536259</v>
      </c>
      <c r="S926" s="3">
        <f t="shared" si="179"/>
        <v>0.75030271248118685</v>
      </c>
    </row>
    <row r="927" spans="1:19" x14ac:dyDescent="0.35">
      <c r="A927" s="1">
        <v>44427</v>
      </c>
      <c r="B927" s="2">
        <v>926</v>
      </c>
      <c r="C927">
        <v>66.8</v>
      </c>
      <c r="E927" s="7">
        <f t="shared" si="172"/>
        <v>69.964704116934456</v>
      </c>
      <c r="F927" s="7">
        <f t="shared" si="168"/>
        <v>-3.164704116934459</v>
      </c>
      <c r="G927" s="7">
        <f t="shared" si="173"/>
        <v>10.015352147741913</v>
      </c>
      <c r="I927" s="3">
        <f t="shared" si="174"/>
        <v>69.321215651585419</v>
      </c>
      <c r="J927" s="3">
        <f t="shared" si="169"/>
        <v>-2.5212156515854218</v>
      </c>
      <c r="K927" s="3">
        <f t="shared" si="175"/>
        <v>6.3565283617993034</v>
      </c>
      <c r="M927" s="3">
        <f t="shared" si="176"/>
        <v>68.80285854255159</v>
      </c>
      <c r="N927" s="3">
        <f t="shared" si="170"/>
        <v>-2.0028585425515928</v>
      </c>
      <c r="O927" s="3">
        <f t="shared" si="177"/>
        <v>4.0114423414718905</v>
      </c>
      <c r="Q927" s="3">
        <f t="shared" si="178"/>
        <v>68.696620015728541</v>
      </c>
      <c r="R927" s="3">
        <f t="shared" si="171"/>
        <v>-1.8966200157285442</v>
      </c>
      <c r="S927" s="3">
        <f t="shared" si="179"/>
        <v>3.5971674840621435</v>
      </c>
    </row>
    <row r="928" spans="1:19" x14ac:dyDescent="0.35">
      <c r="A928" s="1">
        <v>44428</v>
      </c>
      <c r="B928" s="2">
        <v>927</v>
      </c>
      <c r="C928">
        <v>65.510000000000005</v>
      </c>
      <c r="E928" s="7">
        <f t="shared" si="172"/>
        <v>69.015292881854123</v>
      </c>
      <c r="F928" s="7">
        <f t="shared" si="168"/>
        <v>-3.5052928818541176</v>
      </c>
      <c r="G928" s="7">
        <f t="shared" si="173"/>
        <v>12.287078187577144</v>
      </c>
      <c r="I928" s="3">
        <f t="shared" si="174"/>
        <v>68.060607825792715</v>
      </c>
      <c r="J928" s="3">
        <f t="shared" si="169"/>
        <v>-2.5506078257927101</v>
      </c>
      <c r="K928" s="3">
        <f t="shared" si="175"/>
        <v>6.505600280995016</v>
      </c>
      <c r="M928" s="3">
        <f t="shared" si="176"/>
        <v>67.200571708510324</v>
      </c>
      <c r="N928" s="3">
        <f t="shared" si="170"/>
        <v>-1.6905717085103191</v>
      </c>
      <c r="O928" s="3">
        <f t="shared" si="177"/>
        <v>2.8580327016154996</v>
      </c>
      <c r="Q928" s="3">
        <f t="shared" si="178"/>
        <v>66.989662001572853</v>
      </c>
      <c r="R928" s="3">
        <f t="shared" si="171"/>
        <v>-1.4796620015728479</v>
      </c>
      <c r="S928" s="3">
        <f t="shared" si="179"/>
        <v>2.1893996388985664</v>
      </c>
    </row>
    <row r="929" spans="1:19" x14ac:dyDescent="0.35">
      <c r="A929" s="1">
        <v>44431</v>
      </c>
      <c r="B929" s="2">
        <v>928</v>
      </c>
      <c r="C929">
        <v>69.069999999999993</v>
      </c>
      <c r="E929" s="7">
        <f t="shared" si="172"/>
        <v>67.963705017297883</v>
      </c>
      <c r="F929" s="7">
        <f t="shared" si="168"/>
        <v>1.10629498270211</v>
      </c>
      <c r="G929" s="7">
        <f t="shared" si="173"/>
        <v>1.223888588751862</v>
      </c>
      <c r="I929" s="3">
        <f t="shared" si="174"/>
        <v>66.785303912896353</v>
      </c>
      <c r="J929" s="3">
        <f t="shared" si="169"/>
        <v>2.2846960871036401</v>
      </c>
      <c r="K929" s="3">
        <f t="shared" si="175"/>
        <v>5.219836210426684</v>
      </c>
      <c r="M929" s="3">
        <f t="shared" si="176"/>
        <v>65.848114341702072</v>
      </c>
      <c r="N929" s="3">
        <f t="shared" si="170"/>
        <v>3.2218856582979214</v>
      </c>
      <c r="O929" s="3">
        <f t="shared" si="177"/>
        <v>10.38054719514583</v>
      </c>
      <c r="Q929" s="3">
        <f t="shared" si="178"/>
        <v>65.65796620015729</v>
      </c>
      <c r="R929" s="3">
        <f t="shared" si="171"/>
        <v>3.4120337998427033</v>
      </c>
      <c r="S929" s="3">
        <f t="shared" si="179"/>
        <v>11.641974651269036</v>
      </c>
    </row>
    <row r="930" spans="1:19" x14ac:dyDescent="0.35">
      <c r="A930" s="1">
        <v>44432</v>
      </c>
      <c r="B930" s="2">
        <v>929</v>
      </c>
      <c r="C930">
        <v>71.209999999999994</v>
      </c>
      <c r="E930" s="7">
        <f t="shared" si="172"/>
        <v>68.29559351210851</v>
      </c>
      <c r="F930" s="7">
        <f t="shared" si="168"/>
        <v>2.9144064878914833</v>
      </c>
      <c r="G930" s="7">
        <f t="shared" si="173"/>
        <v>8.4937651766639704</v>
      </c>
      <c r="I930" s="3">
        <f t="shared" si="174"/>
        <v>67.927651956448173</v>
      </c>
      <c r="J930" s="3">
        <f t="shared" si="169"/>
        <v>3.2823480435518206</v>
      </c>
      <c r="K930" s="3">
        <f t="shared" si="175"/>
        <v>10.773808679008464</v>
      </c>
      <c r="M930" s="3">
        <f t="shared" si="176"/>
        <v>68.425622868340412</v>
      </c>
      <c r="N930" s="3">
        <f t="shared" si="170"/>
        <v>2.784377131659582</v>
      </c>
      <c r="O930" s="3">
        <f t="shared" si="177"/>
        <v>7.7527560113088416</v>
      </c>
      <c r="Q930" s="3">
        <f t="shared" si="178"/>
        <v>68.728796620015729</v>
      </c>
      <c r="R930" s="3">
        <f t="shared" si="171"/>
        <v>2.4812033799842652</v>
      </c>
      <c r="S930" s="3">
        <f t="shared" si="179"/>
        <v>6.1563702128453421</v>
      </c>
    </row>
    <row r="931" spans="1:19" x14ac:dyDescent="0.35">
      <c r="A931" s="1">
        <v>44433</v>
      </c>
      <c r="B931" s="2">
        <v>930</v>
      </c>
      <c r="C931">
        <v>72.12</v>
      </c>
      <c r="E931" s="7">
        <f t="shared" si="172"/>
        <v>69.169915458475955</v>
      </c>
      <c r="F931" s="7">
        <f t="shared" si="168"/>
        <v>2.9500845415240491</v>
      </c>
      <c r="G931" s="7">
        <f t="shared" si="173"/>
        <v>8.7029988021391596</v>
      </c>
      <c r="I931" s="3">
        <f t="shared" si="174"/>
        <v>69.568825978224083</v>
      </c>
      <c r="J931" s="3">
        <f t="shared" si="169"/>
        <v>2.5511740217759211</v>
      </c>
      <c r="K931" s="3">
        <f t="shared" si="175"/>
        <v>6.5084888893843278</v>
      </c>
      <c r="M931" s="3">
        <f t="shared" si="176"/>
        <v>70.65312457366808</v>
      </c>
      <c r="N931" s="3">
        <f t="shared" si="170"/>
        <v>1.4668754263319244</v>
      </c>
      <c r="O931" s="3">
        <f t="shared" si="177"/>
        <v>2.1517235163764648</v>
      </c>
      <c r="Q931" s="3">
        <f t="shared" si="178"/>
        <v>70.961879662001564</v>
      </c>
      <c r="R931" s="3">
        <f t="shared" si="171"/>
        <v>1.1581203379984402</v>
      </c>
      <c r="S931" s="3">
        <f t="shared" si="179"/>
        <v>1.3412427172856214</v>
      </c>
    </row>
    <row r="932" spans="1:19" x14ac:dyDescent="0.35">
      <c r="A932" s="1">
        <v>44434</v>
      </c>
      <c r="B932" s="2">
        <v>931</v>
      </c>
      <c r="C932">
        <v>70.42</v>
      </c>
      <c r="E932" s="7">
        <f t="shared" si="172"/>
        <v>70.054940820933169</v>
      </c>
      <c r="F932" s="7">
        <f t="shared" si="168"/>
        <v>0.36505917906683294</v>
      </c>
      <c r="G932" s="7">
        <f t="shared" si="173"/>
        <v>0.13326820422095001</v>
      </c>
      <c r="I932" s="3">
        <f t="shared" si="174"/>
        <v>70.844412989112044</v>
      </c>
      <c r="J932" s="3">
        <f t="shared" si="169"/>
        <v>-0.42441298911204228</v>
      </c>
      <c r="K932" s="3">
        <f t="shared" si="175"/>
        <v>0.18012638532701852</v>
      </c>
      <c r="M932" s="3">
        <f t="shared" si="176"/>
        <v>71.826624914733628</v>
      </c>
      <c r="N932" s="3">
        <f t="shared" si="170"/>
        <v>-1.4066249147336265</v>
      </c>
      <c r="O932" s="3">
        <f t="shared" si="177"/>
        <v>1.978593650749382</v>
      </c>
      <c r="Q932" s="3">
        <f t="shared" si="178"/>
        <v>72.004187966200163</v>
      </c>
      <c r="R932" s="3">
        <f t="shared" si="171"/>
        <v>-1.5841879662001617</v>
      </c>
      <c r="S932" s="3">
        <f t="shared" si="179"/>
        <v>2.5096515122534044</v>
      </c>
    </row>
    <row r="933" spans="1:19" x14ac:dyDescent="0.35">
      <c r="A933" s="1">
        <v>44435</v>
      </c>
      <c r="B933" s="2">
        <v>932</v>
      </c>
      <c r="C933">
        <v>72.260000000000005</v>
      </c>
      <c r="E933" s="7">
        <f t="shared" si="172"/>
        <v>70.16445857465321</v>
      </c>
      <c r="F933" s="7">
        <f t="shared" si="168"/>
        <v>2.095541425346795</v>
      </c>
      <c r="G933" s="7">
        <f t="shared" si="173"/>
        <v>4.3912938653444771</v>
      </c>
      <c r="I933" s="3">
        <f t="shared" si="174"/>
        <v>70.632206494556016</v>
      </c>
      <c r="J933" s="3">
        <f t="shared" si="169"/>
        <v>1.6277935054439894</v>
      </c>
      <c r="K933" s="3">
        <f t="shared" si="175"/>
        <v>2.6497116963656309</v>
      </c>
      <c r="M933" s="3">
        <f t="shared" si="176"/>
        <v>70.70132498294673</v>
      </c>
      <c r="N933" s="3">
        <f t="shared" si="170"/>
        <v>1.5586750170532753</v>
      </c>
      <c r="O933" s="3">
        <f t="shared" si="177"/>
        <v>2.4294678087860277</v>
      </c>
      <c r="Q933" s="3">
        <f t="shared" si="178"/>
        <v>70.578418796620014</v>
      </c>
      <c r="R933" s="3">
        <f t="shared" si="171"/>
        <v>1.6815812033799915</v>
      </c>
      <c r="S933" s="3">
        <f t="shared" si="179"/>
        <v>2.8277153435609002</v>
      </c>
    </row>
    <row r="934" spans="1:19" x14ac:dyDescent="0.35">
      <c r="A934" s="1">
        <v>44439</v>
      </c>
      <c r="B934" s="2">
        <v>933</v>
      </c>
      <c r="C934">
        <v>73.45</v>
      </c>
      <c r="E934" s="7">
        <f t="shared" si="172"/>
        <v>70.793121002257251</v>
      </c>
      <c r="F934" s="7">
        <f t="shared" si="168"/>
        <v>2.6568789977427514</v>
      </c>
      <c r="G934" s="7">
        <f t="shared" si="173"/>
        <v>7.0590060086465272</v>
      </c>
      <c r="I934" s="3">
        <f t="shared" si="174"/>
        <v>71.446103247278018</v>
      </c>
      <c r="J934" s="3">
        <f t="shared" si="169"/>
        <v>2.0038967527219853</v>
      </c>
      <c r="K934" s="3">
        <f t="shared" si="175"/>
        <v>4.0156021955697172</v>
      </c>
      <c r="M934" s="3">
        <f t="shared" si="176"/>
        <v>71.948264996589359</v>
      </c>
      <c r="N934" s="3">
        <f t="shared" si="170"/>
        <v>1.5017350034106443</v>
      </c>
      <c r="O934" s="3">
        <f t="shared" si="177"/>
        <v>2.2552080204687677</v>
      </c>
      <c r="Q934" s="3">
        <f t="shared" si="178"/>
        <v>72.091841879662013</v>
      </c>
      <c r="R934" s="3">
        <f t="shared" si="171"/>
        <v>1.3581581203379898</v>
      </c>
      <c r="S934" s="3">
        <f t="shared" si="179"/>
        <v>1.8445934798400214</v>
      </c>
    </row>
    <row r="935" spans="1:19" x14ac:dyDescent="0.35">
      <c r="A935" s="1">
        <v>44440</v>
      </c>
      <c r="B935" s="2">
        <v>934</v>
      </c>
      <c r="C935">
        <v>71.989999999999995</v>
      </c>
      <c r="E935" s="7">
        <f t="shared" si="172"/>
        <v>71.590184701580071</v>
      </c>
      <c r="F935" s="7">
        <f t="shared" si="168"/>
        <v>0.39981529841992369</v>
      </c>
      <c r="G935" s="7">
        <f t="shared" si="173"/>
        <v>0.15985227285061263</v>
      </c>
      <c r="I935" s="3">
        <f t="shared" si="174"/>
        <v>72.448051623639003</v>
      </c>
      <c r="J935" s="3">
        <f t="shared" si="169"/>
        <v>-0.4580516236390082</v>
      </c>
      <c r="K935" s="3">
        <f t="shared" si="175"/>
        <v>0.20981128991833162</v>
      </c>
      <c r="M935" s="3">
        <f t="shared" si="176"/>
        <v>73.14965299931788</v>
      </c>
      <c r="N935" s="3">
        <f t="shared" si="170"/>
        <v>-1.1596529993178848</v>
      </c>
      <c r="O935" s="3">
        <f t="shared" si="177"/>
        <v>1.344795078826966</v>
      </c>
      <c r="Q935" s="3">
        <f t="shared" si="178"/>
        <v>73.314184187966205</v>
      </c>
      <c r="R935" s="3">
        <f t="shared" si="171"/>
        <v>-1.3241841879662104</v>
      </c>
      <c r="S935" s="3">
        <f t="shared" si="179"/>
        <v>1.7534637636597321</v>
      </c>
    </row>
    <row r="936" spans="1:19" x14ac:dyDescent="0.35">
      <c r="A936" s="1">
        <v>44441</v>
      </c>
      <c r="B936" s="2">
        <v>935</v>
      </c>
      <c r="C936">
        <v>73.56</v>
      </c>
      <c r="E936" s="7">
        <f t="shared" si="172"/>
        <v>71.710129291106043</v>
      </c>
      <c r="F936" s="7">
        <f t="shared" si="168"/>
        <v>1.8498707088939597</v>
      </c>
      <c r="G936" s="7">
        <f t="shared" si="173"/>
        <v>3.422021639623841</v>
      </c>
      <c r="I936" s="3">
        <f t="shared" si="174"/>
        <v>72.219025811819506</v>
      </c>
      <c r="J936" s="3">
        <f t="shared" si="169"/>
        <v>1.3409741881804962</v>
      </c>
      <c r="K936" s="3">
        <f t="shared" si="175"/>
        <v>1.7982117733663407</v>
      </c>
      <c r="M936" s="3">
        <f t="shared" si="176"/>
        <v>72.221930599863583</v>
      </c>
      <c r="N936" s="3">
        <f t="shared" si="170"/>
        <v>1.3380694001364191</v>
      </c>
      <c r="O936" s="3">
        <f t="shared" si="177"/>
        <v>1.7904297195814363</v>
      </c>
      <c r="Q936" s="3">
        <f t="shared" si="178"/>
        <v>72.122418418796613</v>
      </c>
      <c r="R936" s="3">
        <f t="shared" si="171"/>
        <v>1.4375815812033892</v>
      </c>
      <c r="S936" s="3">
        <f t="shared" si="179"/>
        <v>2.0666408026152365</v>
      </c>
    </row>
    <row r="937" spans="1:19" x14ac:dyDescent="0.35">
      <c r="A937" s="1">
        <v>44442</v>
      </c>
      <c r="B937" s="2">
        <v>936</v>
      </c>
      <c r="C937">
        <v>73.069999999999993</v>
      </c>
      <c r="E937" s="7">
        <f t="shared" si="172"/>
        <v>72.265090503774232</v>
      </c>
      <c r="F937" s="7">
        <f t="shared" si="168"/>
        <v>0.80490949622576125</v>
      </c>
      <c r="G937" s="7">
        <f t="shared" si="173"/>
        <v>0.64787929711440873</v>
      </c>
      <c r="I937" s="3">
        <f t="shared" si="174"/>
        <v>72.889512905909754</v>
      </c>
      <c r="J937" s="3">
        <f t="shared" si="169"/>
        <v>0.180487094090239</v>
      </c>
      <c r="K937" s="3">
        <f t="shared" si="175"/>
        <v>3.2575591133138786E-2</v>
      </c>
      <c r="M937" s="3">
        <f t="shared" si="176"/>
        <v>73.292386119972718</v>
      </c>
      <c r="N937" s="3">
        <f t="shared" si="170"/>
        <v>-0.22238611997272528</v>
      </c>
      <c r="O937" s="3">
        <f t="shared" si="177"/>
        <v>4.9455586356523362E-2</v>
      </c>
      <c r="Q937" s="3">
        <f t="shared" si="178"/>
        <v>73.416241841879668</v>
      </c>
      <c r="R937" s="3">
        <f t="shared" si="171"/>
        <v>-0.34624184187967444</v>
      </c>
      <c r="S937" s="3">
        <f t="shared" si="179"/>
        <v>0.11988341306822947</v>
      </c>
    </row>
    <row r="938" spans="1:19" x14ac:dyDescent="0.35">
      <c r="A938" s="1">
        <v>44445</v>
      </c>
      <c r="B938" s="2">
        <v>937</v>
      </c>
      <c r="C938">
        <v>72.430000000000007</v>
      </c>
      <c r="E938" s="7">
        <f t="shared" si="172"/>
        <v>72.506563352641962</v>
      </c>
      <c r="F938" s="7">
        <f t="shared" si="168"/>
        <v>-7.6563352641954907E-2</v>
      </c>
      <c r="G938" s="7">
        <f t="shared" si="173"/>
        <v>5.8619469677763433E-3</v>
      </c>
      <c r="I938" s="3">
        <f t="shared" si="174"/>
        <v>72.979756452954874</v>
      </c>
      <c r="J938" s="3">
        <f t="shared" si="169"/>
        <v>-0.54975645295486686</v>
      </c>
      <c r="K938" s="3">
        <f t="shared" si="175"/>
        <v>0.30223215756551675</v>
      </c>
      <c r="M938" s="3">
        <f t="shared" si="176"/>
        <v>73.114477223994541</v>
      </c>
      <c r="N938" s="3">
        <f t="shared" si="170"/>
        <v>-0.68447722399453426</v>
      </c>
      <c r="O938" s="3">
        <f t="shared" si="177"/>
        <v>0.46850907016726384</v>
      </c>
      <c r="Q938" s="3">
        <f t="shared" si="178"/>
        <v>73.104624184187955</v>
      </c>
      <c r="R938" s="3">
        <f t="shared" si="171"/>
        <v>-0.67462418418794812</v>
      </c>
      <c r="S938" s="3">
        <f t="shared" si="179"/>
        <v>0.45511778989125456</v>
      </c>
    </row>
    <row r="939" spans="1:19" x14ac:dyDescent="0.35">
      <c r="A939" s="1">
        <v>44446</v>
      </c>
      <c r="B939" s="2">
        <v>938</v>
      </c>
      <c r="C939">
        <v>71.52</v>
      </c>
      <c r="E939" s="7">
        <f t="shared" si="172"/>
        <v>72.483594346849372</v>
      </c>
      <c r="F939" s="7">
        <f t="shared" si="168"/>
        <v>-0.96359434684937639</v>
      </c>
      <c r="G939" s="7">
        <f t="shared" si="173"/>
        <v>0.9285140652800763</v>
      </c>
      <c r="I939" s="3">
        <f t="shared" si="174"/>
        <v>72.704878226477433</v>
      </c>
      <c r="J939" s="3">
        <f t="shared" si="169"/>
        <v>-1.1848782264774371</v>
      </c>
      <c r="K939" s="3">
        <f t="shared" si="175"/>
        <v>1.4039364115803168</v>
      </c>
      <c r="M939" s="3">
        <f t="shared" si="176"/>
        <v>72.566895444798917</v>
      </c>
      <c r="N939" s="3">
        <f t="shared" si="170"/>
        <v>-1.0468954447989205</v>
      </c>
      <c r="O939" s="3">
        <f t="shared" si="177"/>
        <v>1.0959900723407296</v>
      </c>
      <c r="Q939" s="3">
        <f t="shared" si="178"/>
        <v>72.497462418418806</v>
      </c>
      <c r="R939" s="3">
        <f t="shared" si="171"/>
        <v>-0.97746241841880988</v>
      </c>
      <c r="S939" s="3">
        <f t="shared" si="179"/>
        <v>0.95543277942114857</v>
      </c>
    </row>
    <row r="940" spans="1:19" x14ac:dyDescent="0.35">
      <c r="A940" s="1">
        <v>44447</v>
      </c>
      <c r="B940" s="2">
        <v>939</v>
      </c>
      <c r="C940">
        <v>72.36</v>
      </c>
      <c r="E940" s="7">
        <f t="shared" si="172"/>
        <v>72.194516042794561</v>
      </c>
      <c r="F940" s="7">
        <f t="shared" si="168"/>
        <v>0.16548395720543851</v>
      </c>
      <c r="G940" s="7">
        <f t="shared" si="173"/>
        <v>2.7384940092371406E-2</v>
      </c>
      <c r="I940" s="3">
        <f t="shared" si="174"/>
        <v>72.112439113238707</v>
      </c>
      <c r="J940" s="3">
        <f t="shared" si="169"/>
        <v>0.24756088676129195</v>
      </c>
      <c r="K940" s="3">
        <f t="shared" si="175"/>
        <v>6.1286392654037215E-2</v>
      </c>
      <c r="M940" s="3">
        <f t="shared" si="176"/>
        <v>71.729379088959789</v>
      </c>
      <c r="N940" s="3">
        <f t="shared" si="170"/>
        <v>0.63062091104021079</v>
      </c>
      <c r="O940" s="3">
        <f t="shared" si="177"/>
        <v>0.39768273344118543</v>
      </c>
      <c r="Q940" s="3">
        <f t="shared" si="178"/>
        <v>71.617746241841871</v>
      </c>
      <c r="R940" s="3">
        <f t="shared" si="171"/>
        <v>0.74225375815812811</v>
      </c>
      <c r="S940" s="3">
        <f t="shared" si="179"/>
        <v>0.55094064149986488</v>
      </c>
    </row>
    <row r="941" spans="1:19" x14ac:dyDescent="0.35">
      <c r="A941" s="1">
        <v>44448</v>
      </c>
      <c r="B941" s="2">
        <v>940</v>
      </c>
      <c r="C941">
        <v>71.319999999999993</v>
      </c>
      <c r="E941" s="7">
        <f t="shared" si="172"/>
        <v>72.244161229956191</v>
      </c>
      <c r="F941" s="7">
        <f t="shared" si="168"/>
        <v>-0.92416122995619787</v>
      </c>
      <c r="G941" s="7">
        <f t="shared" si="173"/>
        <v>0.85407397895415249</v>
      </c>
      <c r="I941" s="3">
        <f t="shared" si="174"/>
        <v>72.236219556619346</v>
      </c>
      <c r="J941" s="3">
        <f t="shared" si="169"/>
        <v>-0.91621955661935317</v>
      </c>
      <c r="K941" s="3">
        <f t="shared" si="175"/>
        <v>0.83945827593176414</v>
      </c>
      <c r="M941" s="3">
        <f t="shared" si="176"/>
        <v>72.233875817791969</v>
      </c>
      <c r="N941" s="3">
        <f t="shared" si="170"/>
        <v>-0.91387581779197546</v>
      </c>
      <c r="O941" s="3">
        <f t="shared" si="177"/>
        <v>0.83516901034495195</v>
      </c>
      <c r="Q941" s="3">
        <f t="shared" si="178"/>
        <v>72.285774624184185</v>
      </c>
      <c r="R941" s="3">
        <f t="shared" si="171"/>
        <v>-0.96577462418419202</v>
      </c>
      <c r="S941" s="3">
        <f t="shared" si="179"/>
        <v>0.93272062471811734</v>
      </c>
    </row>
    <row r="942" spans="1:19" x14ac:dyDescent="0.35">
      <c r="A942" s="1">
        <v>44449</v>
      </c>
      <c r="B942" s="2">
        <v>941</v>
      </c>
      <c r="C942">
        <v>72.44</v>
      </c>
      <c r="E942" s="7">
        <f t="shared" si="172"/>
        <v>71.96691286096933</v>
      </c>
      <c r="F942" s="7">
        <f t="shared" si="168"/>
        <v>0.47308713903066746</v>
      </c>
      <c r="G942" s="7">
        <f t="shared" si="173"/>
        <v>0.22381144111622209</v>
      </c>
      <c r="I942" s="3">
        <f t="shared" si="174"/>
        <v>71.77810977830967</v>
      </c>
      <c r="J942" s="3">
        <f t="shared" si="169"/>
        <v>0.66189022169032796</v>
      </c>
      <c r="K942" s="3">
        <f t="shared" si="175"/>
        <v>0.43809866556927152</v>
      </c>
      <c r="M942" s="3">
        <f t="shared" si="176"/>
        <v>71.502775163558397</v>
      </c>
      <c r="N942" s="3">
        <f t="shared" si="170"/>
        <v>0.93722483644160093</v>
      </c>
      <c r="O942" s="3">
        <f t="shared" si="177"/>
        <v>0.87839039404298558</v>
      </c>
      <c r="Q942" s="3">
        <f t="shared" si="178"/>
        <v>71.416577462418417</v>
      </c>
      <c r="R942" s="3">
        <f t="shared" si="171"/>
        <v>1.0234225375815811</v>
      </c>
      <c r="S942" s="3">
        <f t="shared" si="179"/>
        <v>1.0473936904299228</v>
      </c>
    </row>
    <row r="943" spans="1:19" x14ac:dyDescent="0.35">
      <c r="A943" s="1">
        <v>44452</v>
      </c>
      <c r="B943" s="2">
        <v>942</v>
      </c>
      <c r="C943">
        <v>72.97</v>
      </c>
      <c r="E943" s="7">
        <f t="shared" si="172"/>
        <v>72.108839002678536</v>
      </c>
      <c r="F943" s="7">
        <f t="shared" si="168"/>
        <v>0.86116099732146267</v>
      </c>
      <c r="G943" s="7">
        <f t="shared" si="173"/>
        <v>0.74159826330769629</v>
      </c>
      <c r="I943" s="3">
        <f t="shared" si="174"/>
        <v>72.109054889154834</v>
      </c>
      <c r="J943" s="3">
        <f t="shared" si="169"/>
        <v>0.86094511084516512</v>
      </c>
      <c r="K943" s="3">
        <f t="shared" si="175"/>
        <v>0.74122648388819368</v>
      </c>
      <c r="M943" s="3">
        <f t="shared" si="176"/>
        <v>72.252555032711683</v>
      </c>
      <c r="N943" s="3">
        <f t="shared" si="170"/>
        <v>0.71744496728831564</v>
      </c>
      <c r="O943" s="3">
        <f t="shared" si="177"/>
        <v>0.51472728108733234</v>
      </c>
      <c r="Q943" s="3">
        <f t="shared" si="178"/>
        <v>72.337657746241845</v>
      </c>
      <c r="R943" s="3">
        <f t="shared" si="171"/>
        <v>0.63234225375815356</v>
      </c>
      <c r="S943" s="3">
        <f t="shared" si="179"/>
        <v>0.39985672588794108</v>
      </c>
    </row>
    <row r="944" spans="1:19" x14ac:dyDescent="0.35">
      <c r="A944" s="1">
        <v>44453</v>
      </c>
      <c r="B944" s="2">
        <v>943</v>
      </c>
      <c r="C944">
        <v>73.05</v>
      </c>
      <c r="E944" s="7">
        <f t="shared" si="172"/>
        <v>72.367187301874964</v>
      </c>
      <c r="F944" s="7">
        <f t="shared" si="168"/>
        <v>0.68281269812503353</v>
      </c>
      <c r="G944" s="7">
        <f t="shared" si="173"/>
        <v>0.46623318072078818</v>
      </c>
      <c r="I944" s="3">
        <f t="shared" si="174"/>
        <v>72.539527444577416</v>
      </c>
      <c r="J944" s="3">
        <f t="shared" si="169"/>
        <v>0.51047255542258085</v>
      </c>
      <c r="K944" s="3">
        <f t="shared" si="175"/>
        <v>0.2605822298396599</v>
      </c>
      <c r="M944" s="3">
        <f t="shared" si="176"/>
        <v>72.826511006542347</v>
      </c>
      <c r="N944" s="3">
        <f t="shared" si="170"/>
        <v>0.22348899345765005</v>
      </c>
      <c r="O944" s="3">
        <f t="shared" si="177"/>
        <v>4.9947330196713546E-2</v>
      </c>
      <c r="Q944" s="3">
        <f t="shared" si="178"/>
        <v>72.906765774624191</v>
      </c>
      <c r="R944" s="3">
        <f t="shared" si="171"/>
        <v>0.14323422537580655</v>
      </c>
      <c r="S944" s="3">
        <f t="shared" si="179"/>
        <v>2.0516043319007343E-2</v>
      </c>
    </row>
    <row r="945" spans="1:19" x14ac:dyDescent="0.35">
      <c r="A945" s="1">
        <v>44454</v>
      </c>
      <c r="B945" s="2">
        <v>944</v>
      </c>
      <c r="C945">
        <v>74.84</v>
      </c>
      <c r="E945" s="7">
        <f t="shared" si="172"/>
        <v>72.572031111312469</v>
      </c>
      <c r="F945" s="7">
        <f t="shared" si="168"/>
        <v>2.267968888687534</v>
      </c>
      <c r="G945" s="7">
        <f t="shared" si="173"/>
        <v>5.143682880054568</v>
      </c>
      <c r="I945" s="3">
        <f t="shared" si="174"/>
        <v>72.794763722288707</v>
      </c>
      <c r="J945" s="3">
        <f t="shared" si="169"/>
        <v>2.0452362777112967</v>
      </c>
      <c r="K945" s="3">
        <f t="shared" si="175"/>
        <v>4.1829914316663599</v>
      </c>
      <c r="M945" s="3">
        <f t="shared" si="176"/>
        <v>73.005302201308467</v>
      </c>
      <c r="N945" s="3">
        <f t="shared" si="170"/>
        <v>1.8346977986915363</v>
      </c>
      <c r="O945" s="3">
        <f t="shared" si="177"/>
        <v>3.3661160125235687</v>
      </c>
      <c r="Q945" s="3">
        <f t="shared" si="178"/>
        <v>73.035676577462425</v>
      </c>
      <c r="R945" s="3">
        <f t="shared" si="171"/>
        <v>1.8043234225375784</v>
      </c>
      <c r="S945" s="3">
        <f t="shared" si="179"/>
        <v>3.2555830131177208</v>
      </c>
    </row>
    <row r="946" spans="1:19" x14ac:dyDescent="0.35">
      <c r="A946" s="1">
        <v>44455</v>
      </c>
      <c r="B946" s="2">
        <v>945</v>
      </c>
      <c r="C946">
        <v>75.14</v>
      </c>
      <c r="E946" s="7">
        <f t="shared" si="172"/>
        <v>73.252421777918727</v>
      </c>
      <c r="F946" s="7">
        <f t="shared" si="168"/>
        <v>1.8875782220812738</v>
      </c>
      <c r="G946" s="7">
        <f t="shared" si="173"/>
        <v>3.5629515444755024</v>
      </c>
      <c r="I946" s="3">
        <f t="shared" si="174"/>
        <v>73.817381861144355</v>
      </c>
      <c r="J946" s="3">
        <f t="shared" si="169"/>
        <v>1.3226181388556455</v>
      </c>
      <c r="K946" s="3">
        <f t="shared" si="175"/>
        <v>1.7493187412299716</v>
      </c>
      <c r="M946" s="3">
        <f t="shared" si="176"/>
        <v>74.473060440261705</v>
      </c>
      <c r="N946" s="3">
        <f t="shared" si="170"/>
        <v>0.66693955973829588</v>
      </c>
      <c r="O946" s="3">
        <f t="shared" si="177"/>
        <v>0.44480837634391196</v>
      </c>
      <c r="Q946" s="3">
        <f t="shared" si="178"/>
        <v>74.659567657746251</v>
      </c>
      <c r="R946" s="3">
        <f t="shared" si="171"/>
        <v>0.48043234225374931</v>
      </c>
      <c r="S946" s="3">
        <f t="shared" si="179"/>
        <v>0.23081523548342373</v>
      </c>
    </row>
    <row r="947" spans="1:19" x14ac:dyDescent="0.35">
      <c r="A947" s="1">
        <v>44456</v>
      </c>
      <c r="B947" s="2">
        <v>946</v>
      </c>
      <c r="C947">
        <v>74.64</v>
      </c>
      <c r="E947" s="7">
        <f t="shared" si="172"/>
        <v>73.818695244543107</v>
      </c>
      <c r="F947" s="7">
        <f t="shared" si="168"/>
        <v>0.82130475545689308</v>
      </c>
      <c r="G947" s="7">
        <f t="shared" si="173"/>
        <v>0.67454150133610691</v>
      </c>
      <c r="I947" s="3">
        <f t="shared" si="174"/>
        <v>74.478690930572185</v>
      </c>
      <c r="J947" s="3">
        <f t="shared" si="169"/>
        <v>0.16130906942781564</v>
      </c>
      <c r="K947" s="3">
        <f t="shared" si="175"/>
        <v>2.6020615879667846E-2</v>
      </c>
      <c r="M947" s="3">
        <f t="shared" si="176"/>
        <v>75.00661208805235</v>
      </c>
      <c r="N947" s="3">
        <f t="shared" si="170"/>
        <v>-0.36661208805234935</v>
      </c>
      <c r="O947" s="3">
        <f t="shared" si="177"/>
        <v>0.13440442310610357</v>
      </c>
      <c r="Q947" s="3">
        <f t="shared" si="178"/>
        <v>75.091956765774626</v>
      </c>
      <c r="R947" s="3">
        <f t="shared" si="171"/>
        <v>-0.45195676577462507</v>
      </c>
      <c r="S947" s="3">
        <f t="shared" si="179"/>
        <v>0.20426491812945929</v>
      </c>
    </row>
    <row r="948" spans="1:19" x14ac:dyDescent="0.35">
      <c r="A948" s="1">
        <v>44459</v>
      </c>
      <c r="B948" s="2">
        <v>947</v>
      </c>
      <c r="C948">
        <v>73.59</v>
      </c>
      <c r="E948" s="7">
        <f t="shared" si="172"/>
        <v>74.065086671180168</v>
      </c>
      <c r="F948" s="7">
        <f t="shared" si="168"/>
        <v>-0.4750866711801649</v>
      </c>
      <c r="G948" s="7">
        <f t="shared" si="173"/>
        <v>0.22570734513305013</v>
      </c>
      <c r="I948" s="3">
        <f t="shared" si="174"/>
        <v>74.5593454652861</v>
      </c>
      <c r="J948" s="3">
        <f t="shared" si="169"/>
        <v>-0.96934546528609644</v>
      </c>
      <c r="K948" s="3">
        <f t="shared" si="175"/>
        <v>0.93963063107071876</v>
      </c>
      <c r="M948" s="3">
        <f t="shared" si="176"/>
        <v>74.71332241761047</v>
      </c>
      <c r="N948" s="3">
        <f t="shared" si="170"/>
        <v>-1.123322417610467</v>
      </c>
      <c r="O948" s="3">
        <f t="shared" si="177"/>
        <v>1.2618532539062244</v>
      </c>
      <c r="Q948" s="3">
        <f t="shared" si="178"/>
        <v>74.685195676577464</v>
      </c>
      <c r="R948" s="3">
        <f t="shared" si="171"/>
        <v>-1.0951956765774611</v>
      </c>
      <c r="S948" s="3">
        <f t="shared" si="179"/>
        <v>1.1994535699939628</v>
      </c>
    </row>
    <row r="949" spans="1:19" x14ac:dyDescent="0.35">
      <c r="A949" s="1">
        <v>44460</v>
      </c>
      <c r="B949" s="2">
        <v>948</v>
      </c>
      <c r="C949">
        <v>73.650000000000006</v>
      </c>
      <c r="E949" s="7">
        <f t="shared" si="172"/>
        <v>73.922560669826112</v>
      </c>
      <c r="F949" s="7">
        <f t="shared" si="168"/>
        <v>-0.27256066982610605</v>
      </c>
      <c r="G949" s="7">
        <f t="shared" si="173"/>
        <v>7.4289318736055598E-2</v>
      </c>
      <c r="I949" s="3">
        <f t="shared" si="174"/>
        <v>74.074672732643052</v>
      </c>
      <c r="J949" s="3">
        <f t="shared" si="169"/>
        <v>-0.42467273264304595</v>
      </c>
      <c r="K949" s="3">
        <f t="shared" si="175"/>
        <v>0.18034692985051198</v>
      </c>
      <c r="M949" s="3">
        <f t="shared" si="176"/>
        <v>73.814664483522108</v>
      </c>
      <c r="N949" s="3">
        <f t="shared" si="170"/>
        <v>-0.1646644835221025</v>
      </c>
      <c r="O949" s="3">
        <f t="shared" si="177"/>
        <v>2.7114392133600767E-2</v>
      </c>
      <c r="Q949" s="3">
        <f t="shared" si="178"/>
        <v>73.699519567657759</v>
      </c>
      <c r="R949" s="3">
        <f t="shared" si="171"/>
        <v>-4.9519567657753782E-2</v>
      </c>
      <c r="S949" s="3">
        <f t="shared" si="179"/>
        <v>2.4521875810108542E-3</v>
      </c>
    </row>
    <row r="950" spans="1:19" x14ac:dyDescent="0.35">
      <c r="A950" s="1">
        <v>44461</v>
      </c>
      <c r="B950" s="2">
        <v>949</v>
      </c>
      <c r="C950">
        <v>75.5</v>
      </c>
      <c r="E950" s="7">
        <f t="shared" si="172"/>
        <v>73.840792468878277</v>
      </c>
      <c r="F950" s="7">
        <f t="shared" si="168"/>
        <v>1.6592075311217229</v>
      </c>
      <c r="G950" s="7">
        <f t="shared" si="173"/>
        <v>2.7529696313310432</v>
      </c>
      <c r="I950" s="3">
        <f t="shared" si="174"/>
        <v>73.862336366321529</v>
      </c>
      <c r="J950" s="3">
        <f t="shared" si="169"/>
        <v>1.6376636336784713</v>
      </c>
      <c r="K950" s="3">
        <f t="shared" si="175"/>
        <v>2.6819421770729743</v>
      </c>
      <c r="M950" s="3">
        <f t="shared" si="176"/>
        <v>73.682932896704429</v>
      </c>
      <c r="N950" s="3">
        <f t="shared" si="170"/>
        <v>1.817067103295571</v>
      </c>
      <c r="O950" s="3">
        <f t="shared" si="177"/>
        <v>3.3017328578789571</v>
      </c>
      <c r="Q950" s="3">
        <f t="shared" si="178"/>
        <v>73.654951956765785</v>
      </c>
      <c r="R950" s="3">
        <f t="shared" si="171"/>
        <v>1.8450480432342147</v>
      </c>
      <c r="S950" s="3">
        <f t="shared" si="179"/>
        <v>3.4042022818424047</v>
      </c>
    </row>
    <row r="951" spans="1:19" x14ac:dyDescent="0.35">
      <c r="A951" s="1">
        <v>44462</v>
      </c>
      <c r="B951" s="2">
        <v>950</v>
      </c>
      <c r="C951">
        <v>76.44</v>
      </c>
      <c r="E951" s="7">
        <f t="shared" si="172"/>
        <v>74.338554728214788</v>
      </c>
      <c r="F951" s="7">
        <f t="shared" si="168"/>
        <v>2.1014452717852095</v>
      </c>
      <c r="G951" s="7">
        <f t="shared" si="173"/>
        <v>4.416072230308413</v>
      </c>
      <c r="I951" s="3">
        <f t="shared" si="174"/>
        <v>74.681168183160764</v>
      </c>
      <c r="J951" s="3">
        <f t="shared" si="169"/>
        <v>1.7588318168392334</v>
      </c>
      <c r="K951" s="3">
        <f t="shared" si="175"/>
        <v>3.0934893599259987</v>
      </c>
      <c r="M951" s="3">
        <f t="shared" si="176"/>
        <v>75.1365865793409</v>
      </c>
      <c r="N951" s="3">
        <f t="shared" si="170"/>
        <v>1.3034134206590977</v>
      </c>
      <c r="O951" s="3">
        <f t="shared" si="177"/>
        <v>1.6988865451542501</v>
      </c>
      <c r="Q951" s="3">
        <f t="shared" si="178"/>
        <v>75.315495195676576</v>
      </c>
      <c r="R951" s="3">
        <f t="shared" si="171"/>
        <v>1.124504804323422</v>
      </c>
      <c r="S951" s="3">
        <f t="shared" si="179"/>
        <v>1.2645110549464578</v>
      </c>
    </row>
    <row r="952" spans="1:19" x14ac:dyDescent="0.35">
      <c r="A952" s="1">
        <v>44463</v>
      </c>
      <c r="B952" s="2">
        <v>951</v>
      </c>
      <c r="C952">
        <v>77.42</v>
      </c>
      <c r="E952" s="7">
        <f t="shared" si="172"/>
        <v>74.968988309750344</v>
      </c>
      <c r="F952" s="7">
        <f t="shared" si="168"/>
        <v>2.4510116902496577</v>
      </c>
      <c r="G952" s="7">
        <f t="shared" si="173"/>
        <v>6.0074583057404842</v>
      </c>
      <c r="I952" s="3">
        <f t="shared" si="174"/>
        <v>75.560584091580381</v>
      </c>
      <c r="J952" s="3">
        <f t="shared" si="169"/>
        <v>1.8594159084196207</v>
      </c>
      <c r="K952" s="3">
        <f t="shared" si="175"/>
        <v>3.4574275204839631</v>
      </c>
      <c r="M952" s="3">
        <f t="shared" si="176"/>
        <v>76.17931731586819</v>
      </c>
      <c r="N952" s="3">
        <f t="shared" si="170"/>
        <v>1.2406826841318122</v>
      </c>
      <c r="O952" s="3">
        <f t="shared" si="177"/>
        <v>1.5392935227045179</v>
      </c>
      <c r="Q952" s="3">
        <f t="shared" si="178"/>
        <v>76.327549519567668</v>
      </c>
      <c r="R952" s="3">
        <f t="shared" si="171"/>
        <v>1.0924504804323334</v>
      </c>
      <c r="S952" s="3">
        <f t="shared" si="179"/>
        <v>1.193448052196836</v>
      </c>
    </row>
    <row r="953" spans="1:19" x14ac:dyDescent="0.35">
      <c r="A953" s="1">
        <v>44466</v>
      </c>
      <c r="B953" s="2">
        <v>952</v>
      </c>
      <c r="C953">
        <v>78.849999999999994</v>
      </c>
      <c r="E953" s="7">
        <f t="shared" si="172"/>
        <v>75.704291816825247</v>
      </c>
      <c r="F953" s="7">
        <f t="shared" si="168"/>
        <v>3.1457081831747473</v>
      </c>
      <c r="G953" s="7">
        <f t="shared" si="173"/>
        <v>9.89547997369257</v>
      </c>
      <c r="I953" s="3">
        <f t="shared" si="174"/>
        <v>76.490292045790198</v>
      </c>
      <c r="J953" s="3">
        <f t="shared" si="169"/>
        <v>2.3597079542097958</v>
      </c>
      <c r="K953" s="3">
        <f t="shared" si="175"/>
        <v>5.5682216291609796</v>
      </c>
      <c r="M953" s="3">
        <f t="shared" si="176"/>
        <v>77.171863463173651</v>
      </c>
      <c r="N953" s="3">
        <f t="shared" si="170"/>
        <v>1.6781365368263437</v>
      </c>
      <c r="O953" s="3">
        <f t="shared" si="177"/>
        <v>2.8161422362315145</v>
      </c>
      <c r="Q953" s="3">
        <f t="shared" si="178"/>
        <v>77.310754951956767</v>
      </c>
      <c r="R953" s="3">
        <f t="shared" si="171"/>
        <v>1.5392450480432274</v>
      </c>
      <c r="S953" s="3">
        <f t="shared" si="179"/>
        <v>2.3692753179255974</v>
      </c>
    </row>
    <row r="954" spans="1:19" x14ac:dyDescent="0.35">
      <c r="A954" s="1">
        <v>44467</v>
      </c>
      <c r="B954" s="2">
        <v>953</v>
      </c>
      <c r="C954">
        <v>78.3</v>
      </c>
      <c r="E954" s="7">
        <f t="shared" si="172"/>
        <v>76.648004271777666</v>
      </c>
      <c r="F954" s="7">
        <f t="shared" si="168"/>
        <v>1.6519957282223316</v>
      </c>
      <c r="G954" s="7">
        <f t="shared" si="173"/>
        <v>2.7290898860648318</v>
      </c>
      <c r="I954" s="3">
        <f t="shared" si="174"/>
        <v>77.670146022895096</v>
      </c>
      <c r="J954" s="3">
        <f t="shared" si="169"/>
        <v>0.62985397710490076</v>
      </c>
      <c r="K954" s="3">
        <f t="shared" si="175"/>
        <v>0.39671603247486087</v>
      </c>
      <c r="M954" s="3">
        <f t="shared" si="176"/>
        <v>78.514372692634737</v>
      </c>
      <c r="N954" s="3">
        <f t="shared" si="170"/>
        <v>-0.21437269263473979</v>
      </c>
      <c r="O954" s="3">
        <f t="shared" si="177"/>
        <v>4.5955651347468623E-2</v>
      </c>
      <c r="Q954" s="3">
        <f t="shared" si="178"/>
        <v>78.696075495195686</v>
      </c>
      <c r="R954" s="3">
        <f t="shared" si="171"/>
        <v>-0.39607549519568863</v>
      </c>
      <c r="S954" s="3">
        <f t="shared" si="179"/>
        <v>0.15687579789450998</v>
      </c>
    </row>
    <row r="955" spans="1:19" x14ac:dyDescent="0.35">
      <c r="A955" s="1">
        <v>44468</v>
      </c>
      <c r="B955" s="2">
        <v>954</v>
      </c>
      <c r="C955">
        <v>77.86</v>
      </c>
      <c r="E955" s="7">
        <f t="shared" si="172"/>
        <v>77.143602990244361</v>
      </c>
      <c r="F955" s="7">
        <f t="shared" si="168"/>
        <v>0.71639700975563869</v>
      </c>
      <c r="G955" s="7">
        <f t="shared" si="173"/>
        <v>0.51322467558682072</v>
      </c>
      <c r="I955" s="3">
        <f t="shared" si="174"/>
        <v>77.985073011447554</v>
      </c>
      <c r="J955" s="3">
        <f t="shared" si="169"/>
        <v>-0.12507301144755445</v>
      </c>
      <c r="K955" s="3">
        <f t="shared" si="175"/>
        <v>1.5643258192560086E-2</v>
      </c>
      <c r="M955" s="3">
        <f t="shared" si="176"/>
        <v>78.342874538526956</v>
      </c>
      <c r="N955" s="3">
        <f t="shared" si="170"/>
        <v>-0.48287453852695705</v>
      </c>
      <c r="O955" s="3">
        <f t="shared" si="177"/>
        <v>0.23316781995762173</v>
      </c>
      <c r="Q955" s="3">
        <f t="shared" si="178"/>
        <v>78.33960754951957</v>
      </c>
      <c r="R955" s="3">
        <f t="shared" si="171"/>
        <v>-0.47960754951957085</v>
      </c>
      <c r="S955" s="3">
        <f t="shared" si="179"/>
        <v>0.2300234015561676</v>
      </c>
    </row>
    <row r="956" spans="1:19" x14ac:dyDescent="0.35">
      <c r="A956" s="1">
        <v>44469</v>
      </c>
      <c r="B956" s="2">
        <v>955</v>
      </c>
      <c r="C956">
        <v>77.81</v>
      </c>
      <c r="E956" s="7">
        <f t="shared" si="172"/>
        <v>77.358522093171047</v>
      </c>
      <c r="F956" s="7">
        <f t="shared" si="168"/>
        <v>0.45147790682895561</v>
      </c>
      <c r="G956" s="7">
        <f t="shared" si="173"/>
        <v>0.20383230035465513</v>
      </c>
      <c r="I956" s="3">
        <f t="shared" si="174"/>
        <v>77.92253650572377</v>
      </c>
      <c r="J956" s="3">
        <f t="shared" si="169"/>
        <v>-0.11253650572376728</v>
      </c>
      <c r="K956" s="3">
        <f t="shared" si="175"/>
        <v>1.2664465120515505E-2</v>
      </c>
      <c r="M956" s="3">
        <f t="shared" si="176"/>
        <v>77.956574907705402</v>
      </c>
      <c r="N956" s="3">
        <f t="shared" si="170"/>
        <v>-0.14657490770539994</v>
      </c>
      <c r="O956" s="3">
        <f t="shared" si="177"/>
        <v>2.1484203568846508E-2</v>
      </c>
      <c r="Q956" s="3">
        <f t="shared" si="178"/>
        <v>77.907960754951958</v>
      </c>
      <c r="R956" s="3">
        <f t="shared" si="171"/>
        <v>-9.7960754951955664E-2</v>
      </c>
      <c r="S956" s="3">
        <f t="shared" si="179"/>
        <v>9.5963095107571058E-3</v>
      </c>
    </row>
    <row r="957" spans="1:19" x14ac:dyDescent="0.35">
      <c r="A957" s="1">
        <v>44470</v>
      </c>
      <c r="B957" s="2">
        <v>956</v>
      </c>
      <c r="C957">
        <v>79.400000000000006</v>
      </c>
      <c r="E957" s="7">
        <f t="shared" si="172"/>
        <v>77.493965465219731</v>
      </c>
      <c r="F957" s="7">
        <f t="shared" si="168"/>
        <v>1.9060345347802752</v>
      </c>
      <c r="G957" s="7">
        <f t="shared" si="173"/>
        <v>3.6329676477750601</v>
      </c>
      <c r="I957" s="3">
        <f t="shared" si="174"/>
        <v>77.866268252861886</v>
      </c>
      <c r="J957" s="3">
        <f t="shared" si="169"/>
        <v>1.5337317471381198</v>
      </c>
      <c r="K957" s="3">
        <f t="shared" si="175"/>
        <v>2.3523330721793494</v>
      </c>
      <c r="M957" s="3">
        <f t="shared" si="176"/>
        <v>77.839314981541094</v>
      </c>
      <c r="N957" s="3">
        <f t="shared" si="170"/>
        <v>1.5606850184589121</v>
      </c>
      <c r="O957" s="3">
        <f t="shared" si="177"/>
        <v>2.4357377268420946</v>
      </c>
      <c r="Q957" s="3">
        <f t="shared" si="178"/>
        <v>77.819796075495205</v>
      </c>
      <c r="R957" s="3">
        <f t="shared" si="171"/>
        <v>1.5802039245048007</v>
      </c>
      <c r="S957" s="3">
        <f t="shared" si="179"/>
        <v>2.497044443020374</v>
      </c>
    </row>
    <row r="958" spans="1:19" x14ac:dyDescent="0.35">
      <c r="A958" s="1">
        <v>44473</v>
      </c>
      <c r="B958" s="2">
        <v>957</v>
      </c>
      <c r="C958">
        <v>81.44</v>
      </c>
      <c r="E958" s="7">
        <f t="shared" si="172"/>
        <v>78.065775825653816</v>
      </c>
      <c r="F958" s="7">
        <f t="shared" si="168"/>
        <v>3.3742241743461818</v>
      </c>
      <c r="G958" s="7">
        <f t="shared" si="173"/>
        <v>11.385388778742172</v>
      </c>
      <c r="I958" s="3">
        <f t="shared" si="174"/>
        <v>78.633134126430946</v>
      </c>
      <c r="J958" s="3">
        <f t="shared" si="169"/>
        <v>2.8068658735690519</v>
      </c>
      <c r="K958" s="3">
        <f t="shared" si="175"/>
        <v>7.8784960322065567</v>
      </c>
      <c r="M958" s="3">
        <f t="shared" si="176"/>
        <v>79.087862996308232</v>
      </c>
      <c r="N958" s="3">
        <f t="shared" si="170"/>
        <v>2.3521370036917659</v>
      </c>
      <c r="O958" s="3">
        <f t="shared" si="177"/>
        <v>5.5325484841360781</v>
      </c>
      <c r="Q958" s="3">
        <f t="shared" si="178"/>
        <v>79.241979607549524</v>
      </c>
      <c r="R958" s="3">
        <f t="shared" si="171"/>
        <v>2.1980203924504735</v>
      </c>
      <c r="S958" s="3">
        <f t="shared" si="179"/>
        <v>4.8312936456281337</v>
      </c>
    </row>
    <row r="959" spans="1:19" x14ac:dyDescent="0.35">
      <c r="A959" s="1">
        <v>44474</v>
      </c>
      <c r="B959" s="2">
        <v>958</v>
      </c>
      <c r="C959">
        <v>82.72</v>
      </c>
      <c r="E959" s="7">
        <f t="shared" si="172"/>
        <v>79.078043077957673</v>
      </c>
      <c r="F959" s="7">
        <f t="shared" si="168"/>
        <v>3.6419569220423256</v>
      </c>
      <c r="G959" s="7">
        <f t="shared" si="173"/>
        <v>13.26385022201201</v>
      </c>
      <c r="I959" s="3">
        <f t="shared" si="174"/>
        <v>80.036567063215472</v>
      </c>
      <c r="J959" s="3">
        <f t="shared" si="169"/>
        <v>2.6834329367845271</v>
      </c>
      <c r="K959" s="3">
        <f t="shared" si="175"/>
        <v>7.2008123262200314</v>
      </c>
      <c r="M959" s="3">
        <f t="shared" si="176"/>
        <v>80.969572599261653</v>
      </c>
      <c r="N959" s="3">
        <f t="shared" si="170"/>
        <v>1.7504274007383458</v>
      </c>
      <c r="O959" s="3">
        <f t="shared" si="177"/>
        <v>3.0639960852556016</v>
      </c>
      <c r="Q959" s="3">
        <f t="shared" si="178"/>
        <v>81.220197960754959</v>
      </c>
      <c r="R959" s="3">
        <f t="shared" si="171"/>
        <v>1.49980203924504</v>
      </c>
      <c r="S959" s="3">
        <f t="shared" si="179"/>
        <v>2.2494061569235804</v>
      </c>
    </row>
    <row r="960" spans="1:19" x14ac:dyDescent="0.35">
      <c r="A960" s="1">
        <v>44475</v>
      </c>
      <c r="B960" s="2">
        <v>959</v>
      </c>
      <c r="C960">
        <v>81.39</v>
      </c>
      <c r="E960" s="7">
        <f t="shared" si="172"/>
        <v>80.170630154570361</v>
      </c>
      <c r="F960" s="7">
        <f t="shared" si="168"/>
        <v>1.2193698454296396</v>
      </c>
      <c r="G960" s="7">
        <f t="shared" si="173"/>
        <v>1.4868628199431031</v>
      </c>
      <c r="I960" s="3">
        <f t="shared" si="174"/>
        <v>81.378283531607735</v>
      </c>
      <c r="J960" s="3">
        <f t="shared" si="169"/>
        <v>1.1716468392265256E-2</v>
      </c>
      <c r="K960" s="3">
        <f t="shared" si="175"/>
        <v>1.3727563158695078E-4</v>
      </c>
      <c r="M960" s="3">
        <f t="shared" si="176"/>
        <v>82.36991451985233</v>
      </c>
      <c r="N960" s="3">
        <f t="shared" si="170"/>
        <v>-0.97991451985232914</v>
      </c>
      <c r="O960" s="3">
        <f t="shared" si="177"/>
        <v>0.96023246621742075</v>
      </c>
      <c r="Q960" s="3">
        <f t="shared" si="178"/>
        <v>82.570019796075499</v>
      </c>
      <c r="R960" s="3">
        <f t="shared" si="171"/>
        <v>-1.1800197960754986</v>
      </c>
      <c r="S960" s="3">
        <f t="shared" si="179"/>
        <v>1.3924467191300611</v>
      </c>
    </row>
    <row r="961" spans="1:19" x14ac:dyDescent="0.35">
      <c r="A961" s="1">
        <v>44476</v>
      </c>
      <c r="B961" s="2">
        <v>960</v>
      </c>
      <c r="C961">
        <v>82.34</v>
      </c>
      <c r="E961" s="7">
        <f t="shared" si="172"/>
        <v>80.536441108199242</v>
      </c>
      <c r="F961" s="7">
        <f t="shared" si="168"/>
        <v>1.8035588918007619</v>
      </c>
      <c r="G961" s="7">
        <f t="shared" si="173"/>
        <v>3.2528246761935922</v>
      </c>
      <c r="I961" s="3">
        <f t="shared" si="174"/>
        <v>81.384141765803861</v>
      </c>
      <c r="J961" s="3">
        <f t="shared" si="169"/>
        <v>0.95585823419614258</v>
      </c>
      <c r="K961" s="3">
        <f t="shared" si="175"/>
        <v>0.91366496388056773</v>
      </c>
      <c r="M961" s="3">
        <f t="shared" si="176"/>
        <v>81.585982903970475</v>
      </c>
      <c r="N961" s="3">
        <f t="shared" si="170"/>
        <v>0.75401709602952849</v>
      </c>
      <c r="O961" s="3">
        <f t="shared" si="177"/>
        <v>0.56854178110480313</v>
      </c>
      <c r="Q961" s="3">
        <f t="shared" si="178"/>
        <v>81.508001979607556</v>
      </c>
      <c r="R961" s="3">
        <f t="shared" si="171"/>
        <v>0.8319980203924473</v>
      </c>
      <c r="S961" s="3">
        <f t="shared" si="179"/>
        <v>0.69222070593695118</v>
      </c>
    </row>
    <row r="962" spans="1:19" x14ac:dyDescent="0.35">
      <c r="A962" s="1">
        <v>44477</v>
      </c>
      <c r="B962" s="2">
        <v>961</v>
      </c>
      <c r="C962">
        <v>82.17</v>
      </c>
      <c r="E962" s="7">
        <f t="shared" si="172"/>
        <v>81.07750877573946</v>
      </c>
      <c r="F962" s="7">
        <f t="shared" si="168"/>
        <v>1.0924912242605416</v>
      </c>
      <c r="G962" s="7">
        <f t="shared" si="173"/>
        <v>1.193537075086297</v>
      </c>
      <c r="I962" s="3">
        <f t="shared" si="174"/>
        <v>81.862070882901932</v>
      </c>
      <c r="J962" s="3">
        <f t="shared" si="169"/>
        <v>0.30792911709806958</v>
      </c>
      <c r="K962" s="3">
        <f t="shared" si="175"/>
        <v>9.4820341156796648E-2</v>
      </c>
      <c r="M962" s="3">
        <f t="shared" si="176"/>
        <v>82.189196580794089</v>
      </c>
      <c r="N962" s="3">
        <f t="shared" si="170"/>
        <v>-1.9196580794087481E-2</v>
      </c>
      <c r="O962" s="3">
        <f t="shared" si="177"/>
        <v>3.6850871418392834E-4</v>
      </c>
      <c r="Q962" s="3">
        <f t="shared" si="178"/>
        <v>82.256800197960757</v>
      </c>
      <c r="R962" s="3">
        <f t="shared" si="171"/>
        <v>-8.6800197960755554E-2</v>
      </c>
      <c r="S962" s="3">
        <f t="shared" si="179"/>
        <v>7.534274366026353E-3</v>
      </c>
    </row>
    <row r="963" spans="1:19" x14ac:dyDescent="0.35">
      <c r="A963" s="1">
        <v>44480</v>
      </c>
      <c r="B963" s="2">
        <v>962</v>
      </c>
      <c r="C963">
        <v>83.75</v>
      </c>
      <c r="E963" s="7">
        <f t="shared" si="172"/>
        <v>81.405256143017624</v>
      </c>
      <c r="F963" s="7">
        <f t="shared" ref="F963:F1026" si="180">C963-E963</f>
        <v>2.344743856982376</v>
      </c>
      <c r="G963" s="7">
        <f t="shared" si="173"/>
        <v>5.4978237548565891</v>
      </c>
      <c r="I963" s="3">
        <f t="shared" si="174"/>
        <v>82.016035441450967</v>
      </c>
      <c r="J963" s="3">
        <f t="shared" ref="J963:J1026" si="181">C963-I963</f>
        <v>1.7339645585490331</v>
      </c>
      <c r="K963" s="3">
        <f t="shared" si="175"/>
        <v>3.0066330903041432</v>
      </c>
      <c r="M963" s="3">
        <f t="shared" si="176"/>
        <v>82.173839316158819</v>
      </c>
      <c r="N963" s="3">
        <f t="shared" ref="N963:N1026" si="182">C963-M963</f>
        <v>1.5761606838411808</v>
      </c>
      <c r="O963" s="3">
        <f t="shared" si="177"/>
        <v>2.4842825012866987</v>
      </c>
      <c r="Q963" s="3">
        <f t="shared" si="178"/>
        <v>82.178680019796076</v>
      </c>
      <c r="R963" s="3">
        <f t="shared" ref="R963:R1026" si="183">C963-Q963</f>
        <v>1.5713199802039242</v>
      </c>
      <c r="S963" s="3">
        <f t="shared" si="179"/>
        <v>2.4690464801880605</v>
      </c>
    </row>
    <row r="964" spans="1:19" x14ac:dyDescent="0.35">
      <c r="A964" s="1">
        <v>44481</v>
      </c>
      <c r="B964" s="2">
        <v>963</v>
      </c>
      <c r="C964">
        <v>83.53</v>
      </c>
      <c r="E964" s="7">
        <f t="shared" ref="E964:E1027" si="184">0.3*C963+0.7*E963</f>
        <v>82.108679300112328</v>
      </c>
      <c r="F964" s="7">
        <f t="shared" si="180"/>
        <v>1.4213206998876728</v>
      </c>
      <c r="G964" s="7">
        <f t="shared" ref="G964:G1027" si="185">F964^2</f>
        <v>2.0201525319291842</v>
      </c>
      <c r="I964" s="3">
        <f t="shared" ref="I964:I1027" si="186">0.5*C963+0.5*I963</f>
        <v>82.883017720725491</v>
      </c>
      <c r="J964" s="3">
        <f t="shared" si="181"/>
        <v>0.64698227927451057</v>
      </c>
      <c r="K964" s="3">
        <f t="shared" ref="K964:K1027" si="187">J964^2</f>
        <v>0.41858606969524081</v>
      </c>
      <c r="M964" s="3">
        <f t="shared" ref="M964:M1027" si="188">0.8*C963+0.2*M963</f>
        <v>83.43476786323177</v>
      </c>
      <c r="N964" s="3">
        <f t="shared" si="182"/>
        <v>9.5232136768231612E-2</v>
      </c>
      <c r="O964" s="3">
        <f t="shared" ref="O964:O1027" si="189">N964^2</f>
        <v>9.0691598734431722E-3</v>
      </c>
      <c r="Q964" s="3">
        <f t="shared" ref="Q964:Q1027" si="190">0.9*C963+0.1*Q963</f>
        <v>83.59286800197961</v>
      </c>
      <c r="R964" s="3">
        <f t="shared" si="183"/>
        <v>-6.2868001979609289E-2</v>
      </c>
      <c r="S964" s="3">
        <f t="shared" ref="S964:S1027" si="191">R964^2</f>
        <v>3.9523856729081572E-3</v>
      </c>
    </row>
    <row r="965" spans="1:19" x14ac:dyDescent="0.35">
      <c r="A965" s="1">
        <v>44482</v>
      </c>
      <c r="B965" s="2">
        <v>964</v>
      </c>
      <c r="C965">
        <v>83.53</v>
      </c>
      <c r="E965" s="7">
        <f t="shared" si="184"/>
        <v>82.535075510078627</v>
      </c>
      <c r="F965" s="7">
        <f t="shared" si="180"/>
        <v>0.99492448992137383</v>
      </c>
      <c r="G965" s="7">
        <f t="shared" si="185"/>
        <v>0.9898747406453059</v>
      </c>
      <c r="I965" s="3">
        <f t="shared" si="186"/>
        <v>83.206508860362746</v>
      </c>
      <c r="J965" s="3">
        <f t="shared" si="181"/>
        <v>0.32349113963725529</v>
      </c>
      <c r="K965" s="3">
        <f t="shared" si="187"/>
        <v>0.1046465174238102</v>
      </c>
      <c r="M965" s="3">
        <f t="shared" si="188"/>
        <v>83.510953572646358</v>
      </c>
      <c r="N965" s="3">
        <f t="shared" si="182"/>
        <v>1.904642735364348E-2</v>
      </c>
      <c r="O965" s="3">
        <f t="shared" si="189"/>
        <v>3.6276639493761857E-4</v>
      </c>
      <c r="Q965" s="3">
        <f t="shared" si="190"/>
        <v>83.536286800197971</v>
      </c>
      <c r="R965" s="3">
        <f t="shared" si="183"/>
        <v>-6.2868001979694554E-3</v>
      </c>
      <c r="S965" s="3">
        <f t="shared" si="191"/>
        <v>3.9523856729188786E-5</v>
      </c>
    </row>
    <row r="966" spans="1:19" x14ac:dyDescent="0.35">
      <c r="A966" s="1">
        <v>44483</v>
      </c>
      <c r="B966" s="2">
        <v>965</v>
      </c>
      <c r="C966">
        <v>83.86</v>
      </c>
      <c r="E966" s="7">
        <f t="shared" si="184"/>
        <v>82.833552857055039</v>
      </c>
      <c r="F966" s="7">
        <f t="shared" si="180"/>
        <v>1.02644714294496</v>
      </c>
      <c r="G966" s="7">
        <f t="shared" si="185"/>
        <v>1.0535937372598712</v>
      </c>
      <c r="I966" s="3">
        <f t="shared" si="186"/>
        <v>83.368254430181366</v>
      </c>
      <c r="J966" s="3">
        <f t="shared" si="181"/>
        <v>0.49174556981863304</v>
      </c>
      <c r="K966" s="3">
        <f t="shared" si="187"/>
        <v>0.24181370543625211</v>
      </c>
      <c r="M966" s="3">
        <f t="shared" si="188"/>
        <v>83.526190714529264</v>
      </c>
      <c r="N966" s="3">
        <f t="shared" si="182"/>
        <v>0.33380928547073552</v>
      </c>
      <c r="O966" s="3">
        <f t="shared" si="189"/>
        <v>0.111428639066483</v>
      </c>
      <c r="Q966" s="3">
        <f t="shared" si="190"/>
        <v>83.530628680019802</v>
      </c>
      <c r="R966" s="3">
        <f t="shared" si="183"/>
        <v>0.32937131998019709</v>
      </c>
      <c r="S966" s="3">
        <f t="shared" si="191"/>
        <v>0.10848546642549738</v>
      </c>
    </row>
    <row r="967" spans="1:19" x14ac:dyDescent="0.35">
      <c r="A967" s="1">
        <v>44484</v>
      </c>
      <c r="B967" s="2">
        <v>966</v>
      </c>
      <c r="C967">
        <v>84.67</v>
      </c>
      <c r="E967" s="7">
        <f t="shared" si="184"/>
        <v>83.141486999938522</v>
      </c>
      <c r="F967" s="7">
        <f t="shared" si="180"/>
        <v>1.5285130000614799</v>
      </c>
      <c r="G967" s="7">
        <f t="shared" si="185"/>
        <v>2.3363519913569459</v>
      </c>
      <c r="I967" s="3">
        <f t="shared" si="186"/>
        <v>83.61412721509069</v>
      </c>
      <c r="J967" s="3">
        <f t="shared" si="181"/>
        <v>1.0558727849093117</v>
      </c>
      <c r="K967" s="3">
        <f t="shared" si="187"/>
        <v>1.1148673379121457</v>
      </c>
      <c r="M967" s="3">
        <f t="shared" si="188"/>
        <v>83.793238142905864</v>
      </c>
      <c r="N967" s="3">
        <f t="shared" si="182"/>
        <v>0.87676185709413801</v>
      </c>
      <c r="O967" s="3">
        <f t="shared" si="189"/>
        <v>0.76871135405516167</v>
      </c>
      <c r="Q967" s="3">
        <f t="shared" si="190"/>
        <v>83.827062868001988</v>
      </c>
      <c r="R967" s="3">
        <f t="shared" si="183"/>
        <v>0.84293713199801346</v>
      </c>
      <c r="S967" s="3">
        <f t="shared" si="191"/>
        <v>0.71054300850103636</v>
      </c>
    </row>
    <row r="968" spans="1:19" x14ac:dyDescent="0.35">
      <c r="A968" s="1">
        <v>44487</v>
      </c>
      <c r="B968" s="2">
        <v>967</v>
      </c>
      <c r="C968">
        <v>84.13</v>
      </c>
      <c r="E968" s="7">
        <f t="shared" si="184"/>
        <v>83.600040899956966</v>
      </c>
      <c r="F968" s="7">
        <f t="shared" si="180"/>
        <v>0.52995910004302971</v>
      </c>
      <c r="G968" s="7">
        <f t="shared" si="185"/>
        <v>0.28085664771841795</v>
      </c>
      <c r="I968" s="3">
        <f t="shared" si="186"/>
        <v>84.142063607545339</v>
      </c>
      <c r="J968" s="3">
        <f t="shared" si="181"/>
        <v>-1.2063607545343302E-2</v>
      </c>
      <c r="K968" s="3">
        <f t="shared" si="187"/>
        <v>1.4553062700806385E-4</v>
      </c>
      <c r="M968" s="3">
        <f t="shared" si="188"/>
        <v>84.494647628581177</v>
      </c>
      <c r="N968" s="3">
        <f t="shared" si="182"/>
        <v>-0.36464762858118149</v>
      </c>
      <c r="O968" s="3">
        <f t="shared" si="189"/>
        <v>0.1329678930298793</v>
      </c>
      <c r="Q968" s="3">
        <f t="shared" si="190"/>
        <v>84.585706286800203</v>
      </c>
      <c r="R968" s="3">
        <f t="shared" si="183"/>
        <v>-0.45570628680020775</v>
      </c>
      <c r="S968" s="3">
        <f t="shared" si="191"/>
        <v>0.2076682198292332</v>
      </c>
    </row>
    <row r="969" spans="1:19" x14ac:dyDescent="0.35">
      <c r="A969" s="1">
        <v>44488</v>
      </c>
      <c r="B969" s="2">
        <v>968</v>
      </c>
      <c r="C969">
        <v>85.02</v>
      </c>
      <c r="E969" s="7">
        <f t="shared" si="184"/>
        <v>83.759028629969862</v>
      </c>
      <c r="F969" s="7">
        <f t="shared" si="180"/>
        <v>1.2609713700301342</v>
      </c>
      <c r="G969" s="7">
        <f t="shared" si="185"/>
        <v>1.5900487960356735</v>
      </c>
      <c r="I969" s="3">
        <f t="shared" si="186"/>
        <v>84.136031803772667</v>
      </c>
      <c r="J969" s="3">
        <f t="shared" si="181"/>
        <v>0.88396819622732892</v>
      </c>
      <c r="K969" s="3">
        <f t="shared" si="187"/>
        <v>0.78139977194139754</v>
      </c>
      <c r="M969" s="3">
        <f t="shared" si="188"/>
        <v>84.202929525716243</v>
      </c>
      <c r="N969" s="3">
        <f t="shared" si="182"/>
        <v>0.8170704742837529</v>
      </c>
      <c r="O969" s="3">
        <f t="shared" si="189"/>
        <v>0.66760415994627686</v>
      </c>
      <c r="Q969" s="3">
        <f t="shared" si="190"/>
        <v>84.17557062868002</v>
      </c>
      <c r="R969" s="3">
        <f t="shared" si="183"/>
        <v>0.84442937131997553</v>
      </c>
      <c r="S969" s="3">
        <f t="shared" si="191"/>
        <v>0.71306096314784906</v>
      </c>
    </row>
    <row r="970" spans="1:19" x14ac:dyDescent="0.35">
      <c r="A970" s="1">
        <v>44489</v>
      </c>
      <c r="B970" s="2">
        <v>969</v>
      </c>
      <c r="C970">
        <v>85.76</v>
      </c>
      <c r="E970" s="7">
        <f t="shared" si="184"/>
        <v>84.137320040978892</v>
      </c>
      <c r="F970" s="7">
        <f t="shared" si="180"/>
        <v>1.6226799590211129</v>
      </c>
      <c r="G970" s="7">
        <f t="shared" si="185"/>
        <v>2.6330902494087609</v>
      </c>
      <c r="I970" s="3">
        <f t="shared" si="186"/>
        <v>84.578015901886332</v>
      </c>
      <c r="J970" s="3">
        <f t="shared" si="181"/>
        <v>1.1819840981136736</v>
      </c>
      <c r="K970" s="3">
        <f t="shared" si="187"/>
        <v>1.3970864081935943</v>
      </c>
      <c r="M970" s="3">
        <f t="shared" si="188"/>
        <v>84.856585905143248</v>
      </c>
      <c r="N970" s="3">
        <f t="shared" si="182"/>
        <v>0.90341409485675683</v>
      </c>
      <c r="O970" s="3">
        <f t="shared" si="189"/>
        <v>0.81615702678585322</v>
      </c>
      <c r="Q970" s="3">
        <f t="shared" si="190"/>
        <v>84.935557062868</v>
      </c>
      <c r="R970" s="3">
        <f t="shared" si="183"/>
        <v>0.82444293713200523</v>
      </c>
      <c r="S970" s="3">
        <f t="shared" si="191"/>
        <v>0.67970615658684752</v>
      </c>
    </row>
    <row r="971" spans="1:19" x14ac:dyDescent="0.35">
      <c r="A971" s="1">
        <v>44490</v>
      </c>
      <c r="B971" s="2">
        <v>970</v>
      </c>
      <c r="C971">
        <v>84.58</v>
      </c>
      <c r="E971" s="7">
        <f t="shared" si="184"/>
        <v>84.62412402868523</v>
      </c>
      <c r="F971" s="7">
        <f t="shared" si="180"/>
        <v>-4.412402868523202E-2</v>
      </c>
      <c r="G971" s="7">
        <f t="shared" si="185"/>
        <v>1.9469299074151782E-3</v>
      </c>
      <c r="I971" s="3">
        <f t="shared" si="186"/>
        <v>85.169007950943168</v>
      </c>
      <c r="J971" s="3">
        <f t="shared" si="181"/>
        <v>-0.58900795094317004</v>
      </c>
      <c r="K971" s="3">
        <f t="shared" si="187"/>
        <v>0.34693036627427182</v>
      </c>
      <c r="M971" s="3">
        <f t="shared" si="188"/>
        <v>85.579317181028657</v>
      </c>
      <c r="N971" s="3">
        <f t="shared" si="182"/>
        <v>-0.9993171810286583</v>
      </c>
      <c r="O971" s="3">
        <f t="shared" si="189"/>
        <v>0.99863482829906425</v>
      </c>
      <c r="Q971" s="3">
        <f t="shared" si="190"/>
        <v>85.67755570628681</v>
      </c>
      <c r="R971" s="3">
        <f t="shared" si="183"/>
        <v>-1.097555706286812</v>
      </c>
      <c r="S971" s="3">
        <f t="shared" si="191"/>
        <v>1.2046285284027427</v>
      </c>
    </row>
    <row r="972" spans="1:19" x14ac:dyDescent="0.35">
      <c r="A972" s="1">
        <v>44491</v>
      </c>
      <c r="B972" s="2">
        <v>971</v>
      </c>
      <c r="C972">
        <v>85.43</v>
      </c>
      <c r="E972" s="7">
        <f t="shared" si="184"/>
        <v>84.610886820079656</v>
      </c>
      <c r="F972" s="7">
        <f t="shared" si="180"/>
        <v>0.81911317992035038</v>
      </c>
      <c r="G972" s="7">
        <f t="shared" si="185"/>
        <v>0.67094640151922824</v>
      </c>
      <c r="I972" s="3">
        <f t="shared" si="186"/>
        <v>84.874503975471583</v>
      </c>
      <c r="J972" s="3">
        <f t="shared" si="181"/>
        <v>0.5554960245284235</v>
      </c>
      <c r="K972" s="3">
        <f t="shared" si="187"/>
        <v>0.30857583326688287</v>
      </c>
      <c r="M972" s="3">
        <f t="shared" si="188"/>
        <v>84.77986343620573</v>
      </c>
      <c r="N972" s="3">
        <f t="shared" si="182"/>
        <v>0.65013656379427687</v>
      </c>
      <c r="O972" s="3">
        <f t="shared" si="189"/>
        <v>0.42267755158222986</v>
      </c>
      <c r="Q972" s="3">
        <f t="shared" si="190"/>
        <v>84.689755570628677</v>
      </c>
      <c r="R972" s="3">
        <f t="shared" si="183"/>
        <v>0.74024442937133017</v>
      </c>
      <c r="S972" s="3">
        <f t="shared" si="191"/>
        <v>0.5479618152152862</v>
      </c>
    </row>
    <row r="973" spans="1:19" x14ac:dyDescent="0.35">
      <c r="A973" s="1">
        <v>44494</v>
      </c>
      <c r="B973" s="2">
        <v>972</v>
      </c>
      <c r="C973">
        <v>84.85</v>
      </c>
      <c r="E973" s="7">
        <f t="shared" si="184"/>
        <v>84.856620774055756</v>
      </c>
      <c r="F973" s="7">
        <f t="shared" si="180"/>
        <v>-6.620774055761558E-3</v>
      </c>
      <c r="G973" s="7">
        <f t="shared" si="185"/>
        <v>4.383464909744535E-5</v>
      </c>
      <c r="I973" s="3">
        <f t="shared" si="186"/>
        <v>85.152251987735795</v>
      </c>
      <c r="J973" s="3">
        <f t="shared" si="181"/>
        <v>-0.30225198773580075</v>
      </c>
      <c r="K973" s="3">
        <f t="shared" si="187"/>
        <v>9.1356264090242653E-2</v>
      </c>
      <c r="M973" s="3">
        <f t="shared" si="188"/>
        <v>85.299972687241151</v>
      </c>
      <c r="N973" s="3">
        <f t="shared" si="182"/>
        <v>-0.44997268724115713</v>
      </c>
      <c r="O973" s="3">
        <f t="shared" si="189"/>
        <v>0.20247541926302823</v>
      </c>
      <c r="Q973" s="3">
        <f t="shared" si="190"/>
        <v>85.355975557062877</v>
      </c>
      <c r="R973" s="3">
        <f t="shared" si="183"/>
        <v>-0.50597555706288233</v>
      </c>
      <c r="S973" s="3">
        <f t="shared" si="191"/>
        <v>0.25601126434509408</v>
      </c>
    </row>
    <row r="974" spans="1:19" x14ac:dyDescent="0.35">
      <c r="A974" s="1">
        <v>44495</v>
      </c>
      <c r="B974" s="2">
        <v>973</v>
      </c>
      <c r="C974">
        <v>85.11</v>
      </c>
      <c r="E974" s="7">
        <f t="shared" si="184"/>
        <v>84.854634541839033</v>
      </c>
      <c r="F974" s="7">
        <f t="shared" si="180"/>
        <v>0.25536545816096634</v>
      </c>
      <c r="G974" s="7">
        <f t="shared" si="185"/>
        <v>6.5211517221760246E-2</v>
      </c>
      <c r="I974" s="3">
        <f t="shared" si="186"/>
        <v>85.001125993867902</v>
      </c>
      <c r="J974" s="3">
        <f t="shared" si="181"/>
        <v>0.10887400613209763</v>
      </c>
      <c r="K974" s="3">
        <f t="shared" si="187"/>
        <v>1.1853549211252033E-2</v>
      </c>
      <c r="M974" s="3">
        <f t="shared" si="188"/>
        <v>84.939994537448229</v>
      </c>
      <c r="N974" s="3">
        <f t="shared" si="182"/>
        <v>0.17000546255177085</v>
      </c>
      <c r="O974" s="3">
        <f t="shared" si="189"/>
        <v>2.8901857297441561E-2</v>
      </c>
      <c r="Q974" s="3">
        <f t="shared" si="190"/>
        <v>84.900597555706284</v>
      </c>
      <c r="R974" s="3">
        <f t="shared" si="183"/>
        <v>0.20940244429371546</v>
      </c>
      <c r="S974" s="3">
        <f t="shared" si="191"/>
        <v>4.3849383676182609E-2</v>
      </c>
    </row>
    <row r="975" spans="1:19" x14ac:dyDescent="0.35">
      <c r="A975" s="1">
        <v>44496</v>
      </c>
      <c r="B975" s="2">
        <v>974</v>
      </c>
      <c r="C975">
        <v>84.12</v>
      </c>
      <c r="E975" s="7">
        <f t="shared" si="184"/>
        <v>84.931244179287319</v>
      </c>
      <c r="F975" s="7">
        <f t="shared" si="180"/>
        <v>-0.81124417928731418</v>
      </c>
      <c r="G975" s="7">
        <f t="shared" si="185"/>
        <v>0.65811711842754794</v>
      </c>
      <c r="I975" s="3">
        <f t="shared" si="186"/>
        <v>85.055562996933958</v>
      </c>
      <c r="J975" s="3">
        <f t="shared" si="181"/>
        <v>-0.93556299693395317</v>
      </c>
      <c r="K975" s="3">
        <f t="shared" si="187"/>
        <v>0.87527812123204007</v>
      </c>
      <c r="M975" s="3">
        <f t="shared" si="188"/>
        <v>85.075998907489662</v>
      </c>
      <c r="N975" s="3">
        <f t="shared" si="182"/>
        <v>-0.95599890748965777</v>
      </c>
      <c r="O975" s="3">
        <f t="shared" si="189"/>
        <v>0.9139339111214192</v>
      </c>
      <c r="Q975" s="3">
        <f t="shared" si="190"/>
        <v>85.089059755570631</v>
      </c>
      <c r="R975" s="3">
        <f t="shared" si="183"/>
        <v>-0.96905975557062618</v>
      </c>
      <c r="S975" s="3">
        <f t="shared" si="191"/>
        <v>0.9390768098666018</v>
      </c>
    </row>
    <row r="976" spans="1:19" x14ac:dyDescent="0.35">
      <c r="A976" s="1">
        <v>44497</v>
      </c>
      <c r="B976" s="2">
        <v>975</v>
      </c>
      <c r="C976">
        <v>83.4</v>
      </c>
      <c r="E976" s="7">
        <f t="shared" si="184"/>
        <v>84.687870925501116</v>
      </c>
      <c r="F976" s="7">
        <f t="shared" si="180"/>
        <v>-1.2878709255011103</v>
      </c>
      <c r="G976" s="7">
        <f t="shared" si="185"/>
        <v>1.6586115207510863</v>
      </c>
      <c r="I976" s="3">
        <f t="shared" si="186"/>
        <v>84.587781498466981</v>
      </c>
      <c r="J976" s="3">
        <f t="shared" si="181"/>
        <v>-1.1877814984669754</v>
      </c>
      <c r="K976" s="3">
        <f t="shared" si="187"/>
        <v>1.4108248881004537</v>
      </c>
      <c r="M976" s="3">
        <f t="shared" si="188"/>
        <v>84.311199781497947</v>
      </c>
      <c r="N976" s="3">
        <f t="shared" si="182"/>
        <v>-0.91119978149794179</v>
      </c>
      <c r="O976" s="3">
        <f t="shared" si="189"/>
        <v>0.83028504180189688</v>
      </c>
      <c r="Q976" s="3">
        <f t="shared" si="190"/>
        <v>84.216905975557069</v>
      </c>
      <c r="R976" s="3">
        <f t="shared" si="183"/>
        <v>-0.8169059755570629</v>
      </c>
      <c r="S976" s="3">
        <f t="shared" si="191"/>
        <v>0.66733537290083667</v>
      </c>
    </row>
    <row r="977" spans="1:19" x14ac:dyDescent="0.35">
      <c r="A977" s="1">
        <v>44498</v>
      </c>
      <c r="B977" s="2">
        <v>976</v>
      </c>
      <c r="C977">
        <v>83.1</v>
      </c>
      <c r="E977" s="7">
        <f t="shared" si="184"/>
        <v>84.301509647850779</v>
      </c>
      <c r="F977" s="7">
        <f t="shared" si="180"/>
        <v>-1.2015096478507843</v>
      </c>
      <c r="G977" s="7">
        <f t="shared" si="185"/>
        <v>1.4436254338785157</v>
      </c>
      <c r="I977" s="3">
        <f t="shared" si="186"/>
        <v>83.993890749233486</v>
      </c>
      <c r="J977" s="3">
        <f t="shared" si="181"/>
        <v>-0.89389074923349199</v>
      </c>
      <c r="K977" s="3">
        <f t="shared" si="187"/>
        <v>0.79904067156521363</v>
      </c>
      <c r="M977" s="3">
        <f t="shared" si="188"/>
        <v>83.582239956299603</v>
      </c>
      <c r="N977" s="3">
        <f t="shared" si="182"/>
        <v>-0.48223995629960825</v>
      </c>
      <c r="O977" s="3">
        <f t="shared" si="189"/>
        <v>0.23255537545184807</v>
      </c>
      <c r="Q977" s="3">
        <f t="shared" si="190"/>
        <v>83.481690597555712</v>
      </c>
      <c r="R977" s="3">
        <f t="shared" si="183"/>
        <v>-0.38169059755571766</v>
      </c>
      <c r="S977" s="3">
        <f t="shared" si="191"/>
        <v>0.14568771226244082</v>
      </c>
    </row>
    <row r="978" spans="1:19" x14ac:dyDescent="0.35">
      <c r="A978" s="1">
        <v>44501</v>
      </c>
      <c r="B978" s="2">
        <v>977</v>
      </c>
      <c r="C978">
        <v>84.51</v>
      </c>
      <c r="E978" s="7">
        <f t="shared" si="184"/>
        <v>83.941056753495531</v>
      </c>
      <c r="F978" s="7">
        <f t="shared" si="180"/>
        <v>0.56894324650447459</v>
      </c>
      <c r="G978" s="7">
        <f t="shared" si="185"/>
        <v>0.32369641774305136</v>
      </c>
      <c r="I978" s="3">
        <f t="shared" si="186"/>
        <v>83.54694537461674</v>
      </c>
      <c r="J978" s="3">
        <f t="shared" si="181"/>
        <v>0.96305462538326481</v>
      </c>
      <c r="K978" s="3">
        <f t="shared" si="187"/>
        <v>0.92747421147210052</v>
      </c>
      <c r="M978" s="3">
        <f t="shared" si="188"/>
        <v>83.19644799125993</v>
      </c>
      <c r="N978" s="3">
        <f t="shared" si="182"/>
        <v>1.3135520087400749</v>
      </c>
      <c r="O978" s="3">
        <f t="shared" si="189"/>
        <v>1.725418879665086</v>
      </c>
      <c r="Q978" s="3">
        <f t="shared" si="190"/>
        <v>83.138169059755569</v>
      </c>
      <c r="R978" s="3">
        <f t="shared" si="183"/>
        <v>1.3718309402444362</v>
      </c>
      <c r="S978" s="3">
        <f t="shared" si="191"/>
        <v>1.8819201286119338</v>
      </c>
    </row>
    <row r="979" spans="1:19" x14ac:dyDescent="0.35">
      <c r="A979" s="1">
        <v>44502</v>
      </c>
      <c r="B979" s="2">
        <v>978</v>
      </c>
      <c r="C979">
        <v>84.42</v>
      </c>
      <c r="E979" s="7">
        <f t="shared" si="184"/>
        <v>84.11173972744686</v>
      </c>
      <c r="F979" s="7">
        <f t="shared" si="180"/>
        <v>0.30826027255314159</v>
      </c>
      <c r="G979" s="7">
        <f t="shared" si="185"/>
        <v>9.5024395634537143E-2</v>
      </c>
      <c r="I979" s="3">
        <f t="shared" si="186"/>
        <v>84.02847268730838</v>
      </c>
      <c r="J979" s="3">
        <f t="shared" si="181"/>
        <v>0.39152731269162189</v>
      </c>
      <c r="K979" s="3">
        <f t="shared" si="187"/>
        <v>0.15329363658352307</v>
      </c>
      <c r="M979" s="3">
        <f t="shared" si="188"/>
        <v>84.247289598251996</v>
      </c>
      <c r="N979" s="3">
        <f t="shared" si="182"/>
        <v>0.17271040174800589</v>
      </c>
      <c r="O979" s="3">
        <f t="shared" si="189"/>
        <v>2.9828882871957597E-2</v>
      </c>
      <c r="Q979" s="3">
        <f t="shared" si="190"/>
        <v>84.372816905975569</v>
      </c>
      <c r="R979" s="3">
        <f t="shared" si="183"/>
        <v>4.7183094024433103E-2</v>
      </c>
      <c r="S979" s="3">
        <f t="shared" si="191"/>
        <v>2.2262443617184946E-3</v>
      </c>
    </row>
    <row r="980" spans="1:19" x14ac:dyDescent="0.35">
      <c r="A980" s="1">
        <v>44503</v>
      </c>
      <c r="B980" s="2">
        <v>979</v>
      </c>
      <c r="C980">
        <v>81.099999999999994</v>
      </c>
      <c r="E980" s="7">
        <f t="shared" si="184"/>
        <v>84.204217809212793</v>
      </c>
      <c r="F980" s="7">
        <f t="shared" si="180"/>
        <v>-3.1042178092127983</v>
      </c>
      <c r="G980" s="7">
        <f t="shared" si="185"/>
        <v>9.6361682070339061</v>
      </c>
      <c r="I980" s="3">
        <f t="shared" si="186"/>
        <v>84.224236343654184</v>
      </c>
      <c r="J980" s="3">
        <f t="shared" si="181"/>
        <v>-3.1242363436541893</v>
      </c>
      <c r="K980" s="3">
        <f t="shared" si="187"/>
        <v>9.7608527310096971</v>
      </c>
      <c r="M980" s="3">
        <f t="shared" si="188"/>
        <v>84.385457919650406</v>
      </c>
      <c r="N980" s="3">
        <f t="shared" si="182"/>
        <v>-3.2854579196504119</v>
      </c>
      <c r="O980" s="3">
        <f t="shared" si="189"/>
        <v>10.794233741793612</v>
      </c>
      <c r="Q980" s="3">
        <f t="shared" si="190"/>
        <v>84.415281690597567</v>
      </c>
      <c r="R980" s="3">
        <f t="shared" si="183"/>
        <v>-3.3152816905975726</v>
      </c>
      <c r="S980" s="3">
        <f t="shared" si="191"/>
        <v>10.991092688011499</v>
      </c>
    </row>
    <row r="981" spans="1:19" x14ac:dyDescent="0.35">
      <c r="A981" s="1">
        <v>44504</v>
      </c>
      <c r="B981" s="2">
        <v>980</v>
      </c>
      <c r="C981">
        <v>80.150000000000006</v>
      </c>
      <c r="E981" s="7">
        <f t="shared" si="184"/>
        <v>83.272952466448942</v>
      </c>
      <c r="F981" s="7">
        <f t="shared" si="180"/>
        <v>-3.1229524664489361</v>
      </c>
      <c r="G981" s="7">
        <f t="shared" si="185"/>
        <v>9.7528321076994935</v>
      </c>
      <c r="I981" s="3">
        <f t="shared" si="186"/>
        <v>82.662118171827089</v>
      </c>
      <c r="J981" s="3">
        <f t="shared" si="181"/>
        <v>-2.5121181718270833</v>
      </c>
      <c r="K981" s="3">
        <f t="shared" si="187"/>
        <v>6.3107377092238472</v>
      </c>
      <c r="M981" s="3">
        <f t="shared" si="188"/>
        <v>81.757091583930077</v>
      </c>
      <c r="N981" s="3">
        <f t="shared" si="182"/>
        <v>-1.607091583930071</v>
      </c>
      <c r="O981" s="3">
        <f t="shared" si="189"/>
        <v>2.5827433591388647</v>
      </c>
      <c r="Q981" s="3">
        <f t="shared" si="190"/>
        <v>81.431528169059746</v>
      </c>
      <c r="R981" s="3">
        <f t="shared" si="183"/>
        <v>-1.2815281690597402</v>
      </c>
      <c r="S981" s="3">
        <f t="shared" si="191"/>
        <v>1.64231444809361</v>
      </c>
    </row>
    <row r="982" spans="1:19" x14ac:dyDescent="0.35">
      <c r="A982" s="1">
        <v>44505</v>
      </c>
      <c r="B982" s="2">
        <v>981</v>
      </c>
      <c r="C982">
        <v>82.43</v>
      </c>
      <c r="E982" s="7">
        <f t="shared" si="184"/>
        <v>82.336066726514247</v>
      </c>
      <c r="F982" s="7">
        <f t="shared" si="180"/>
        <v>9.3933273485760083E-2</v>
      </c>
      <c r="G982" s="7">
        <f t="shared" si="185"/>
        <v>8.8234598677505976E-3</v>
      </c>
      <c r="I982" s="3">
        <f t="shared" si="186"/>
        <v>81.40605908591354</v>
      </c>
      <c r="J982" s="3">
        <f t="shared" si="181"/>
        <v>1.0239409140864666</v>
      </c>
      <c r="K982" s="3">
        <f t="shared" si="187"/>
        <v>1.0484549955402287</v>
      </c>
      <c r="M982" s="3">
        <f t="shared" si="188"/>
        <v>80.471418316786014</v>
      </c>
      <c r="N982" s="3">
        <f t="shared" si="182"/>
        <v>1.9585816832139926</v>
      </c>
      <c r="O982" s="3">
        <f t="shared" si="189"/>
        <v>3.8360422098213567</v>
      </c>
      <c r="Q982" s="3">
        <f t="shared" si="190"/>
        <v>80.278152816905987</v>
      </c>
      <c r="R982" s="3">
        <f t="shared" si="183"/>
        <v>2.15184718309402</v>
      </c>
      <c r="S982" s="3">
        <f t="shared" si="191"/>
        <v>4.6304462993896687</v>
      </c>
    </row>
    <row r="983" spans="1:19" x14ac:dyDescent="0.35">
      <c r="A983" s="1">
        <v>44508</v>
      </c>
      <c r="B983" s="2">
        <v>982</v>
      </c>
      <c r="C983">
        <v>83.22</v>
      </c>
      <c r="E983" s="7">
        <f t="shared" si="184"/>
        <v>82.364246708559975</v>
      </c>
      <c r="F983" s="7">
        <f t="shared" si="180"/>
        <v>0.8557532914400241</v>
      </c>
      <c r="G983" s="7">
        <f t="shared" si="185"/>
        <v>0.73231369581043482</v>
      </c>
      <c r="I983" s="3">
        <f t="shared" si="186"/>
        <v>81.918029542956774</v>
      </c>
      <c r="J983" s="3">
        <f t="shared" si="181"/>
        <v>1.3019704570432253</v>
      </c>
      <c r="K983" s="3">
        <f t="shared" si="187"/>
        <v>1.695127071013345</v>
      </c>
      <c r="M983" s="3">
        <f t="shared" si="188"/>
        <v>82.038283663357205</v>
      </c>
      <c r="N983" s="3">
        <f t="shared" si="182"/>
        <v>1.1817163366427934</v>
      </c>
      <c r="O983" s="3">
        <f t="shared" si="189"/>
        <v>1.3964535002884639</v>
      </c>
      <c r="Q983" s="3">
        <f t="shared" si="190"/>
        <v>82.214815281690605</v>
      </c>
      <c r="R983" s="3">
        <f t="shared" si="183"/>
        <v>1.005184718309394</v>
      </c>
      <c r="S983" s="3">
        <f t="shared" si="191"/>
        <v>1.0103963179227358</v>
      </c>
    </row>
    <row r="984" spans="1:19" x14ac:dyDescent="0.35">
      <c r="A984" s="1">
        <v>44509</v>
      </c>
      <c r="B984" s="2">
        <v>983</v>
      </c>
      <c r="C984">
        <v>84.52</v>
      </c>
      <c r="E984" s="7">
        <f t="shared" si="184"/>
        <v>82.620972695991981</v>
      </c>
      <c r="F984" s="7">
        <f t="shared" si="180"/>
        <v>1.8990273040080154</v>
      </c>
      <c r="G984" s="7">
        <f t="shared" si="185"/>
        <v>3.6063047013679514</v>
      </c>
      <c r="I984" s="3">
        <f t="shared" si="186"/>
        <v>82.569014771478379</v>
      </c>
      <c r="J984" s="3">
        <f t="shared" si="181"/>
        <v>1.9509852285216169</v>
      </c>
      <c r="K984" s="3">
        <f t="shared" si="187"/>
        <v>3.8063433619095459</v>
      </c>
      <c r="M984" s="3">
        <f t="shared" si="188"/>
        <v>82.983656732671449</v>
      </c>
      <c r="N984" s="3">
        <f t="shared" si="182"/>
        <v>1.5363432673285473</v>
      </c>
      <c r="O984" s="3">
        <f t="shared" si="189"/>
        <v>2.3603506350657564</v>
      </c>
      <c r="Q984" s="3">
        <f t="shared" si="190"/>
        <v>83.119481528169061</v>
      </c>
      <c r="R984" s="3">
        <f t="shared" si="183"/>
        <v>1.4005184718309351</v>
      </c>
      <c r="S984" s="3">
        <f t="shared" si="191"/>
        <v>1.9614519899396579</v>
      </c>
    </row>
    <row r="985" spans="1:19" x14ac:dyDescent="0.35">
      <c r="A985" s="1">
        <v>44510</v>
      </c>
      <c r="B985" s="2">
        <v>984</v>
      </c>
      <c r="C985">
        <v>82.91</v>
      </c>
      <c r="E985" s="7">
        <f t="shared" si="184"/>
        <v>83.190680887194375</v>
      </c>
      <c r="F985" s="7">
        <f t="shared" si="180"/>
        <v>-0.28068088719437867</v>
      </c>
      <c r="G985" s="7">
        <f t="shared" si="185"/>
        <v>7.8781760436223522E-2</v>
      </c>
      <c r="I985" s="3">
        <f t="shared" si="186"/>
        <v>83.544507385739195</v>
      </c>
      <c r="J985" s="3">
        <f t="shared" si="181"/>
        <v>-0.63450738573919807</v>
      </c>
      <c r="K985" s="3">
        <f t="shared" si="187"/>
        <v>0.40259962255759152</v>
      </c>
      <c r="M985" s="3">
        <f t="shared" si="188"/>
        <v>84.212731346534298</v>
      </c>
      <c r="N985" s="3">
        <f t="shared" si="182"/>
        <v>-1.3027313465343013</v>
      </c>
      <c r="O985" s="3">
        <f t="shared" si="189"/>
        <v>1.6971089612430739</v>
      </c>
      <c r="Q985" s="3">
        <f t="shared" si="190"/>
        <v>84.379948152816908</v>
      </c>
      <c r="R985" s="3">
        <f t="shared" si="183"/>
        <v>-1.4699481528169116</v>
      </c>
      <c r="S985" s="3">
        <f t="shared" si="191"/>
        <v>2.1607475719698503</v>
      </c>
    </row>
    <row r="986" spans="1:19" x14ac:dyDescent="0.35">
      <c r="A986" s="1">
        <v>44511</v>
      </c>
      <c r="B986" s="2">
        <v>985</v>
      </c>
      <c r="C986">
        <v>83.4</v>
      </c>
      <c r="E986" s="7">
        <f t="shared" si="184"/>
        <v>83.106476621036052</v>
      </c>
      <c r="F986" s="7">
        <f t="shared" si="180"/>
        <v>0.29352337896395397</v>
      </c>
      <c r="G986" s="7">
        <f t="shared" si="185"/>
        <v>8.6155973998416943E-2</v>
      </c>
      <c r="I986" s="3">
        <f t="shared" si="186"/>
        <v>83.227253692869596</v>
      </c>
      <c r="J986" s="3">
        <f t="shared" si="181"/>
        <v>0.17274630713041006</v>
      </c>
      <c r="K986" s="3">
        <f t="shared" si="187"/>
        <v>2.9841286627193962E-2</v>
      </c>
      <c r="M986" s="3">
        <f t="shared" si="188"/>
        <v>83.170546269306868</v>
      </c>
      <c r="N986" s="3">
        <f t="shared" si="182"/>
        <v>0.22945373069313746</v>
      </c>
      <c r="O986" s="3">
        <f t="shared" si="189"/>
        <v>5.2649014528998853E-2</v>
      </c>
      <c r="Q986" s="3">
        <f t="shared" si="190"/>
        <v>83.056994815281683</v>
      </c>
      <c r="R986" s="3">
        <f t="shared" si="183"/>
        <v>0.3430051847183222</v>
      </c>
      <c r="S986" s="3">
        <f t="shared" si="191"/>
        <v>0.11765255674365033</v>
      </c>
    </row>
    <row r="987" spans="1:19" x14ac:dyDescent="0.35">
      <c r="A987" s="1">
        <v>44512</v>
      </c>
      <c r="B987" s="2">
        <v>986</v>
      </c>
      <c r="C987">
        <v>82.9</v>
      </c>
      <c r="E987" s="7">
        <f t="shared" si="184"/>
        <v>83.194533634725232</v>
      </c>
      <c r="F987" s="7">
        <f t="shared" si="180"/>
        <v>-0.29453363472522653</v>
      </c>
      <c r="G987" s="7">
        <f t="shared" si="185"/>
        <v>8.6750061984453175E-2</v>
      </c>
      <c r="I987" s="3">
        <f t="shared" si="186"/>
        <v>83.313626846434801</v>
      </c>
      <c r="J987" s="3">
        <f t="shared" si="181"/>
        <v>-0.41362684643479497</v>
      </c>
      <c r="K987" s="3">
        <f t="shared" si="187"/>
        <v>0.17108716809159347</v>
      </c>
      <c r="M987" s="3">
        <f t="shared" si="188"/>
        <v>83.354109253861395</v>
      </c>
      <c r="N987" s="3">
        <f t="shared" si="182"/>
        <v>-0.45410925386138956</v>
      </c>
      <c r="O987" s="3">
        <f t="shared" si="189"/>
        <v>0.20621521444254795</v>
      </c>
      <c r="Q987" s="3">
        <f t="shared" si="190"/>
        <v>83.365699481528168</v>
      </c>
      <c r="R987" s="3">
        <f t="shared" si="183"/>
        <v>-0.4656994815281621</v>
      </c>
      <c r="S987" s="3">
        <f t="shared" si="191"/>
        <v>0.21687600709559898</v>
      </c>
    </row>
    <row r="988" spans="1:19" x14ac:dyDescent="0.35">
      <c r="A988" s="1">
        <v>44515</v>
      </c>
      <c r="B988" s="2">
        <v>987</v>
      </c>
      <c r="C988">
        <v>81.94</v>
      </c>
      <c r="E988" s="7">
        <f t="shared" si="184"/>
        <v>83.106173544307666</v>
      </c>
      <c r="F988" s="7">
        <f t="shared" si="180"/>
        <v>-1.166173544307668</v>
      </c>
      <c r="G988" s="7">
        <f t="shared" si="185"/>
        <v>1.3599607354431085</v>
      </c>
      <c r="I988" s="3">
        <f t="shared" si="186"/>
        <v>83.106813423217403</v>
      </c>
      <c r="J988" s="3">
        <f t="shared" si="181"/>
        <v>-1.1668134232174054</v>
      </c>
      <c r="K988" s="3">
        <f t="shared" si="187"/>
        <v>1.3614535646003201</v>
      </c>
      <c r="M988" s="3">
        <f t="shared" si="188"/>
        <v>82.990821850772292</v>
      </c>
      <c r="N988" s="3">
        <f t="shared" si="182"/>
        <v>-1.0508218507722944</v>
      </c>
      <c r="O988" s="3">
        <f t="shared" si="189"/>
        <v>1.1042265620605101</v>
      </c>
      <c r="Q988" s="3">
        <f t="shared" si="190"/>
        <v>82.946569948152828</v>
      </c>
      <c r="R988" s="3">
        <f t="shared" si="183"/>
        <v>-1.0065699481528299</v>
      </c>
      <c r="S988" s="3">
        <f t="shared" si="191"/>
        <v>1.0131830605243906</v>
      </c>
    </row>
    <row r="989" spans="1:19" x14ac:dyDescent="0.35">
      <c r="A989" s="1">
        <v>44516</v>
      </c>
      <c r="B989" s="2">
        <v>988</v>
      </c>
      <c r="C989">
        <v>82.85</v>
      </c>
      <c r="E989" s="7">
        <f t="shared" si="184"/>
        <v>82.756321481015362</v>
      </c>
      <c r="F989" s="7">
        <f t="shared" si="180"/>
        <v>9.3678518984631864E-2</v>
      </c>
      <c r="G989" s="7">
        <f t="shared" si="185"/>
        <v>8.7756649191540331E-3</v>
      </c>
      <c r="I989" s="3">
        <f t="shared" si="186"/>
        <v>82.5234067116087</v>
      </c>
      <c r="J989" s="3">
        <f t="shared" si="181"/>
        <v>0.32659328839129387</v>
      </c>
      <c r="K989" s="3">
        <f t="shared" si="187"/>
        <v>0.10666317602223885</v>
      </c>
      <c r="M989" s="3">
        <f t="shared" si="188"/>
        <v>82.150164370154471</v>
      </c>
      <c r="N989" s="3">
        <f t="shared" si="182"/>
        <v>0.6998356298455235</v>
      </c>
      <c r="O989" s="3">
        <f t="shared" si="189"/>
        <v>0.48976990880128057</v>
      </c>
      <c r="Q989" s="3">
        <f t="shared" si="190"/>
        <v>82.040656994815279</v>
      </c>
      <c r="R989" s="3">
        <f t="shared" si="183"/>
        <v>0.80934300518471503</v>
      </c>
      <c r="S989" s="3">
        <f t="shared" si="191"/>
        <v>0.65503610004142565</v>
      </c>
    </row>
    <row r="990" spans="1:19" x14ac:dyDescent="0.35">
      <c r="A990" s="1">
        <v>44517</v>
      </c>
      <c r="B990" s="2">
        <v>989</v>
      </c>
      <c r="C990">
        <v>80.67</v>
      </c>
      <c r="E990" s="7">
        <f t="shared" si="184"/>
        <v>82.784425036710743</v>
      </c>
      <c r="F990" s="7">
        <f t="shared" si="180"/>
        <v>-2.1144250367107418</v>
      </c>
      <c r="G990" s="7">
        <f t="shared" si="185"/>
        <v>4.4707932358692215</v>
      </c>
      <c r="I990" s="3">
        <f t="shared" si="186"/>
        <v>82.686703355804354</v>
      </c>
      <c r="J990" s="3">
        <f t="shared" si="181"/>
        <v>-2.0167033558043528</v>
      </c>
      <c r="K990" s="3">
        <f t="shared" si="187"/>
        <v>4.0670924253125378</v>
      </c>
      <c r="M990" s="3">
        <f t="shared" si="188"/>
        <v>82.710032874030901</v>
      </c>
      <c r="N990" s="3">
        <f t="shared" si="182"/>
        <v>-2.0400328740308993</v>
      </c>
      <c r="O990" s="3">
        <f t="shared" si="189"/>
        <v>4.1617341271267714</v>
      </c>
      <c r="Q990" s="3">
        <f t="shared" si="190"/>
        <v>82.76906569948153</v>
      </c>
      <c r="R990" s="3">
        <f t="shared" si="183"/>
        <v>-2.0990656994815282</v>
      </c>
      <c r="S990" s="3">
        <f t="shared" si="191"/>
        <v>4.4060768107398776</v>
      </c>
    </row>
    <row r="991" spans="1:19" x14ac:dyDescent="0.35">
      <c r="A991" s="1">
        <v>44518</v>
      </c>
      <c r="B991" s="2">
        <v>990</v>
      </c>
      <c r="C991">
        <v>82.45</v>
      </c>
      <c r="E991" s="7">
        <f t="shared" si="184"/>
        <v>82.150097525697518</v>
      </c>
      <c r="F991" s="7">
        <f t="shared" si="180"/>
        <v>0.29990247430248473</v>
      </c>
      <c r="G991" s="7">
        <f t="shared" si="185"/>
        <v>8.9941494092752511E-2</v>
      </c>
      <c r="I991" s="3">
        <f t="shared" si="186"/>
        <v>81.678351677902185</v>
      </c>
      <c r="J991" s="3">
        <f t="shared" si="181"/>
        <v>0.77164832209781764</v>
      </c>
      <c r="K991" s="3">
        <f t="shared" si="187"/>
        <v>0.59544113299637735</v>
      </c>
      <c r="M991" s="3">
        <f t="shared" si="188"/>
        <v>81.078006574806182</v>
      </c>
      <c r="N991" s="3">
        <f t="shared" si="182"/>
        <v>1.3719934251938213</v>
      </c>
      <c r="O991" s="3">
        <f t="shared" si="189"/>
        <v>1.8823659587750736</v>
      </c>
      <c r="Q991" s="3">
        <f t="shared" si="190"/>
        <v>80.879906569948162</v>
      </c>
      <c r="R991" s="3">
        <f t="shared" si="183"/>
        <v>1.5700934300518412</v>
      </c>
      <c r="S991" s="3">
        <f t="shared" si="191"/>
        <v>2.4651933790919558</v>
      </c>
    </row>
    <row r="992" spans="1:19" x14ac:dyDescent="0.35">
      <c r="A992" s="1">
        <v>44519</v>
      </c>
      <c r="B992" s="2">
        <v>991</v>
      </c>
      <c r="C992">
        <v>80.239999999999995</v>
      </c>
      <c r="E992" s="7">
        <f t="shared" si="184"/>
        <v>82.240068267988249</v>
      </c>
      <c r="F992" s="7">
        <f t="shared" si="180"/>
        <v>-2.0000682679882544</v>
      </c>
      <c r="G992" s="7">
        <f t="shared" si="185"/>
        <v>4.0002730766135359</v>
      </c>
      <c r="I992" s="3">
        <f t="shared" si="186"/>
        <v>82.064175838951087</v>
      </c>
      <c r="J992" s="3">
        <f t="shared" si="181"/>
        <v>-1.824175838951092</v>
      </c>
      <c r="K992" s="3">
        <f t="shared" si="187"/>
        <v>3.3276174914129206</v>
      </c>
      <c r="M992" s="3">
        <f t="shared" si="188"/>
        <v>82.175601314961241</v>
      </c>
      <c r="N992" s="3">
        <f t="shared" si="182"/>
        <v>-1.9356013149612465</v>
      </c>
      <c r="O992" s="3">
        <f t="shared" si="189"/>
        <v>3.7465524504797068</v>
      </c>
      <c r="Q992" s="3">
        <f t="shared" si="190"/>
        <v>82.292990656994817</v>
      </c>
      <c r="R992" s="3">
        <f t="shared" si="183"/>
        <v>-2.0529906569948224</v>
      </c>
      <c r="S992" s="3">
        <f t="shared" si="191"/>
        <v>4.2147706377080327</v>
      </c>
    </row>
    <row r="993" spans="1:19" x14ac:dyDescent="0.35">
      <c r="A993" s="1">
        <v>44522</v>
      </c>
      <c r="B993" s="2">
        <v>992</v>
      </c>
      <c r="C993">
        <v>80.97</v>
      </c>
      <c r="E993" s="7">
        <f t="shared" si="184"/>
        <v>81.640047787591769</v>
      </c>
      <c r="F993" s="7">
        <f t="shared" si="180"/>
        <v>-0.67004778759176986</v>
      </c>
      <c r="G993" s="7">
        <f t="shared" si="185"/>
        <v>0.44896403765662551</v>
      </c>
      <c r="I993" s="3">
        <f t="shared" si="186"/>
        <v>81.152087919475548</v>
      </c>
      <c r="J993" s="3">
        <f t="shared" si="181"/>
        <v>-0.18208791947554914</v>
      </c>
      <c r="K993" s="3">
        <f t="shared" si="187"/>
        <v>3.3156010418934068E-2</v>
      </c>
      <c r="M993" s="3">
        <f t="shared" si="188"/>
        <v>80.627120262992236</v>
      </c>
      <c r="N993" s="3">
        <f t="shared" si="182"/>
        <v>0.3428797370077632</v>
      </c>
      <c r="O993" s="3">
        <f t="shared" si="189"/>
        <v>0.11756651405051285</v>
      </c>
      <c r="Q993" s="3">
        <f t="shared" si="190"/>
        <v>80.445299065699473</v>
      </c>
      <c r="R993" s="3">
        <f t="shared" si="183"/>
        <v>0.524700934300526</v>
      </c>
      <c r="S993" s="3">
        <f t="shared" si="191"/>
        <v>0.27531107045584491</v>
      </c>
    </row>
    <row r="994" spans="1:19" x14ac:dyDescent="0.35">
      <c r="A994" s="1">
        <v>44523</v>
      </c>
      <c r="B994" s="2">
        <v>993</v>
      </c>
      <c r="C994">
        <v>83.43</v>
      </c>
      <c r="E994" s="7">
        <f t="shared" si="184"/>
        <v>81.439033451314231</v>
      </c>
      <c r="F994" s="7">
        <f t="shared" si="180"/>
        <v>1.9909665486857762</v>
      </c>
      <c r="G994" s="7">
        <f t="shared" si="185"/>
        <v>3.9639477979857509</v>
      </c>
      <c r="I994" s="3">
        <f t="shared" si="186"/>
        <v>81.061043959737773</v>
      </c>
      <c r="J994" s="3">
        <f t="shared" si="181"/>
        <v>2.3689560402622334</v>
      </c>
      <c r="K994" s="3">
        <f t="shared" si="187"/>
        <v>5.6119527206949202</v>
      </c>
      <c r="M994" s="3">
        <f t="shared" si="188"/>
        <v>80.901424052598443</v>
      </c>
      <c r="N994" s="3">
        <f t="shared" si="182"/>
        <v>2.5285759474015634</v>
      </c>
      <c r="O994" s="3">
        <f t="shared" si="189"/>
        <v>6.3936963217777141</v>
      </c>
      <c r="Q994" s="3">
        <f t="shared" si="190"/>
        <v>80.917529906569953</v>
      </c>
      <c r="R994" s="3">
        <f t="shared" si="183"/>
        <v>2.5124700934300535</v>
      </c>
      <c r="S994" s="3">
        <f t="shared" si="191"/>
        <v>6.3125059703804212</v>
      </c>
    </row>
    <row r="995" spans="1:19" x14ac:dyDescent="0.35">
      <c r="A995" s="1">
        <v>44524</v>
      </c>
      <c r="B995" s="2">
        <v>994</v>
      </c>
      <c r="C995">
        <v>82.37</v>
      </c>
      <c r="E995" s="7">
        <f t="shared" si="184"/>
        <v>82.036323415919952</v>
      </c>
      <c r="F995" s="7">
        <f t="shared" si="180"/>
        <v>0.33367658408005241</v>
      </c>
      <c r="G995" s="7">
        <f t="shared" si="185"/>
        <v>0.11134006276333229</v>
      </c>
      <c r="I995" s="3">
        <f t="shared" si="186"/>
        <v>82.245521979868897</v>
      </c>
      <c r="J995" s="3">
        <f t="shared" si="181"/>
        <v>0.12447802013110731</v>
      </c>
      <c r="K995" s="3">
        <f t="shared" si="187"/>
        <v>1.5494777495760358E-2</v>
      </c>
      <c r="M995" s="3">
        <f t="shared" si="188"/>
        <v>82.924284810519708</v>
      </c>
      <c r="N995" s="3">
        <f t="shared" si="182"/>
        <v>-0.5542848105197038</v>
      </c>
      <c r="O995" s="3">
        <f t="shared" si="189"/>
        <v>0.30723165117286394</v>
      </c>
      <c r="Q995" s="3">
        <f t="shared" si="190"/>
        <v>83.178752990657003</v>
      </c>
      <c r="R995" s="3">
        <f t="shared" si="183"/>
        <v>-0.80875299065699835</v>
      </c>
      <c r="S995" s="3">
        <f t="shared" si="191"/>
        <v>0.65408139989663883</v>
      </c>
    </row>
    <row r="996" spans="1:19" x14ac:dyDescent="0.35">
      <c r="A996" s="1">
        <v>44525</v>
      </c>
      <c r="B996" s="2">
        <v>995</v>
      </c>
      <c r="C996">
        <v>82.05</v>
      </c>
      <c r="E996" s="7">
        <f t="shared" si="184"/>
        <v>82.136426391143971</v>
      </c>
      <c r="F996" s="7">
        <f t="shared" si="180"/>
        <v>-8.6426391143973547E-2</v>
      </c>
      <c r="G996" s="7">
        <f t="shared" si="185"/>
        <v>7.4695210861711091E-3</v>
      </c>
      <c r="I996" s="3">
        <f t="shared" si="186"/>
        <v>82.307760989934451</v>
      </c>
      <c r="J996" s="3">
        <f t="shared" si="181"/>
        <v>-0.25776098993445373</v>
      </c>
      <c r="K996" s="3">
        <f t="shared" si="187"/>
        <v>6.644072793198956E-2</v>
      </c>
      <c r="M996" s="3">
        <f t="shared" si="188"/>
        <v>82.480856962103942</v>
      </c>
      <c r="N996" s="3">
        <f t="shared" si="182"/>
        <v>-0.43085696210394531</v>
      </c>
      <c r="O996" s="3">
        <f t="shared" si="189"/>
        <v>0.18563772179344057</v>
      </c>
      <c r="Q996" s="3">
        <f t="shared" si="190"/>
        <v>82.450875299065714</v>
      </c>
      <c r="R996" s="3">
        <f t="shared" si="183"/>
        <v>-0.40087529906571717</v>
      </c>
      <c r="S996" s="3">
        <f t="shared" si="191"/>
        <v>0.16070100540102819</v>
      </c>
    </row>
    <row r="997" spans="1:19" x14ac:dyDescent="0.35">
      <c r="A997" s="1">
        <v>44526</v>
      </c>
      <c r="B997" s="2">
        <v>996</v>
      </c>
      <c r="C997">
        <v>72.37</v>
      </c>
      <c r="E997" s="7">
        <f t="shared" si="184"/>
        <v>82.110498473800774</v>
      </c>
      <c r="F997" s="7">
        <f t="shared" si="180"/>
        <v>-9.7404984738007698</v>
      </c>
      <c r="G997" s="7">
        <f t="shared" si="185"/>
        <v>94.877310518115124</v>
      </c>
      <c r="I997" s="3">
        <f t="shared" si="186"/>
        <v>82.178880494967217</v>
      </c>
      <c r="J997" s="3">
        <f t="shared" si="181"/>
        <v>-9.8088804949672124</v>
      </c>
      <c r="K997" s="3">
        <f t="shared" si="187"/>
        <v>96.214136564548227</v>
      </c>
      <c r="M997" s="3">
        <f t="shared" si="188"/>
        <v>82.136171392420792</v>
      </c>
      <c r="N997" s="3">
        <f t="shared" si="182"/>
        <v>-9.7661713924207874</v>
      </c>
      <c r="O997" s="3">
        <f t="shared" si="189"/>
        <v>95.378103666138188</v>
      </c>
      <c r="Q997" s="3">
        <f t="shared" si="190"/>
        <v>82.090087529906569</v>
      </c>
      <c r="R997" s="3">
        <f t="shared" si="183"/>
        <v>-9.7200875299065643</v>
      </c>
      <c r="S997" s="3">
        <f t="shared" si="191"/>
        <v>94.480101589045091</v>
      </c>
    </row>
    <row r="998" spans="1:19" x14ac:dyDescent="0.35">
      <c r="A998" s="1">
        <v>44529</v>
      </c>
      <c r="B998" s="2">
        <v>997</v>
      </c>
      <c r="C998">
        <v>73.34</v>
      </c>
      <c r="E998" s="7">
        <f t="shared" si="184"/>
        <v>79.188348931660542</v>
      </c>
      <c r="F998" s="7">
        <f t="shared" si="180"/>
        <v>-5.8483489316605386</v>
      </c>
      <c r="G998" s="7">
        <f t="shared" si="185"/>
        <v>34.203185226454963</v>
      </c>
      <c r="I998" s="3">
        <f t="shared" si="186"/>
        <v>77.274440247483611</v>
      </c>
      <c r="J998" s="3">
        <f t="shared" si="181"/>
        <v>-3.9344402474836073</v>
      </c>
      <c r="K998" s="3">
        <f t="shared" si="187"/>
        <v>15.47982006101887</v>
      </c>
      <c r="M998" s="3">
        <f t="shared" si="188"/>
        <v>74.323234278484165</v>
      </c>
      <c r="N998" s="3">
        <f t="shared" si="182"/>
        <v>-0.98323427848416145</v>
      </c>
      <c r="O998" s="3">
        <f t="shared" si="189"/>
        <v>0.96674964638626959</v>
      </c>
      <c r="Q998" s="3">
        <f t="shared" si="190"/>
        <v>73.342008752990665</v>
      </c>
      <c r="R998" s="3">
        <f t="shared" si="183"/>
        <v>-2.0087529906618329E-3</v>
      </c>
      <c r="S998" s="3">
        <f t="shared" si="191"/>
        <v>4.0350885774928581E-6</v>
      </c>
    </row>
    <row r="999" spans="1:19" x14ac:dyDescent="0.35">
      <c r="A999" s="1">
        <v>44530</v>
      </c>
      <c r="B999" s="2">
        <v>998</v>
      </c>
      <c r="C999">
        <v>70.86</v>
      </c>
      <c r="E999" s="7">
        <f t="shared" si="184"/>
        <v>77.433844252162373</v>
      </c>
      <c r="F999" s="7">
        <f t="shared" si="180"/>
        <v>-6.5738442521623739</v>
      </c>
      <c r="G999" s="7">
        <f t="shared" si="185"/>
        <v>43.21542825168828</v>
      </c>
      <c r="I999" s="3">
        <f t="shared" si="186"/>
        <v>75.307220123741814</v>
      </c>
      <c r="J999" s="3">
        <f t="shared" si="181"/>
        <v>-4.4472201237418147</v>
      </c>
      <c r="K999" s="3">
        <f t="shared" si="187"/>
        <v>19.777766829014162</v>
      </c>
      <c r="M999" s="3">
        <f t="shared" si="188"/>
        <v>73.53664685569683</v>
      </c>
      <c r="N999" s="3">
        <f t="shared" si="182"/>
        <v>-2.6766468556968306</v>
      </c>
      <c r="O999" s="3">
        <f t="shared" si="189"/>
        <v>7.1644383901117301</v>
      </c>
      <c r="Q999" s="3">
        <f t="shared" si="190"/>
        <v>73.340200875299061</v>
      </c>
      <c r="R999" s="3">
        <f t="shared" si="183"/>
        <v>-2.4802008752990616</v>
      </c>
      <c r="S999" s="3">
        <f t="shared" si="191"/>
        <v>6.1513963818342319</v>
      </c>
    </row>
    <row r="1000" spans="1:19" x14ac:dyDescent="0.35">
      <c r="A1000" s="1">
        <v>44531</v>
      </c>
      <c r="B1000" s="2">
        <v>999</v>
      </c>
      <c r="C1000">
        <v>69.53</v>
      </c>
      <c r="E1000" s="7">
        <f t="shared" si="184"/>
        <v>75.461690976513651</v>
      </c>
      <c r="F1000" s="7">
        <f t="shared" si="180"/>
        <v>-5.9316909765136501</v>
      </c>
      <c r="G1000" s="7">
        <f t="shared" si="185"/>
        <v>35.184957840853457</v>
      </c>
      <c r="I1000" s="3">
        <f t="shared" si="186"/>
        <v>73.0836100618709</v>
      </c>
      <c r="J1000" s="3">
        <f t="shared" si="181"/>
        <v>-3.5536100618708986</v>
      </c>
      <c r="K1000" s="3">
        <f t="shared" si="187"/>
        <v>12.628144471830092</v>
      </c>
      <c r="M1000" s="3">
        <f t="shared" si="188"/>
        <v>71.395329371139368</v>
      </c>
      <c r="N1000" s="3">
        <f t="shared" si="182"/>
        <v>-1.8653293711393673</v>
      </c>
      <c r="O1000" s="3">
        <f t="shared" si="189"/>
        <v>3.4794536628351871</v>
      </c>
      <c r="Q1000" s="3">
        <f t="shared" si="190"/>
        <v>71.108020087529908</v>
      </c>
      <c r="R1000" s="3">
        <f t="shared" si="183"/>
        <v>-1.5780200875299073</v>
      </c>
      <c r="S1000" s="3">
        <f t="shared" si="191"/>
        <v>2.4901473966478962</v>
      </c>
    </row>
    <row r="1001" spans="1:19" x14ac:dyDescent="0.35">
      <c r="A1001" s="1">
        <v>44532</v>
      </c>
      <c r="B1001" s="2">
        <v>1000</v>
      </c>
      <c r="C1001">
        <v>70.56</v>
      </c>
      <c r="E1001" s="7">
        <f t="shared" si="184"/>
        <v>73.682183683559558</v>
      </c>
      <c r="F1001" s="7">
        <f t="shared" si="180"/>
        <v>-3.1221836835595553</v>
      </c>
      <c r="G1001" s="7">
        <f t="shared" si="185"/>
        <v>9.7480309538855128</v>
      </c>
      <c r="I1001" s="3">
        <f t="shared" si="186"/>
        <v>71.30680503093545</v>
      </c>
      <c r="J1001" s="3">
        <f t="shared" si="181"/>
        <v>-0.74680503093544814</v>
      </c>
      <c r="K1001" s="3">
        <f t="shared" si="187"/>
        <v>0.55771775423049563</v>
      </c>
      <c r="M1001" s="3">
        <f t="shared" si="188"/>
        <v>69.903065874227877</v>
      </c>
      <c r="N1001" s="3">
        <f t="shared" si="182"/>
        <v>0.65693412577212484</v>
      </c>
      <c r="O1001" s="3">
        <f t="shared" si="189"/>
        <v>0.43156244560398593</v>
      </c>
      <c r="Q1001" s="3">
        <f t="shared" si="190"/>
        <v>69.687802008752996</v>
      </c>
      <c r="R1001" s="3">
        <f t="shared" si="183"/>
        <v>0.87219799124700614</v>
      </c>
      <c r="S1001" s="3">
        <f t="shared" si="191"/>
        <v>0.76072933593531256</v>
      </c>
    </row>
    <row r="1002" spans="1:19" x14ac:dyDescent="0.35">
      <c r="A1002" s="1">
        <v>44533</v>
      </c>
      <c r="B1002" s="2">
        <v>1001</v>
      </c>
      <c r="C1002">
        <v>70.709999999999994</v>
      </c>
      <c r="E1002" s="7">
        <f t="shared" si="184"/>
        <v>72.745528578491687</v>
      </c>
      <c r="F1002" s="7">
        <f t="shared" si="180"/>
        <v>-2.035528578491693</v>
      </c>
      <c r="G1002" s="7">
        <f t="shared" si="185"/>
        <v>4.143376593856412</v>
      </c>
      <c r="I1002" s="3">
        <f t="shared" si="186"/>
        <v>70.933402515467719</v>
      </c>
      <c r="J1002" s="3">
        <f t="shared" si="181"/>
        <v>-0.22340251546772549</v>
      </c>
      <c r="K1002" s="3">
        <f t="shared" si="187"/>
        <v>4.990868391730733E-2</v>
      </c>
      <c r="M1002" s="3">
        <f t="shared" si="188"/>
        <v>70.42861317484558</v>
      </c>
      <c r="N1002" s="3">
        <f t="shared" si="182"/>
        <v>0.2813868251544136</v>
      </c>
      <c r="O1002" s="3">
        <f t="shared" si="189"/>
        <v>7.9178545370480524E-2</v>
      </c>
      <c r="Q1002" s="3">
        <f t="shared" si="190"/>
        <v>70.472780200875306</v>
      </c>
      <c r="R1002" s="3">
        <f t="shared" si="183"/>
        <v>0.23721979912468782</v>
      </c>
      <c r="S1002" s="3">
        <f t="shared" si="191"/>
        <v>5.627323309675724E-2</v>
      </c>
    </row>
    <row r="1003" spans="1:19" x14ac:dyDescent="0.35">
      <c r="A1003" s="1">
        <v>44536</v>
      </c>
      <c r="B1003" s="2">
        <v>1002</v>
      </c>
      <c r="C1003">
        <v>73.38</v>
      </c>
      <c r="E1003" s="7">
        <f t="shared" si="184"/>
        <v>72.134870004944176</v>
      </c>
      <c r="F1003" s="7">
        <f t="shared" si="180"/>
        <v>1.2451299950558194</v>
      </c>
      <c r="G1003" s="7">
        <f t="shared" si="185"/>
        <v>1.5503487045877049</v>
      </c>
      <c r="I1003" s="3">
        <f t="shared" si="186"/>
        <v>70.821701257733849</v>
      </c>
      <c r="J1003" s="3">
        <f t="shared" si="181"/>
        <v>2.5582987422661461</v>
      </c>
      <c r="K1003" s="3">
        <f t="shared" si="187"/>
        <v>6.5448924546805447</v>
      </c>
      <c r="M1003" s="3">
        <f t="shared" si="188"/>
        <v>70.653722634969114</v>
      </c>
      <c r="N1003" s="3">
        <f t="shared" si="182"/>
        <v>2.7262773650308816</v>
      </c>
      <c r="O1003" s="3">
        <f t="shared" si="189"/>
        <v>7.4325882710797266</v>
      </c>
      <c r="Q1003" s="3">
        <f t="shared" si="190"/>
        <v>70.686278020087528</v>
      </c>
      <c r="R1003" s="3">
        <f t="shared" si="183"/>
        <v>2.6937219799124676</v>
      </c>
      <c r="S1003" s="3">
        <f t="shared" si="191"/>
        <v>7.2561381050635445</v>
      </c>
    </row>
    <row r="1004" spans="1:19" x14ac:dyDescent="0.35">
      <c r="A1004" s="1">
        <v>44537</v>
      </c>
      <c r="B1004" s="2">
        <v>1003</v>
      </c>
      <c r="C1004">
        <v>75.540000000000006</v>
      </c>
      <c r="E1004" s="7">
        <f t="shared" si="184"/>
        <v>72.508409003460926</v>
      </c>
      <c r="F1004" s="7">
        <f t="shared" si="180"/>
        <v>3.0315909965390802</v>
      </c>
      <c r="G1004" s="7">
        <f t="shared" si="185"/>
        <v>9.1905439702968135</v>
      </c>
      <c r="I1004" s="3">
        <f t="shared" si="186"/>
        <v>72.100850628866922</v>
      </c>
      <c r="J1004" s="3">
        <f t="shared" si="181"/>
        <v>3.4391493711330838</v>
      </c>
      <c r="K1004" s="3">
        <f t="shared" si="187"/>
        <v>11.827748396965086</v>
      </c>
      <c r="M1004" s="3">
        <f t="shared" si="188"/>
        <v>72.834744526993831</v>
      </c>
      <c r="N1004" s="3">
        <f t="shared" si="182"/>
        <v>2.7052554730061757</v>
      </c>
      <c r="O1004" s="3">
        <f t="shared" si="189"/>
        <v>7.3184071742298675</v>
      </c>
      <c r="Q1004" s="3">
        <f t="shared" si="190"/>
        <v>73.11062780200875</v>
      </c>
      <c r="R1004" s="3">
        <f t="shared" si="183"/>
        <v>2.4293721979912561</v>
      </c>
      <c r="S1004" s="3">
        <f t="shared" si="191"/>
        <v>5.9018492763728672</v>
      </c>
    </row>
    <row r="1005" spans="1:19" x14ac:dyDescent="0.35">
      <c r="A1005" s="1">
        <v>44538</v>
      </c>
      <c r="B1005" s="2">
        <v>1004</v>
      </c>
      <c r="C1005">
        <v>75.94</v>
      </c>
      <c r="E1005" s="7">
        <f t="shared" si="184"/>
        <v>73.417886302422644</v>
      </c>
      <c r="F1005" s="7">
        <f t="shared" si="180"/>
        <v>2.5221136975773533</v>
      </c>
      <c r="G1005" s="7">
        <f t="shared" si="185"/>
        <v>6.3610575035073094</v>
      </c>
      <c r="I1005" s="3">
        <f t="shared" si="186"/>
        <v>73.820425314433464</v>
      </c>
      <c r="J1005" s="3">
        <f t="shared" si="181"/>
        <v>2.1195746855665334</v>
      </c>
      <c r="K1005" s="3">
        <f t="shared" si="187"/>
        <v>4.4925968476944691</v>
      </c>
      <c r="M1005" s="3">
        <f t="shared" si="188"/>
        <v>74.998948905398777</v>
      </c>
      <c r="N1005" s="3">
        <f t="shared" si="182"/>
        <v>0.94105109460122094</v>
      </c>
      <c r="O1005" s="3">
        <f t="shared" si="189"/>
        <v>0.88557716265015607</v>
      </c>
      <c r="Q1005" s="3">
        <f t="shared" si="190"/>
        <v>75.297062780200875</v>
      </c>
      <c r="R1005" s="3">
        <f t="shared" si="183"/>
        <v>0.64293721979912277</v>
      </c>
      <c r="S1005" s="3">
        <f t="shared" si="191"/>
        <v>0.4133682686030255</v>
      </c>
    </row>
    <row r="1006" spans="1:19" x14ac:dyDescent="0.35">
      <c r="A1006" s="1">
        <v>44539</v>
      </c>
      <c r="B1006" s="2">
        <v>1005</v>
      </c>
      <c r="C1006">
        <v>74.099999999999994</v>
      </c>
      <c r="E1006" s="7">
        <f t="shared" si="184"/>
        <v>74.174520411695852</v>
      </c>
      <c r="F1006" s="7">
        <f t="shared" si="180"/>
        <v>-7.4520411695857547E-2</v>
      </c>
      <c r="G1006" s="7">
        <f t="shared" si="185"/>
        <v>5.5532917593201026E-3</v>
      </c>
      <c r="I1006" s="3">
        <f t="shared" si="186"/>
        <v>74.880212657216731</v>
      </c>
      <c r="J1006" s="3">
        <f t="shared" si="181"/>
        <v>-0.78021265721673672</v>
      </c>
      <c r="K1006" s="3">
        <f t="shared" si="187"/>
        <v>0.60873179048120107</v>
      </c>
      <c r="M1006" s="3">
        <f t="shared" si="188"/>
        <v>75.751789781079765</v>
      </c>
      <c r="N1006" s="3">
        <f t="shared" si="182"/>
        <v>-1.6517897810797706</v>
      </c>
      <c r="O1006" s="3">
        <f t="shared" si="189"/>
        <v>2.7284094808795563</v>
      </c>
      <c r="Q1006" s="3">
        <f t="shared" si="190"/>
        <v>75.87570627802009</v>
      </c>
      <c r="R1006" s="3">
        <f t="shared" si="183"/>
        <v>-1.7757062780200954</v>
      </c>
      <c r="S1006" s="3">
        <f t="shared" si="191"/>
        <v>3.1531327857999805</v>
      </c>
    </row>
    <row r="1007" spans="1:19" x14ac:dyDescent="0.35">
      <c r="A1007" s="1">
        <v>44540</v>
      </c>
      <c r="B1007" s="2">
        <v>1006</v>
      </c>
      <c r="C1007">
        <v>74.98</v>
      </c>
      <c r="E1007" s="7">
        <f t="shared" si="184"/>
        <v>74.152164288187095</v>
      </c>
      <c r="F1007" s="7">
        <f t="shared" si="180"/>
        <v>0.82783571181290938</v>
      </c>
      <c r="G1007" s="7">
        <f t="shared" si="185"/>
        <v>0.6853119657527863</v>
      </c>
      <c r="I1007" s="3">
        <f t="shared" si="186"/>
        <v>74.490106328608363</v>
      </c>
      <c r="J1007" s="3">
        <f t="shared" si="181"/>
        <v>0.48989367139164131</v>
      </c>
      <c r="K1007" s="3">
        <f t="shared" si="187"/>
        <v>0.23999580926958144</v>
      </c>
      <c r="M1007" s="3">
        <f t="shared" si="188"/>
        <v>74.430357956215957</v>
      </c>
      <c r="N1007" s="3">
        <f t="shared" si="182"/>
        <v>0.54964204378404702</v>
      </c>
      <c r="O1007" s="3">
        <f t="shared" si="189"/>
        <v>0.30210637629510428</v>
      </c>
      <c r="Q1007" s="3">
        <f t="shared" si="190"/>
        <v>74.277570627802007</v>
      </c>
      <c r="R1007" s="3">
        <f t="shared" si="183"/>
        <v>0.70242937219799728</v>
      </c>
      <c r="S1007" s="3">
        <f t="shared" si="191"/>
        <v>0.49340702292647259</v>
      </c>
    </row>
    <row r="1008" spans="1:19" x14ac:dyDescent="0.35">
      <c r="A1008" s="1">
        <v>44543</v>
      </c>
      <c r="B1008" s="2">
        <v>1007</v>
      </c>
      <c r="C1008">
        <v>74.12</v>
      </c>
      <c r="E1008" s="7">
        <f t="shared" si="184"/>
        <v>74.400515001730966</v>
      </c>
      <c r="F1008" s="7">
        <f t="shared" si="180"/>
        <v>-0.28051500173096144</v>
      </c>
      <c r="G1008" s="7">
        <f t="shared" si="185"/>
        <v>7.8688666196121304E-2</v>
      </c>
      <c r="I1008" s="3">
        <f t="shared" si="186"/>
        <v>74.73505316430419</v>
      </c>
      <c r="J1008" s="3">
        <f t="shared" si="181"/>
        <v>-0.61505316430418588</v>
      </c>
      <c r="K1008" s="3">
        <f t="shared" si="187"/>
        <v>0.37829039492059185</v>
      </c>
      <c r="M1008" s="3">
        <f t="shared" si="188"/>
        <v>74.870071591243203</v>
      </c>
      <c r="N1008" s="3">
        <f t="shared" si="182"/>
        <v>-0.75007159124319855</v>
      </c>
      <c r="O1008" s="3">
        <f t="shared" si="189"/>
        <v>0.5626073919901039</v>
      </c>
      <c r="Q1008" s="3">
        <f t="shared" si="190"/>
        <v>74.909757062780201</v>
      </c>
      <c r="R1008" s="3">
        <f t="shared" si="183"/>
        <v>-0.78975706278019686</v>
      </c>
      <c r="S1008" s="3">
        <f t="shared" si="191"/>
        <v>0.62371621821120382</v>
      </c>
    </row>
    <row r="1009" spans="1:19" x14ac:dyDescent="0.35">
      <c r="A1009" s="1">
        <v>44544</v>
      </c>
      <c r="B1009" s="2">
        <v>1008</v>
      </c>
      <c r="C1009">
        <v>73.37</v>
      </c>
      <c r="E1009" s="7">
        <f t="shared" si="184"/>
        <v>74.316360501211676</v>
      </c>
      <c r="F1009" s="7">
        <f t="shared" si="180"/>
        <v>-0.94636050121167159</v>
      </c>
      <c r="G1009" s="7">
        <f t="shared" si="185"/>
        <v>0.89559819825360631</v>
      </c>
      <c r="I1009" s="3">
        <f t="shared" si="186"/>
        <v>74.427526582152097</v>
      </c>
      <c r="J1009" s="3">
        <f t="shared" si="181"/>
        <v>-1.0575265821520929</v>
      </c>
      <c r="K1009" s="3">
        <f t="shared" si="187"/>
        <v>1.1183624719582874</v>
      </c>
      <c r="M1009" s="3">
        <f t="shared" si="188"/>
        <v>74.270014318248656</v>
      </c>
      <c r="N1009" s="3">
        <f t="shared" si="182"/>
        <v>-0.90001431824865108</v>
      </c>
      <c r="O1009" s="3">
        <f t="shared" si="189"/>
        <v>0.81002577305258416</v>
      </c>
      <c r="Q1009" s="3">
        <f t="shared" si="190"/>
        <v>74.198975706278034</v>
      </c>
      <c r="R1009" s="3">
        <f t="shared" si="183"/>
        <v>-0.82897570627802963</v>
      </c>
      <c r="S1009" s="3">
        <f t="shared" si="191"/>
        <v>0.68720072159915802</v>
      </c>
    </row>
    <row r="1010" spans="1:19" x14ac:dyDescent="0.35">
      <c r="A1010" s="1">
        <v>44545</v>
      </c>
      <c r="B1010" s="2">
        <v>1009</v>
      </c>
      <c r="C1010">
        <v>73.709999999999994</v>
      </c>
      <c r="E1010" s="7">
        <f t="shared" si="184"/>
        <v>74.032452350848175</v>
      </c>
      <c r="F1010" s="7">
        <f t="shared" si="180"/>
        <v>-0.32245235084818091</v>
      </c>
      <c r="G1010" s="7">
        <f t="shared" si="185"/>
        <v>0.10397551856751835</v>
      </c>
      <c r="I1010" s="3">
        <f t="shared" si="186"/>
        <v>73.898763291076051</v>
      </c>
      <c r="J1010" s="3">
        <f t="shared" si="181"/>
        <v>-0.18876329107605727</v>
      </c>
      <c r="K1010" s="3">
        <f t="shared" si="187"/>
        <v>3.563158005786432E-2</v>
      </c>
      <c r="M1010" s="3">
        <f t="shared" si="188"/>
        <v>73.550002863649738</v>
      </c>
      <c r="N1010" s="3">
        <f t="shared" si="182"/>
        <v>0.15999713635025614</v>
      </c>
      <c r="O1010" s="3">
        <f t="shared" si="189"/>
        <v>2.5599083640282454E-2</v>
      </c>
      <c r="Q1010" s="3">
        <f t="shared" si="190"/>
        <v>73.452897570627812</v>
      </c>
      <c r="R1010" s="3">
        <f t="shared" si="183"/>
        <v>0.25710242937218197</v>
      </c>
      <c r="S1010" s="3">
        <f t="shared" si="191"/>
        <v>6.6101659189077816E-2</v>
      </c>
    </row>
    <row r="1011" spans="1:19" x14ac:dyDescent="0.35">
      <c r="A1011" s="1">
        <v>44546</v>
      </c>
      <c r="B1011" s="2">
        <v>1010</v>
      </c>
      <c r="C1011">
        <v>74.64</v>
      </c>
      <c r="E1011" s="7">
        <f t="shared" si="184"/>
        <v>73.935716645593715</v>
      </c>
      <c r="F1011" s="7">
        <f t="shared" si="180"/>
        <v>0.70428335440628587</v>
      </c>
      <c r="G1011" s="7">
        <f t="shared" si="185"/>
        <v>0.49601504329377005</v>
      </c>
      <c r="I1011" s="3">
        <f t="shared" si="186"/>
        <v>73.804381645538029</v>
      </c>
      <c r="J1011" s="3">
        <f t="shared" si="181"/>
        <v>0.83561835446197108</v>
      </c>
      <c r="K1011" s="3">
        <f t="shared" si="187"/>
        <v>0.69825803431373235</v>
      </c>
      <c r="M1011" s="3">
        <f t="shared" si="188"/>
        <v>73.678000572729943</v>
      </c>
      <c r="N1011" s="3">
        <f t="shared" si="182"/>
        <v>0.96199942727005805</v>
      </c>
      <c r="O1011" s="3">
        <f t="shared" si="189"/>
        <v>0.92544289806791968</v>
      </c>
      <c r="Q1011" s="3">
        <f t="shared" si="190"/>
        <v>73.684289757062785</v>
      </c>
      <c r="R1011" s="3">
        <f t="shared" si="183"/>
        <v>0.95571024293721507</v>
      </c>
      <c r="S1011" s="3">
        <f t="shared" si="191"/>
        <v>0.91338206845511061</v>
      </c>
    </row>
    <row r="1012" spans="1:19" x14ac:dyDescent="0.35">
      <c r="A1012" s="1">
        <v>44547</v>
      </c>
      <c r="B1012" s="2">
        <v>1011</v>
      </c>
      <c r="C1012">
        <v>72.97</v>
      </c>
      <c r="E1012" s="7">
        <f t="shared" si="184"/>
        <v>74.147001651915602</v>
      </c>
      <c r="F1012" s="7">
        <f t="shared" si="180"/>
        <v>-1.177001651915603</v>
      </c>
      <c r="G1012" s="7">
        <f t="shared" si="185"/>
        <v>1.3853328886120584</v>
      </c>
      <c r="I1012" s="3">
        <f t="shared" si="186"/>
        <v>74.222190822769022</v>
      </c>
      <c r="J1012" s="3">
        <f t="shared" si="181"/>
        <v>-1.2521908227690233</v>
      </c>
      <c r="K1012" s="3">
        <f t="shared" si="187"/>
        <v>1.5679818566269634</v>
      </c>
      <c r="M1012" s="3">
        <f t="shared" si="188"/>
        <v>74.447600114545992</v>
      </c>
      <c r="N1012" s="3">
        <f t="shared" si="182"/>
        <v>-1.4776001145459929</v>
      </c>
      <c r="O1012" s="3">
        <f t="shared" si="189"/>
        <v>2.1833020985063314</v>
      </c>
      <c r="Q1012" s="3">
        <f t="shared" si="190"/>
        <v>74.544428975706282</v>
      </c>
      <c r="R1012" s="3">
        <f t="shared" si="183"/>
        <v>-1.574428975706283</v>
      </c>
      <c r="S1012" s="3">
        <f t="shared" si="191"/>
        <v>2.4788265995435355</v>
      </c>
    </row>
    <row r="1013" spans="1:19" x14ac:dyDescent="0.35">
      <c r="A1013" s="1">
        <v>44550</v>
      </c>
      <c r="B1013" s="2">
        <v>1012</v>
      </c>
      <c r="C1013">
        <v>70.510000000000005</v>
      </c>
      <c r="E1013" s="7">
        <f t="shared" si="184"/>
        <v>73.793901156340922</v>
      </c>
      <c r="F1013" s="7">
        <f t="shared" si="180"/>
        <v>-3.2839011563409173</v>
      </c>
      <c r="G1013" s="7">
        <f t="shared" si="185"/>
        <v>10.784006804617214</v>
      </c>
      <c r="I1013" s="3">
        <f t="shared" si="186"/>
        <v>73.59609541138451</v>
      </c>
      <c r="J1013" s="3">
        <f t="shared" si="181"/>
        <v>-3.0860954113845054</v>
      </c>
      <c r="K1013" s="3">
        <f t="shared" si="187"/>
        <v>9.5239848881684992</v>
      </c>
      <c r="M1013" s="3">
        <f t="shared" si="188"/>
        <v>73.2655200229092</v>
      </c>
      <c r="N1013" s="3">
        <f t="shared" si="182"/>
        <v>-2.7555200229091952</v>
      </c>
      <c r="O1013" s="3">
        <f t="shared" si="189"/>
        <v>7.5928905966534916</v>
      </c>
      <c r="Q1013" s="3">
        <f t="shared" si="190"/>
        <v>73.127442897570631</v>
      </c>
      <c r="R1013" s="3">
        <f t="shared" si="183"/>
        <v>-2.6174428975706263</v>
      </c>
      <c r="S1013" s="3">
        <f t="shared" si="191"/>
        <v>6.851007322042916</v>
      </c>
    </row>
    <row r="1014" spans="1:19" x14ac:dyDescent="0.35">
      <c r="A1014" s="1">
        <v>44551</v>
      </c>
      <c r="B1014" s="2">
        <v>1013</v>
      </c>
      <c r="C1014">
        <v>72.849999999999994</v>
      </c>
      <c r="E1014" s="7">
        <f t="shared" si="184"/>
        <v>72.808730809438643</v>
      </c>
      <c r="F1014" s="7">
        <f t="shared" si="180"/>
        <v>4.1269190561351365E-2</v>
      </c>
      <c r="G1014" s="7">
        <f t="shared" si="185"/>
        <v>1.7031460895891326E-3</v>
      </c>
      <c r="I1014" s="3">
        <f t="shared" si="186"/>
        <v>72.053047705692251</v>
      </c>
      <c r="J1014" s="3">
        <f t="shared" si="181"/>
        <v>0.79695229430774361</v>
      </c>
      <c r="K1014" s="3">
        <f t="shared" si="187"/>
        <v>0.63513295940237635</v>
      </c>
      <c r="M1014" s="3">
        <f t="shared" si="188"/>
        <v>71.06110400458185</v>
      </c>
      <c r="N1014" s="3">
        <f t="shared" si="182"/>
        <v>1.7888959954181445</v>
      </c>
      <c r="O1014" s="3">
        <f t="shared" si="189"/>
        <v>3.2001488824230742</v>
      </c>
      <c r="Q1014" s="3">
        <f t="shared" si="190"/>
        <v>70.771744289757066</v>
      </c>
      <c r="R1014" s="3">
        <f t="shared" si="183"/>
        <v>2.078255710242928</v>
      </c>
      <c r="S1014" s="3">
        <f t="shared" si="191"/>
        <v>4.3191467971573374</v>
      </c>
    </row>
    <row r="1015" spans="1:19" x14ac:dyDescent="0.35">
      <c r="A1015" s="1">
        <v>44552</v>
      </c>
      <c r="B1015" s="2">
        <v>1014</v>
      </c>
      <c r="C1015">
        <v>74.69</v>
      </c>
      <c r="E1015" s="7">
        <f t="shared" si="184"/>
        <v>72.821111566607044</v>
      </c>
      <c r="F1015" s="7">
        <f t="shared" si="180"/>
        <v>1.8688884333929536</v>
      </c>
      <c r="G1015" s="7">
        <f t="shared" si="185"/>
        <v>3.4927439764699684</v>
      </c>
      <c r="I1015" s="3">
        <f t="shared" si="186"/>
        <v>72.451523852846123</v>
      </c>
      <c r="J1015" s="3">
        <f t="shared" si="181"/>
        <v>2.2384761471538752</v>
      </c>
      <c r="K1015" s="3">
        <f t="shared" si="187"/>
        <v>5.0107754613768574</v>
      </c>
      <c r="M1015" s="3">
        <f t="shared" si="188"/>
        <v>72.492220800916371</v>
      </c>
      <c r="N1015" s="3">
        <f t="shared" si="182"/>
        <v>2.1977791990836266</v>
      </c>
      <c r="O1015" s="3">
        <f t="shared" si="189"/>
        <v>4.8302334079246672</v>
      </c>
      <c r="Q1015" s="3">
        <f t="shared" si="190"/>
        <v>72.642174428975707</v>
      </c>
      <c r="R1015" s="3">
        <f t="shared" si="183"/>
        <v>2.0478255710242905</v>
      </c>
      <c r="S1015" s="3">
        <f t="shared" si="191"/>
        <v>4.1935895693409613</v>
      </c>
    </row>
    <row r="1016" spans="1:19" x14ac:dyDescent="0.35">
      <c r="A1016" s="1">
        <v>44553</v>
      </c>
      <c r="B1016" s="2">
        <v>1015</v>
      </c>
      <c r="C1016">
        <v>76.260000000000005</v>
      </c>
      <c r="E1016" s="7">
        <f t="shared" si="184"/>
        <v>73.381778096624927</v>
      </c>
      <c r="F1016" s="7">
        <f t="shared" si="180"/>
        <v>2.8782219033750778</v>
      </c>
      <c r="G1016" s="7">
        <f t="shared" si="185"/>
        <v>8.2841613250680552</v>
      </c>
      <c r="I1016" s="3">
        <f t="shared" si="186"/>
        <v>73.57076192642306</v>
      </c>
      <c r="J1016" s="3">
        <f t="shared" si="181"/>
        <v>2.689238073576945</v>
      </c>
      <c r="K1016" s="3">
        <f t="shared" si="187"/>
        <v>7.2320014163758382</v>
      </c>
      <c r="M1016" s="3">
        <f t="shared" si="188"/>
        <v>74.250444160183278</v>
      </c>
      <c r="N1016" s="3">
        <f t="shared" si="182"/>
        <v>2.009555839816727</v>
      </c>
      <c r="O1016" s="3">
        <f t="shared" si="189"/>
        <v>4.0383146733415112</v>
      </c>
      <c r="Q1016" s="3">
        <f t="shared" si="190"/>
        <v>74.485217442897579</v>
      </c>
      <c r="R1016" s="3">
        <f t="shared" si="183"/>
        <v>1.7747825571024265</v>
      </c>
      <c r="S1016" s="3">
        <f t="shared" si="191"/>
        <v>3.1498531249950279</v>
      </c>
    </row>
    <row r="1017" spans="1:19" x14ac:dyDescent="0.35">
      <c r="A1017" s="1">
        <v>44554</v>
      </c>
      <c r="B1017" s="2">
        <v>1016</v>
      </c>
      <c r="C1017">
        <v>75.239999999999995</v>
      </c>
      <c r="E1017" s="7">
        <f t="shared" si="184"/>
        <v>74.245244667637451</v>
      </c>
      <c r="F1017" s="7">
        <f t="shared" si="180"/>
        <v>0.99475533236254421</v>
      </c>
      <c r="G1017" s="7">
        <f t="shared" si="185"/>
        <v>0.98953817126371579</v>
      </c>
      <c r="I1017" s="3">
        <f t="shared" si="186"/>
        <v>74.915380963211533</v>
      </c>
      <c r="J1017" s="3">
        <f t="shared" si="181"/>
        <v>0.32461903678846227</v>
      </c>
      <c r="K1017" s="3">
        <f t="shared" si="187"/>
        <v>0.10537751904546902</v>
      </c>
      <c r="M1017" s="3">
        <f t="shared" si="188"/>
        <v>75.858088832036671</v>
      </c>
      <c r="N1017" s="3">
        <f t="shared" si="182"/>
        <v>-0.61808883203667619</v>
      </c>
      <c r="O1017" s="3">
        <f t="shared" si="189"/>
        <v>0.38203380428846251</v>
      </c>
      <c r="Q1017" s="3">
        <f t="shared" si="190"/>
        <v>76.082521744289764</v>
      </c>
      <c r="R1017" s="3">
        <f t="shared" si="183"/>
        <v>-0.842521744289769</v>
      </c>
      <c r="S1017" s="3">
        <f t="shared" si="191"/>
        <v>0.70984288960107489</v>
      </c>
    </row>
    <row r="1018" spans="1:19" x14ac:dyDescent="0.35">
      <c r="A1018" s="1">
        <v>44559</v>
      </c>
      <c r="B1018" s="2">
        <v>1017</v>
      </c>
      <c r="C1018">
        <v>78.63</v>
      </c>
      <c r="E1018" s="7">
        <f t="shared" si="184"/>
        <v>74.543671267346213</v>
      </c>
      <c r="F1018" s="7">
        <f t="shared" si="180"/>
        <v>4.0863287326537829</v>
      </c>
      <c r="G1018" s="7">
        <f t="shared" si="185"/>
        <v>16.69808251131187</v>
      </c>
      <c r="I1018" s="3">
        <f t="shared" si="186"/>
        <v>75.077690481605771</v>
      </c>
      <c r="J1018" s="3">
        <f t="shared" si="181"/>
        <v>3.5523095183942246</v>
      </c>
      <c r="K1018" s="3">
        <f t="shared" si="187"/>
        <v>12.618902914474209</v>
      </c>
      <c r="M1018" s="3">
        <f t="shared" si="188"/>
        <v>75.36361776640733</v>
      </c>
      <c r="N1018" s="3">
        <f t="shared" si="182"/>
        <v>3.2663822335926653</v>
      </c>
      <c r="O1018" s="3">
        <f t="shared" si="189"/>
        <v>10.669252895929809</v>
      </c>
      <c r="Q1018" s="3">
        <f t="shared" si="190"/>
        <v>75.324252174428977</v>
      </c>
      <c r="R1018" s="3">
        <f t="shared" si="183"/>
        <v>3.305747825571018</v>
      </c>
      <c r="S1018" s="3">
        <f t="shared" si="191"/>
        <v>10.927968686267514</v>
      </c>
    </row>
    <row r="1019" spans="1:19" x14ac:dyDescent="0.35">
      <c r="A1019" s="1">
        <v>44560</v>
      </c>
      <c r="B1019" s="2">
        <v>1018</v>
      </c>
      <c r="C1019">
        <v>78.61</v>
      </c>
      <c r="E1019" s="7">
        <f t="shared" si="184"/>
        <v>75.769569887142353</v>
      </c>
      <c r="F1019" s="7">
        <f t="shared" si="180"/>
        <v>2.8404301128576463</v>
      </c>
      <c r="G1019" s="7">
        <f t="shared" si="185"/>
        <v>8.068043226028502</v>
      </c>
      <c r="I1019" s="3">
        <f t="shared" si="186"/>
        <v>76.853845240802883</v>
      </c>
      <c r="J1019" s="3">
        <f t="shared" si="181"/>
        <v>1.7561547591971163</v>
      </c>
      <c r="K1019" s="3">
        <f t="shared" si="187"/>
        <v>3.0840795382506814</v>
      </c>
      <c r="M1019" s="3">
        <f t="shared" si="188"/>
        <v>77.97672355328146</v>
      </c>
      <c r="N1019" s="3">
        <f t="shared" si="182"/>
        <v>0.63327644671853989</v>
      </c>
      <c r="O1019" s="3">
        <f t="shared" si="189"/>
        <v>0.40103905796845968</v>
      </c>
      <c r="Q1019" s="3">
        <f t="shared" si="190"/>
        <v>78.299425217442888</v>
      </c>
      <c r="R1019" s="3">
        <f t="shared" si="183"/>
        <v>0.31057478255711146</v>
      </c>
      <c r="S1019" s="3">
        <f t="shared" si="191"/>
        <v>9.6456695560397071E-2</v>
      </c>
    </row>
    <row r="1020" spans="1:19" x14ac:dyDescent="0.35">
      <c r="A1020" s="1">
        <v>44561</v>
      </c>
      <c r="B1020" s="2">
        <v>1019</v>
      </c>
      <c r="C1020">
        <v>77.239999999999995</v>
      </c>
      <c r="E1020" s="7">
        <f t="shared" si="184"/>
        <v>76.621698920999648</v>
      </c>
      <c r="F1020" s="7">
        <f t="shared" si="180"/>
        <v>0.61830107900034648</v>
      </c>
      <c r="G1020" s="7">
        <f t="shared" si="185"/>
        <v>0.3822962242929927</v>
      </c>
      <c r="I1020" s="3">
        <f t="shared" si="186"/>
        <v>77.731922620401434</v>
      </c>
      <c r="J1020" s="3">
        <f t="shared" si="181"/>
        <v>-0.4919226204014393</v>
      </c>
      <c r="K1020" s="3">
        <f t="shared" si="187"/>
        <v>0.24198786446261855</v>
      </c>
      <c r="M1020" s="3">
        <f t="shared" si="188"/>
        <v>78.483344710656297</v>
      </c>
      <c r="N1020" s="3">
        <f t="shared" si="182"/>
        <v>-1.2433447106563023</v>
      </c>
      <c r="O1020" s="3">
        <f t="shared" si="189"/>
        <v>1.5459060695170039</v>
      </c>
      <c r="Q1020" s="3">
        <f t="shared" si="190"/>
        <v>78.578942521744281</v>
      </c>
      <c r="R1020" s="3">
        <f t="shared" si="183"/>
        <v>-1.3389425217442863</v>
      </c>
      <c r="S1020" s="3">
        <f t="shared" si="191"/>
        <v>1.7927670765349486</v>
      </c>
    </row>
    <row r="1021" spans="1:19" x14ac:dyDescent="0.35">
      <c r="A1021" s="1">
        <v>44564</v>
      </c>
      <c r="B1021" s="2">
        <v>1020</v>
      </c>
      <c r="C1021">
        <v>78.25</v>
      </c>
      <c r="E1021" s="7">
        <f t="shared" si="184"/>
        <v>76.807189244699742</v>
      </c>
      <c r="F1021" s="7">
        <f t="shared" si="180"/>
        <v>1.4428107553002576</v>
      </c>
      <c r="G1021" s="7">
        <f t="shared" si="185"/>
        <v>2.0817028756100999</v>
      </c>
      <c r="I1021" s="3">
        <f t="shared" si="186"/>
        <v>77.485961310200707</v>
      </c>
      <c r="J1021" s="3">
        <f t="shared" si="181"/>
        <v>0.76403868979929257</v>
      </c>
      <c r="K1021" s="3">
        <f t="shared" si="187"/>
        <v>0.58375511951021963</v>
      </c>
      <c r="M1021" s="3">
        <f t="shared" si="188"/>
        <v>77.488668942131255</v>
      </c>
      <c r="N1021" s="3">
        <f t="shared" si="182"/>
        <v>0.76133105786874467</v>
      </c>
      <c r="O1021" s="3">
        <f t="shared" si="189"/>
        <v>0.57962497967554183</v>
      </c>
      <c r="Q1021" s="3">
        <f t="shared" si="190"/>
        <v>77.373894252174424</v>
      </c>
      <c r="R1021" s="3">
        <f t="shared" si="183"/>
        <v>0.87610574782557649</v>
      </c>
      <c r="S1021" s="3">
        <f t="shared" si="191"/>
        <v>0.7675612813730126</v>
      </c>
    </row>
    <row r="1022" spans="1:19" x14ac:dyDescent="0.35">
      <c r="A1022" s="1">
        <v>44565</v>
      </c>
      <c r="B1022" s="2">
        <v>1021</v>
      </c>
      <c r="C1022">
        <v>79.39</v>
      </c>
      <c r="E1022" s="7">
        <f t="shared" si="184"/>
        <v>77.240032471289808</v>
      </c>
      <c r="F1022" s="7">
        <f t="shared" si="180"/>
        <v>2.1499675287101923</v>
      </c>
      <c r="G1022" s="7">
        <f t="shared" si="185"/>
        <v>4.6223603745082116</v>
      </c>
      <c r="I1022" s="3">
        <f t="shared" si="186"/>
        <v>77.867980655100354</v>
      </c>
      <c r="J1022" s="3">
        <f t="shared" si="181"/>
        <v>1.5220193448996469</v>
      </c>
      <c r="K1022" s="3">
        <f t="shared" si="187"/>
        <v>2.31654288624875</v>
      </c>
      <c r="M1022" s="3">
        <f t="shared" si="188"/>
        <v>78.097733788426254</v>
      </c>
      <c r="N1022" s="3">
        <f t="shared" si="182"/>
        <v>1.2922662115737467</v>
      </c>
      <c r="O1022" s="3">
        <f t="shared" si="189"/>
        <v>1.6699519615751635</v>
      </c>
      <c r="Q1022" s="3">
        <f t="shared" si="190"/>
        <v>78.162389425217441</v>
      </c>
      <c r="R1022" s="3">
        <f t="shared" si="183"/>
        <v>1.2276105747825596</v>
      </c>
      <c r="S1022" s="3">
        <f t="shared" si="191"/>
        <v>1.5070277233179665</v>
      </c>
    </row>
    <row r="1023" spans="1:19" x14ac:dyDescent="0.35">
      <c r="A1023" s="1">
        <v>44566</v>
      </c>
      <c r="B1023" s="2">
        <v>1022</v>
      </c>
      <c r="C1023">
        <v>80.599999999999994</v>
      </c>
      <c r="E1023" s="7">
        <f t="shared" si="184"/>
        <v>77.885022729902857</v>
      </c>
      <c r="F1023" s="7">
        <f t="shared" si="180"/>
        <v>2.7149772700971369</v>
      </c>
      <c r="G1023" s="7">
        <f t="shared" si="185"/>
        <v>7.3711015771441017</v>
      </c>
      <c r="I1023" s="3">
        <f t="shared" si="186"/>
        <v>78.628990327550184</v>
      </c>
      <c r="J1023" s="3">
        <f t="shared" si="181"/>
        <v>1.9710096724498101</v>
      </c>
      <c r="K1023" s="3">
        <f t="shared" si="187"/>
        <v>3.8848791288907076</v>
      </c>
      <c r="M1023" s="3">
        <f t="shared" si="188"/>
        <v>79.131546757685257</v>
      </c>
      <c r="N1023" s="3">
        <f t="shared" si="182"/>
        <v>1.4684532423147374</v>
      </c>
      <c r="O1023" s="3">
        <f t="shared" si="189"/>
        <v>2.1563549248646647</v>
      </c>
      <c r="Q1023" s="3">
        <f t="shared" si="190"/>
        <v>79.267238942521757</v>
      </c>
      <c r="R1023" s="3">
        <f t="shared" si="183"/>
        <v>1.3327610574782369</v>
      </c>
      <c r="S1023" s="3">
        <f t="shared" si="191"/>
        <v>1.7762520363305083</v>
      </c>
    </row>
    <row r="1024" spans="1:19" x14ac:dyDescent="0.35">
      <c r="A1024" s="1">
        <v>44567</v>
      </c>
      <c r="B1024" s="2">
        <v>1023</v>
      </c>
      <c r="C1024">
        <v>81.99</v>
      </c>
      <c r="E1024" s="7">
        <f t="shared" si="184"/>
        <v>78.699515910931993</v>
      </c>
      <c r="F1024" s="7">
        <f t="shared" si="180"/>
        <v>3.290484089068002</v>
      </c>
      <c r="G1024" s="7">
        <f t="shared" si="185"/>
        <v>10.827285540409679</v>
      </c>
      <c r="I1024" s="3">
        <f t="shared" si="186"/>
        <v>79.614495163775089</v>
      </c>
      <c r="J1024" s="3">
        <f t="shared" si="181"/>
        <v>2.3755048362249056</v>
      </c>
      <c r="K1024" s="3">
        <f t="shared" si="187"/>
        <v>5.6430232269279159</v>
      </c>
      <c r="M1024" s="3">
        <f t="shared" si="188"/>
        <v>80.306309351537053</v>
      </c>
      <c r="N1024" s="3">
        <f t="shared" si="182"/>
        <v>1.6836906484629424</v>
      </c>
      <c r="O1024" s="3">
        <f t="shared" si="189"/>
        <v>2.8348141997215635</v>
      </c>
      <c r="Q1024" s="3">
        <f t="shared" si="190"/>
        <v>80.466723894252169</v>
      </c>
      <c r="R1024" s="3">
        <f t="shared" si="183"/>
        <v>1.5232761057478257</v>
      </c>
      <c r="S1024" s="3">
        <f t="shared" si="191"/>
        <v>2.3203700943422612</v>
      </c>
    </row>
    <row r="1025" spans="1:19" x14ac:dyDescent="0.35">
      <c r="A1025" s="1">
        <v>44568</v>
      </c>
      <c r="B1025" s="2">
        <v>1024</v>
      </c>
      <c r="C1025">
        <v>82.28</v>
      </c>
      <c r="E1025" s="7">
        <f t="shared" si="184"/>
        <v>79.686661137652393</v>
      </c>
      <c r="F1025" s="7">
        <f t="shared" si="180"/>
        <v>2.5933388623476077</v>
      </c>
      <c r="G1025" s="7">
        <f t="shared" si="185"/>
        <v>6.7254064549623838</v>
      </c>
      <c r="I1025" s="3">
        <f t="shared" si="186"/>
        <v>80.802247581887542</v>
      </c>
      <c r="J1025" s="3">
        <f t="shared" si="181"/>
        <v>1.4777524181124591</v>
      </c>
      <c r="K1025" s="3">
        <f t="shared" si="187"/>
        <v>2.1837522092372201</v>
      </c>
      <c r="M1025" s="3">
        <f t="shared" si="188"/>
        <v>81.653261870307404</v>
      </c>
      <c r="N1025" s="3">
        <f t="shared" si="182"/>
        <v>0.62673812969259757</v>
      </c>
      <c r="O1025" s="3">
        <f t="shared" si="189"/>
        <v>0.39280068321057526</v>
      </c>
      <c r="Q1025" s="3">
        <f t="shared" si="190"/>
        <v>81.837672389425208</v>
      </c>
      <c r="R1025" s="3">
        <f t="shared" si="183"/>
        <v>0.44232761057479308</v>
      </c>
      <c r="S1025" s="3">
        <f t="shared" si="191"/>
        <v>0.19565371507680579</v>
      </c>
    </row>
    <row r="1026" spans="1:19" x14ac:dyDescent="0.35">
      <c r="A1026" s="1">
        <v>44571</v>
      </c>
      <c r="B1026" s="2">
        <v>1025</v>
      </c>
      <c r="C1026">
        <v>81.56</v>
      </c>
      <c r="E1026" s="7">
        <f t="shared" si="184"/>
        <v>80.464662796356677</v>
      </c>
      <c r="F1026" s="7">
        <f t="shared" si="180"/>
        <v>1.0953372036433251</v>
      </c>
      <c r="G1026" s="7">
        <f t="shared" si="185"/>
        <v>1.199763589685179</v>
      </c>
      <c r="I1026" s="3">
        <f t="shared" si="186"/>
        <v>81.541123790943772</v>
      </c>
      <c r="J1026" s="3">
        <f t="shared" si="181"/>
        <v>1.8876209056230664E-2</v>
      </c>
      <c r="K1026" s="3">
        <f t="shared" si="187"/>
        <v>3.5631126833452452E-4</v>
      </c>
      <c r="M1026" s="3">
        <f t="shared" si="188"/>
        <v>82.154652374061484</v>
      </c>
      <c r="N1026" s="3">
        <f t="shared" si="182"/>
        <v>-0.59465237406148219</v>
      </c>
      <c r="O1026" s="3">
        <f t="shared" si="189"/>
        <v>0.35361144597695693</v>
      </c>
      <c r="Q1026" s="3">
        <f t="shared" si="190"/>
        <v>82.235767238942529</v>
      </c>
      <c r="R1026" s="3">
        <f t="shared" si="183"/>
        <v>-0.67576723894252666</v>
      </c>
      <c r="S1026" s="3">
        <f t="shared" si="191"/>
        <v>0.45666136122800594</v>
      </c>
    </row>
    <row r="1027" spans="1:19" x14ac:dyDescent="0.35">
      <c r="A1027" s="1">
        <v>44572</v>
      </c>
      <c r="B1027" s="2">
        <v>1026</v>
      </c>
      <c r="C1027">
        <v>84.98</v>
      </c>
      <c r="E1027" s="7">
        <f t="shared" si="184"/>
        <v>80.793263957449668</v>
      </c>
      <c r="F1027" s="7">
        <f t="shared" ref="F1027:F1090" si="192">C1027-E1027</f>
        <v>4.1867360425503364</v>
      </c>
      <c r="G1027" s="7">
        <f t="shared" si="185"/>
        <v>17.528758689990052</v>
      </c>
      <c r="I1027" s="3">
        <f t="shared" si="186"/>
        <v>81.550561895471887</v>
      </c>
      <c r="J1027" s="3">
        <f t="shared" ref="J1027:J1090" si="193">C1027-I1027</f>
        <v>3.429438104528117</v>
      </c>
      <c r="K1027" s="3">
        <f t="shared" si="187"/>
        <v>11.761045712789404</v>
      </c>
      <c r="M1027" s="3">
        <f t="shared" si="188"/>
        <v>81.678930474812304</v>
      </c>
      <c r="N1027" s="3">
        <f t="shared" ref="N1027:N1090" si="194">C1027-M1027</f>
        <v>3.3010695251876996</v>
      </c>
      <c r="O1027" s="3">
        <f t="shared" si="189"/>
        <v>10.897060010122944</v>
      </c>
      <c r="Q1027" s="3">
        <f t="shared" si="190"/>
        <v>81.627576723894265</v>
      </c>
      <c r="R1027" s="3">
        <f t="shared" ref="R1027:R1090" si="195">C1027-Q1027</f>
        <v>3.3524232761057391</v>
      </c>
      <c r="S1027" s="3">
        <f t="shared" si="191"/>
        <v>11.238741822175536</v>
      </c>
    </row>
    <row r="1028" spans="1:19" x14ac:dyDescent="0.35">
      <c r="A1028" s="1">
        <v>44573</v>
      </c>
      <c r="B1028" s="2">
        <v>1027</v>
      </c>
      <c r="C1028">
        <v>85.83</v>
      </c>
      <c r="E1028" s="7">
        <f t="shared" ref="E1028:E1091" si="196">0.3*C1027+0.7*E1027</f>
        <v>82.049284770214769</v>
      </c>
      <c r="F1028" s="7">
        <f t="shared" si="192"/>
        <v>3.7807152297852298</v>
      </c>
      <c r="G1028" s="7">
        <f t="shared" ref="G1028:G1091" si="197">F1028^2</f>
        <v>14.293807648729983</v>
      </c>
      <c r="I1028" s="3">
        <f t="shared" ref="I1028:I1091" si="198">0.5*C1027+0.5*I1027</f>
        <v>83.265280947735945</v>
      </c>
      <c r="J1028" s="3">
        <f t="shared" si="193"/>
        <v>2.5647190522640528</v>
      </c>
      <c r="K1028" s="3">
        <f t="shared" ref="K1028:K1091" si="199">J1028^2</f>
        <v>6.5777838170462211</v>
      </c>
      <c r="M1028" s="3">
        <f t="shared" ref="M1028:M1091" si="200">0.8*C1027+0.2*M1027</f>
        <v>84.319786094962467</v>
      </c>
      <c r="N1028" s="3">
        <f t="shared" si="194"/>
        <v>1.5102139050375314</v>
      </c>
      <c r="O1028" s="3">
        <f t="shared" ref="O1028:O1091" si="201">N1028^2</f>
        <v>2.2807460389687098</v>
      </c>
      <c r="Q1028" s="3">
        <f t="shared" ref="Q1028:Q1091" si="202">0.9*C1027+0.1*Q1027</f>
        <v>84.644757672389431</v>
      </c>
      <c r="R1028" s="3">
        <f t="shared" si="195"/>
        <v>1.1852423276105668</v>
      </c>
      <c r="S1028" s="3">
        <f t="shared" ref="S1028:S1091" si="203">R1028^2</f>
        <v>1.4047993751597141</v>
      </c>
    </row>
    <row r="1029" spans="1:19" x14ac:dyDescent="0.35">
      <c r="A1029" s="1">
        <v>44574</v>
      </c>
      <c r="B1029" s="2">
        <v>1028</v>
      </c>
      <c r="C1029">
        <v>85.8</v>
      </c>
      <c r="E1029" s="7">
        <f t="shared" si="196"/>
        <v>83.18349933915033</v>
      </c>
      <c r="F1029" s="7">
        <f t="shared" si="192"/>
        <v>2.6165006608496668</v>
      </c>
      <c r="G1029" s="7">
        <f t="shared" si="197"/>
        <v>6.8460757082267429</v>
      </c>
      <c r="I1029" s="3">
        <f t="shared" si="198"/>
        <v>84.547640473867972</v>
      </c>
      <c r="J1029" s="3">
        <f t="shared" si="193"/>
        <v>1.2523595261320253</v>
      </c>
      <c r="K1029" s="3">
        <f t="shared" si="199"/>
        <v>1.5684043826936309</v>
      </c>
      <c r="M1029" s="3">
        <f t="shared" si="200"/>
        <v>85.527957218992498</v>
      </c>
      <c r="N1029" s="3">
        <f t="shared" si="194"/>
        <v>0.27204278100749946</v>
      </c>
      <c r="O1029" s="3">
        <f t="shared" si="201"/>
        <v>7.4007274698294309E-2</v>
      </c>
      <c r="Q1029" s="3">
        <f t="shared" si="202"/>
        <v>85.711475767238937</v>
      </c>
      <c r="R1029" s="3">
        <f t="shared" si="195"/>
        <v>8.8524232761059807E-2</v>
      </c>
      <c r="S1029" s="3">
        <f t="shared" si="203"/>
        <v>7.8365397859342951E-3</v>
      </c>
    </row>
    <row r="1030" spans="1:19" x14ac:dyDescent="0.35">
      <c r="A1030" s="1">
        <v>44575</v>
      </c>
      <c r="B1030" s="2">
        <v>1029</v>
      </c>
      <c r="C1030">
        <v>87.17</v>
      </c>
      <c r="E1030" s="7">
        <f t="shared" si="196"/>
        <v>83.96844953740522</v>
      </c>
      <c r="F1030" s="7">
        <f t="shared" si="192"/>
        <v>3.2015504625947813</v>
      </c>
      <c r="G1030" s="7">
        <f t="shared" si="197"/>
        <v>10.249925364540857</v>
      </c>
      <c r="I1030" s="3">
        <f t="shared" si="198"/>
        <v>85.173820236933977</v>
      </c>
      <c r="J1030" s="3">
        <f t="shared" si="193"/>
        <v>1.9961797630660243</v>
      </c>
      <c r="K1030" s="3">
        <f t="shared" si="199"/>
        <v>3.984733646474329</v>
      </c>
      <c r="M1030" s="3">
        <f t="shared" si="200"/>
        <v>85.745591443798503</v>
      </c>
      <c r="N1030" s="3">
        <f t="shared" si="194"/>
        <v>1.4244085562014988</v>
      </c>
      <c r="O1030" s="3">
        <f t="shared" si="201"/>
        <v>2.0289397349800384</v>
      </c>
      <c r="Q1030" s="3">
        <f t="shared" si="202"/>
        <v>85.791147576723887</v>
      </c>
      <c r="R1030" s="3">
        <f t="shared" si="195"/>
        <v>1.3788524232761148</v>
      </c>
      <c r="S1030" s="3">
        <f t="shared" si="203"/>
        <v>1.9012340051744141</v>
      </c>
    </row>
    <row r="1031" spans="1:19" x14ac:dyDescent="0.35">
      <c r="A1031" s="1">
        <v>44578</v>
      </c>
      <c r="B1031" s="2">
        <v>1030</v>
      </c>
      <c r="C1031">
        <v>87.82</v>
      </c>
      <c r="E1031" s="7">
        <f t="shared" si="196"/>
        <v>84.928914676183652</v>
      </c>
      <c r="F1031" s="7">
        <f t="shared" si="192"/>
        <v>2.8910853238163412</v>
      </c>
      <c r="G1031" s="7">
        <f t="shared" si="197"/>
        <v>8.3583743495862386</v>
      </c>
      <c r="I1031" s="3">
        <f t="shared" si="198"/>
        <v>86.171910118466997</v>
      </c>
      <c r="J1031" s="3">
        <f t="shared" si="193"/>
        <v>1.6480898815329965</v>
      </c>
      <c r="K1031" s="3">
        <f t="shared" si="199"/>
        <v>2.7162002576114466</v>
      </c>
      <c r="M1031" s="3">
        <f t="shared" si="200"/>
        <v>86.885118288759713</v>
      </c>
      <c r="N1031" s="3">
        <f t="shared" si="194"/>
        <v>0.93488171124027986</v>
      </c>
      <c r="O1031" s="3">
        <f t="shared" si="201"/>
        <v>0.87400381401155403</v>
      </c>
      <c r="Q1031" s="3">
        <f t="shared" si="202"/>
        <v>87.032114757672389</v>
      </c>
      <c r="R1031" s="3">
        <f t="shared" si="195"/>
        <v>0.78788524232760437</v>
      </c>
      <c r="S1031" s="3">
        <f t="shared" si="203"/>
        <v>0.62076315507762792</v>
      </c>
    </row>
    <row r="1032" spans="1:19" x14ac:dyDescent="0.35">
      <c r="A1032" s="1">
        <v>44579</v>
      </c>
      <c r="B1032" s="2">
        <v>1031</v>
      </c>
      <c r="C1032">
        <v>88.83</v>
      </c>
      <c r="E1032" s="7">
        <f t="shared" si="196"/>
        <v>85.79624027332855</v>
      </c>
      <c r="F1032" s="7">
        <f t="shared" si="192"/>
        <v>3.0337597266714482</v>
      </c>
      <c r="G1032" s="7">
        <f t="shared" si="197"/>
        <v>9.2036980791736198</v>
      </c>
      <c r="I1032" s="3">
        <f t="shared" si="198"/>
        <v>86.995955059233495</v>
      </c>
      <c r="J1032" s="3">
        <f t="shared" si="193"/>
        <v>1.8340449407665034</v>
      </c>
      <c r="K1032" s="3">
        <f t="shared" si="199"/>
        <v>3.363720844751207</v>
      </c>
      <c r="M1032" s="3">
        <f t="shared" si="200"/>
        <v>87.633023657751949</v>
      </c>
      <c r="N1032" s="3">
        <f t="shared" si="194"/>
        <v>1.1969763422480497</v>
      </c>
      <c r="O1032" s="3">
        <f t="shared" si="201"/>
        <v>1.4327523639015203</v>
      </c>
      <c r="Q1032" s="3">
        <f t="shared" si="202"/>
        <v>87.74121147576723</v>
      </c>
      <c r="R1032" s="3">
        <f t="shared" si="195"/>
        <v>1.0887885242327684</v>
      </c>
      <c r="S1032" s="3">
        <f t="shared" si="203"/>
        <v>1.1854604505009696</v>
      </c>
    </row>
    <row r="1033" spans="1:19" x14ac:dyDescent="0.35">
      <c r="A1033" s="1">
        <v>44580</v>
      </c>
      <c r="B1033" s="2">
        <v>1032</v>
      </c>
      <c r="C1033">
        <v>89.64</v>
      </c>
      <c r="E1033" s="7">
        <f t="shared" si="196"/>
        <v>86.706368191329972</v>
      </c>
      <c r="F1033" s="7">
        <f t="shared" si="192"/>
        <v>2.9336318086700288</v>
      </c>
      <c r="G1033" s="7">
        <f t="shared" si="197"/>
        <v>8.6061955888405848</v>
      </c>
      <c r="I1033" s="3">
        <f t="shared" si="198"/>
        <v>87.91297752961674</v>
      </c>
      <c r="J1033" s="3">
        <f t="shared" si="193"/>
        <v>1.7270224703832611</v>
      </c>
      <c r="K1033" s="3">
        <f t="shared" si="199"/>
        <v>2.9826066132087017</v>
      </c>
      <c r="M1033" s="3">
        <f t="shared" si="200"/>
        <v>88.5906047315504</v>
      </c>
      <c r="N1033" s="3">
        <f t="shared" si="194"/>
        <v>1.0493952684496008</v>
      </c>
      <c r="O1033" s="3">
        <f t="shared" si="201"/>
        <v>1.1012304294444097</v>
      </c>
      <c r="Q1033" s="3">
        <f t="shared" si="202"/>
        <v>88.721121147576724</v>
      </c>
      <c r="R1033" s="3">
        <f t="shared" si="195"/>
        <v>0.91887885242327627</v>
      </c>
      <c r="S1033" s="3">
        <f t="shared" si="203"/>
        <v>0.84433834543071717</v>
      </c>
    </row>
    <row r="1034" spans="1:19" x14ac:dyDescent="0.35">
      <c r="A1034" s="1">
        <v>44581</v>
      </c>
      <c r="B1034" s="2">
        <v>1033</v>
      </c>
      <c r="C1034">
        <v>89.75</v>
      </c>
      <c r="E1034" s="7">
        <f t="shared" si="196"/>
        <v>87.58645773393097</v>
      </c>
      <c r="F1034" s="7">
        <f t="shared" si="192"/>
        <v>2.1635422660690296</v>
      </c>
      <c r="G1034" s="7">
        <f t="shared" si="197"/>
        <v>4.6809151370671112</v>
      </c>
      <c r="I1034" s="3">
        <f t="shared" si="198"/>
        <v>88.776488764808363</v>
      </c>
      <c r="J1034" s="3">
        <f t="shared" si="193"/>
        <v>0.97351123519163707</v>
      </c>
      <c r="K1034" s="3">
        <f t="shared" si="199"/>
        <v>0.94772412504434689</v>
      </c>
      <c r="M1034" s="3">
        <f t="shared" si="200"/>
        <v>89.430120946310083</v>
      </c>
      <c r="N1034" s="3">
        <f t="shared" si="194"/>
        <v>0.31987905368991676</v>
      </c>
      <c r="O1034" s="3">
        <f t="shared" si="201"/>
        <v>0.10232260898955665</v>
      </c>
      <c r="Q1034" s="3">
        <f t="shared" si="202"/>
        <v>89.548112114757672</v>
      </c>
      <c r="R1034" s="3">
        <f t="shared" si="195"/>
        <v>0.20188788524232848</v>
      </c>
      <c r="S1034" s="3">
        <f t="shared" si="203"/>
        <v>4.0758718207619594E-2</v>
      </c>
    </row>
    <row r="1035" spans="1:19" x14ac:dyDescent="0.35">
      <c r="A1035" s="1">
        <v>44582</v>
      </c>
      <c r="B1035" s="2">
        <v>1034</v>
      </c>
      <c r="C1035">
        <v>89.75</v>
      </c>
      <c r="E1035" s="7">
        <f t="shared" si="196"/>
        <v>88.235520413751672</v>
      </c>
      <c r="F1035" s="7">
        <f t="shared" si="192"/>
        <v>1.5144795862483278</v>
      </c>
      <c r="G1035" s="7">
        <f t="shared" si="197"/>
        <v>2.2936484171629061</v>
      </c>
      <c r="I1035" s="3">
        <f t="shared" si="198"/>
        <v>89.263244382404181</v>
      </c>
      <c r="J1035" s="3">
        <f t="shared" si="193"/>
        <v>0.48675561759581853</v>
      </c>
      <c r="K1035" s="3">
        <f t="shared" si="199"/>
        <v>0.23693103126108672</v>
      </c>
      <c r="M1035" s="3">
        <f t="shared" si="200"/>
        <v>89.686024189262014</v>
      </c>
      <c r="N1035" s="3">
        <f t="shared" si="194"/>
        <v>6.3975810737986194E-2</v>
      </c>
      <c r="O1035" s="3">
        <f t="shared" si="201"/>
        <v>4.0929043595826298E-3</v>
      </c>
      <c r="Q1035" s="3">
        <f t="shared" si="202"/>
        <v>89.729811211475777</v>
      </c>
      <c r="R1035" s="3">
        <f t="shared" si="195"/>
        <v>2.01887885242229E-2</v>
      </c>
      <c r="S1035" s="3">
        <f t="shared" si="203"/>
        <v>4.0758718207579427E-4</v>
      </c>
    </row>
    <row r="1036" spans="1:19" x14ac:dyDescent="0.35">
      <c r="A1036" s="1">
        <v>44585</v>
      </c>
      <c r="B1036" s="2">
        <v>1035</v>
      </c>
      <c r="C1036">
        <v>87.74</v>
      </c>
      <c r="E1036" s="7">
        <f t="shared" si="196"/>
        <v>88.689864289626172</v>
      </c>
      <c r="F1036" s="7">
        <f t="shared" si="192"/>
        <v>-0.94986428962617708</v>
      </c>
      <c r="G1036" s="7">
        <f t="shared" si="197"/>
        <v>0.90224216870704199</v>
      </c>
      <c r="I1036" s="3">
        <f t="shared" si="198"/>
        <v>89.506622191202098</v>
      </c>
      <c r="J1036" s="3">
        <f t="shared" si="193"/>
        <v>-1.766622191202103</v>
      </c>
      <c r="K1036" s="3">
        <f t="shared" si="199"/>
        <v>3.1209539664477197</v>
      </c>
      <c r="M1036" s="3">
        <f t="shared" si="200"/>
        <v>89.737204837852403</v>
      </c>
      <c r="N1036" s="3">
        <f t="shared" si="194"/>
        <v>-1.9972048378524079</v>
      </c>
      <c r="O1036" s="3">
        <f t="shared" si="201"/>
        <v>3.9888271643410627</v>
      </c>
      <c r="Q1036" s="3">
        <f t="shared" si="202"/>
        <v>89.747981121147589</v>
      </c>
      <c r="R1036" s="3">
        <f t="shared" si="195"/>
        <v>-2.0079811211475942</v>
      </c>
      <c r="S1036" s="3">
        <f t="shared" si="203"/>
        <v>4.0319881828851489</v>
      </c>
    </row>
    <row r="1037" spans="1:19" x14ac:dyDescent="0.35">
      <c r="A1037" s="1">
        <v>44586</v>
      </c>
      <c r="B1037" s="2">
        <v>1036</v>
      </c>
      <c r="C1037">
        <v>89.49</v>
      </c>
      <c r="E1037" s="7">
        <f t="shared" si="196"/>
        <v>88.404905002738317</v>
      </c>
      <c r="F1037" s="7">
        <f t="shared" si="192"/>
        <v>1.0850949972616775</v>
      </c>
      <c r="G1037" s="7">
        <f t="shared" si="197"/>
        <v>1.1774311530823198</v>
      </c>
      <c r="I1037" s="3">
        <f t="shared" si="198"/>
        <v>88.623311095601053</v>
      </c>
      <c r="J1037" s="3">
        <f t="shared" si="193"/>
        <v>0.86668890439894142</v>
      </c>
      <c r="K1037" s="3">
        <f t="shared" si="199"/>
        <v>0.75114965700823744</v>
      </c>
      <c r="M1037" s="3">
        <f t="shared" si="200"/>
        <v>88.139440967570479</v>
      </c>
      <c r="N1037" s="3">
        <f t="shared" si="194"/>
        <v>1.3505590324295156</v>
      </c>
      <c r="O1037" s="3">
        <f t="shared" si="201"/>
        <v>1.8240097000769493</v>
      </c>
      <c r="Q1037" s="3">
        <f t="shared" si="202"/>
        <v>87.940798112114749</v>
      </c>
      <c r="R1037" s="3">
        <f t="shared" si="195"/>
        <v>1.5492018878852463</v>
      </c>
      <c r="S1037" s="3">
        <f t="shared" si="203"/>
        <v>2.4000264894272112</v>
      </c>
    </row>
    <row r="1038" spans="1:19" x14ac:dyDescent="0.35">
      <c r="A1038" s="1">
        <v>44587</v>
      </c>
      <c r="B1038" s="2">
        <v>1037</v>
      </c>
      <c r="C1038">
        <v>91.22</v>
      </c>
      <c r="E1038" s="7">
        <f t="shared" si="196"/>
        <v>88.730433501916821</v>
      </c>
      <c r="F1038" s="7">
        <f t="shared" si="192"/>
        <v>2.4895664980831782</v>
      </c>
      <c r="G1038" s="7">
        <f t="shared" si="197"/>
        <v>6.1979413483781389</v>
      </c>
      <c r="I1038" s="3">
        <f t="shared" si="198"/>
        <v>89.056655547800517</v>
      </c>
      <c r="J1038" s="3">
        <f t="shared" si="193"/>
        <v>2.1633444521994818</v>
      </c>
      <c r="K1038" s="3">
        <f t="shared" si="199"/>
        <v>4.6800592188622758</v>
      </c>
      <c r="M1038" s="3">
        <f t="shared" si="200"/>
        <v>89.219888193514095</v>
      </c>
      <c r="N1038" s="3">
        <f t="shared" si="194"/>
        <v>2.0001118064859043</v>
      </c>
      <c r="O1038" s="3">
        <f t="shared" si="201"/>
        <v>4.0004472384443073</v>
      </c>
      <c r="Q1038" s="3">
        <f t="shared" si="202"/>
        <v>89.335079811211472</v>
      </c>
      <c r="R1038" s="3">
        <f t="shared" si="195"/>
        <v>1.8849201887885272</v>
      </c>
      <c r="S1038" s="3">
        <f t="shared" si="203"/>
        <v>3.552924118102577</v>
      </c>
    </row>
    <row r="1039" spans="1:19" x14ac:dyDescent="0.35">
      <c r="A1039" s="1">
        <v>44588</v>
      </c>
      <c r="B1039" s="2">
        <v>1038</v>
      </c>
      <c r="C1039">
        <v>90.7</v>
      </c>
      <c r="E1039" s="7">
        <f t="shared" si="196"/>
        <v>89.477303451341768</v>
      </c>
      <c r="F1039" s="7">
        <f t="shared" si="192"/>
        <v>1.2226965486582344</v>
      </c>
      <c r="G1039" s="7">
        <f t="shared" si="197"/>
        <v>1.4949868501007582</v>
      </c>
      <c r="I1039" s="3">
        <f t="shared" si="198"/>
        <v>90.138327773900258</v>
      </c>
      <c r="J1039" s="3">
        <f t="shared" si="193"/>
        <v>0.56167222609974488</v>
      </c>
      <c r="K1039" s="3">
        <f t="shared" si="199"/>
        <v>0.31547568957184291</v>
      </c>
      <c r="M1039" s="3">
        <f t="shared" si="200"/>
        <v>90.819977638702824</v>
      </c>
      <c r="N1039" s="3">
        <f t="shared" si="194"/>
        <v>-0.11997763870282085</v>
      </c>
      <c r="O1039" s="3">
        <f t="shared" si="201"/>
        <v>1.4394633788704616E-2</v>
      </c>
      <c r="Q1039" s="3">
        <f t="shared" si="202"/>
        <v>91.031507981121152</v>
      </c>
      <c r="R1039" s="3">
        <f t="shared" si="195"/>
        <v>-0.33150798112114899</v>
      </c>
      <c r="S1039" s="3">
        <f t="shared" si="203"/>
        <v>0.10989754154702007</v>
      </c>
    </row>
    <row r="1040" spans="1:19" x14ac:dyDescent="0.35">
      <c r="A1040" s="1">
        <v>44589</v>
      </c>
      <c r="B1040" s="2">
        <v>1039</v>
      </c>
      <c r="C1040">
        <v>91.47</v>
      </c>
      <c r="E1040" s="7">
        <f t="shared" si="196"/>
        <v>89.844112415939236</v>
      </c>
      <c r="F1040" s="7">
        <f t="shared" si="192"/>
        <v>1.6258875840607629</v>
      </c>
      <c r="G1040" s="7">
        <f t="shared" si="197"/>
        <v>2.6435104360029444</v>
      </c>
      <c r="I1040" s="3">
        <f t="shared" si="198"/>
        <v>90.41916388695013</v>
      </c>
      <c r="J1040" s="3">
        <f t="shared" si="193"/>
        <v>1.0508361130498685</v>
      </c>
      <c r="K1040" s="3">
        <f t="shared" si="199"/>
        <v>1.1042565364897559</v>
      </c>
      <c r="M1040" s="3">
        <f t="shared" si="200"/>
        <v>90.72399552774057</v>
      </c>
      <c r="N1040" s="3">
        <f t="shared" si="194"/>
        <v>0.74600447225942901</v>
      </c>
      <c r="O1040" s="3">
        <f t="shared" si="201"/>
        <v>0.55652267263106914</v>
      </c>
      <c r="Q1040" s="3">
        <f t="shared" si="202"/>
        <v>90.733150798112121</v>
      </c>
      <c r="R1040" s="3">
        <f t="shared" si="195"/>
        <v>0.73684920188787828</v>
      </c>
      <c r="S1040" s="3">
        <f t="shared" si="203"/>
        <v>0.54294674632280315</v>
      </c>
    </row>
    <row r="1041" spans="1:19" x14ac:dyDescent="0.35">
      <c r="A1041" s="1">
        <v>44592</v>
      </c>
      <c r="B1041" s="2">
        <v>1040</v>
      </c>
      <c r="C1041">
        <v>92.35</v>
      </c>
      <c r="E1041" s="7">
        <f t="shared" si="196"/>
        <v>90.331878691157456</v>
      </c>
      <c r="F1041" s="7">
        <f t="shared" si="192"/>
        <v>2.018121308842538</v>
      </c>
      <c r="G1041" s="7">
        <f t="shared" si="197"/>
        <v>4.0728136172043188</v>
      </c>
      <c r="I1041" s="3">
        <f t="shared" si="198"/>
        <v>90.944581943475072</v>
      </c>
      <c r="J1041" s="3">
        <f t="shared" si="193"/>
        <v>1.4054180565249226</v>
      </c>
      <c r="K1041" s="3">
        <f t="shared" si="199"/>
        <v>1.9751999136062905</v>
      </c>
      <c r="M1041" s="3">
        <f t="shared" si="200"/>
        <v>91.320799105548119</v>
      </c>
      <c r="N1041" s="3">
        <f t="shared" si="194"/>
        <v>1.0292008944518756</v>
      </c>
      <c r="O1041" s="3">
        <f t="shared" si="201"/>
        <v>1.0592544811405407</v>
      </c>
      <c r="Q1041" s="3">
        <f t="shared" si="202"/>
        <v>91.396315079811217</v>
      </c>
      <c r="R1041" s="3">
        <f t="shared" si="195"/>
        <v>0.9536849201887776</v>
      </c>
      <c r="S1041" s="3">
        <f t="shared" si="203"/>
        <v>0.90951492699547509</v>
      </c>
    </row>
    <row r="1042" spans="1:19" x14ac:dyDescent="0.35">
      <c r="A1042" s="1">
        <v>44593</v>
      </c>
      <c r="B1042" s="2">
        <v>1041</v>
      </c>
      <c r="C1042">
        <v>90.24</v>
      </c>
      <c r="E1042" s="7">
        <f t="shared" si="196"/>
        <v>90.937315083810205</v>
      </c>
      <c r="F1042" s="7">
        <f t="shared" si="192"/>
        <v>-0.69731508381021001</v>
      </c>
      <c r="G1042" s="7">
        <f t="shared" si="197"/>
        <v>0.48624832610924024</v>
      </c>
      <c r="I1042" s="3">
        <f t="shared" si="198"/>
        <v>91.647290971737533</v>
      </c>
      <c r="J1042" s="3">
        <f t="shared" si="193"/>
        <v>-1.4072909717375381</v>
      </c>
      <c r="K1042" s="3">
        <f t="shared" si="199"/>
        <v>1.9804678791339845</v>
      </c>
      <c r="M1042" s="3">
        <f t="shared" si="200"/>
        <v>92.144159821109625</v>
      </c>
      <c r="N1042" s="3">
        <f t="shared" si="194"/>
        <v>-1.90415982110963</v>
      </c>
      <c r="O1042" s="3">
        <f t="shared" si="201"/>
        <v>3.6258246243282581</v>
      </c>
      <c r="Q1042" s="3">
        <f t="shared" si="202"/>
        <v>92.254631507981117</v>
      </c>
      <c r="R1042" s="3">
        <f t="shared" si="195"/>
        <v>-2.0146315079811217</v>
      </c>
      <c r="S1042" s="3">
        <f t="shared" si="203"/>
        <v>4.0587401129502885</v>
      </c>
    </row>
    <row r="1043" spans="1:19" x14ac:dyDescent="0.35">
      <c r="A1043" s="1">
        <v>44594</v>
      </c>
      <c r="B1043" s="2">
        <v>1042</v>
      </c>
      <c r="C1043">
        <v>91.43</v>
      </c>
      <c r="E1043" s="7">
        <f t="shared" si="196"/>
        <v>90.728120558667143</v>
      </c>
      <c r="F1043" s="7">
        <f t="shared" si="192"/>
        <v>0.70187944133286351</v>
      </c>
      <c r="G1043" s="7">
        <f t="shared" si="197"/>
        <v>0.4926347501657326</v>
      </c>
      <c r="I1043" s="3">
        <f t="shared" si="198"/>
        <v>90.943645485868757</v>
      </c>
      <c r="J1043" s="3">
        <f t="shared" si="193"/>
        <v>0.48635451413124997</v>
      </c>
      <c r="K1043" s="3">
        <f t="shared" si="199"/>
        <v>0.23654071341584423</v>
      </c>
      <c r="M1043" s="3">
        <f t="shared" si="200"/>
        <v>90.620831964221921</v>
      </c>
      <c r="N1043" s="3">
        <f t="shared" si="194"/>
        <v>0.80916803577808594</v>
      </c>
      <c r="O1043" s="3">
        <f t="shared" si="201"/>
        <v>0.65475291012496573</v>
      </c>
      <c r="Q1043" s="3">
        <f t="shared" si="202"/>
        <v>90.4414631507981</v>
      </c>
      <c r="R1043" s="3">
        <f t="shared" si="195"/>
        <v>0.98853684920190688</v>
      </c>
      <c r="S1043" s="3">
        <f t="shared" si="203"/>
        <v>0.97720510223003354</v>
      </c>
    </row>
    <row r="1044" spans="1:19" x14ac:dyDescent="0.35">
      <c r="A1044" s="1">
        <v>44595</v>
      </c>
      <c r="B1044" s="2">
        <v>1043</v>
      </c>
      <c r="C1044">
        <v>92.99</v>
      </c>
      <c r="E1044" s="7">
        <f t="shared" si="196"/>
        <v>90.938684391067</v>
      </c>
      <c r="F1044" s="7">
        <f t="shared" si="192"/>
        <v>2.0513156089329954</v>
      </c>
      <c r="G1044" s="7">
        <f t="shared" si="197"/>
        <v>4.2078957274521454</v>
      </c>
      <c r="I1044" s="3">
        <f t="shared" si="198"/>
        <v>91.186822742934382</v>
      </c>
      <c r="J1044" s="3">
        <f t="shared" si="193"/>
        <v>1.803177257065613</v>
      </c>
      <c r="K1044" s="3">
        <f t="shared" si="199"/>
        <v>3.2514482203986681</v>
      </c>
      <c r="M1044" s="3">
        <f t="shared" si="200"/>
        <v>91.268166392844392</v>
      </c>
      <c r="N1044" s="3">
        <f t="shared" si="194"/>
        <v>1.7218336071556024</v>
      </c>
      <c r="O1044" s="3">
        <f t="shared" si="201"/>
        <v>2.9647109707304735</v>
      </c>
      <c r="Q1044" s="3">
        <f t="shared" si="202"/>
        <v>91.33114631507982</v>
      </c>
      <c r="R1044" s="3">
        <f t="shared" si="195"/>
        <v>1.6588536849201745</v>
      </c>
      <c r="S1044" s="3">
        <f t="shared" si="203"/>
        <v>2.7517955479732414</v>
      </c>
    </row>
    <row r="1045" spans="1:19" x14ac:dyDescent="0.35">
      <c r="A1045" s="1">
        <v>44596</v>
      </c>
      <c r="B1045" s="2">
        <v>1044</v>
      </c>
      <c r="C1045">
        <v>96.86</v>
      </c>
      <c r="E1045" s="7">
        <f t="shared" si="196"/>
        <v>91.554079073746891</v>
      </c>
      <c r="F1045" s="7">
        <f t="shared" si="192"/>
        <v>5.3059209262531084</v>
      </c>
      <c r="G1045" s="7">
        <f t="shared" si="197"/>
        <v>28.152796875650644</v>
      </c>
      <c r="I1045" s="3">
        <f t="shared" si="198"/>
        <v>92.088411371467188</v>
      </c>
      <c r="J1045" s="3">
        <f t="shared" si="193"/>
        <v>4.7715886285328111</v>
      </c>
      <c r="K1045" s="3">
        <f t="shared" si="199"/>
        <v>22.768058039943632</v>
      </c>
      <c r="M1045" s="3">
        <f t="shared" si="200"/>
        <v>92.64563327856888</v>
      </c>
      <c r="N1045" s="3">
        <f t="shared" si="194"/>
        <v>4.2143667214311193</v>
      </c>
      <c r="O1045" s="3">
        <f t="shared" si="201"/>
        <v>17.760886862706084</v>
      </c>
      <c r="Q1045" s="3">
        <f t="shared" si="202"/>
        <v>92.824114631507982</v>
      </c>
      <c r="R1045" s="3">
        <f t="shared" si="195"/>
        <v>4.0358853684920177</v>
      </c>
      <c r="S1045" s="3">
        <f t="shared" si="203"/>
        <v>16.28837070760795</v>
      </c>
    </row>
    <row r="1046" spans="1:19" x14ac:dyDescent="0.35">
      <c r="A1046" s="1">
        <v>44599</v>
      </c>
      <c r="B1046" s="2">
        <v>1045</v>
      </c>
      <c r="C1046">
        <v>97.28</v>
      </c>
      <c r="E1046" s="7">
        <f t="shared" si="196"/>
        <v>93.145855351622828</v>
      </c>
      <c r="F1046" s="7">
        <f t="shared" si="192"/>
        <v>4.1341446483771733</v>
      </c>
      <c r="G1046" s="7">
        <f t="shared" si="197"/>
        <v>17.091151973705621</v>
      </c>
      <c r="I1046" s="3">
        <f t="shared" si="198"/>
        <v>94.474205685733594</v>
      </c>
      <c r="J1046" s="3">
        <f t="shared" si="193"/>
        <v>2.8057943142664072</v>
      </c>
      <c r="K1046" s="3">
        <f t="shared" si="199"/>
        <v>7.8724817339696989</v>
      </c>
      <c r="M1046" s="3">
        <f t="shared" si="200"/>
        <v>96.017126655713781</v>
      </c>
      <c r="N1046" s="3">
        <f t="shared" si="194"/>
        <v>1.2628733442862199</v>
      </c>
      <c r="O1046" s="3">
        <f t="shared" si="201"/>
        <v>1.5948490837086613</v>
      </c>
      <c r="Q1046" s="3">
        <f t="shared" si="202"/>
        <v>96.456411463150801</v>
      </c>
      <c r="R1046" s="3">
        <f t="shared" si="195"/>
        <v>0.82358853684920064</v>
      </c>
      <c r="S1046" s="3">
        <f t="shared" si="203"/>
        <v>0.67829807802940711</v>
      </c>
    </row>
    <row r="1047" spans="1:19" x14ac:dyDescent="0.35">
      <c r="A1047" s="1">
        <v>44600</v>
      </c>
      <c r="B1047" s="2">
        <v>1046</v>
      </c>
      <c r="C1047">
        <v>96.07</v>
      </c>
      <c r="E1047" s="7">
        <f t="shared" si="196"/>
        <v>94.386098746135971</v>
      </c>
      <c r="F1047" s="7">
        <f t="shared" si="192"/>
        <v>1.6839012538640219</v>
      </c>
      <c r="G1047" s="7">
        <f t="shared" si="197"/>
        <v>2.8355234327648251</v>
      </c>
      <c r="I1047" s="3">
        <f t="shared" si="198"/>
        <v>95.877102842866805</v>
      </c>
      <c r="J1047" s="3">
        <f t="shared" si="193"/>
        <v>0.19289715713318856</v>
      </c>
      <c r="K1047" s="3">
        <f t="shared" si="199"/>
        <v>3.7209313230066036E-2</v>
      </c>
      <c r="M1047" s="3">
        <f t="shared" si="200"/>
        <v>97.027425331142766</v>
      </c>
      <c r="N1047" s="3">
        <f t="shared" si="194"/>
        <v>-0.95742533114277251</v>
      </c>
      <c r="O1047" s="3">
        <f t="shared" si="201"/>
        <v>0.91666326471384763</v>
      </c>
      <c r="Q1047" s="3">
        <f t="shared" si="202"/>
        <v>97.197641146315092</v>
      </c>
      <c r="R1047" s="3">
        <f t="shared" si="195"/>
        <v>-1.1276411463150993</v>
      </c>
      <c r="S1047" s="3">
        <f t="shared" si="203"/>
        <v>1.271574554862831</v>
      </c>
    </row>
    <row r="1048" spans="1:19" x14ac:dyDescent="0.35">
      <c r="A1048" s="1">
        <v>44601</v>
      </c>
      <c r="B1048" s="2">
        <v>1047</v>
      </c>
      <c r="C1048">
        <v>94.95</v>
      </c>
      <c r="E1048" s="7">
        <f t="shared" si="196"/>
        <v>94.891269122295171</v>
      </c>
      <c r="F1048" s="7">
        <f t="shared" si="192"/>
        <v>5.8730877704832096E-2</v>
      </c>
      <c r="G1048" s="7">
        <f t="shared" si="197"/>
        <v>3.4493159959799436E-3</v>
      </c>
      <c r="I1048" s="3">
        <f t="shared" si="198"/>
        <v>95.973551421433399</v>
      </c>
      <c r="J1048" s="3">
        <f t="shared" si="193"/>
        <v>-1.0235514214333961</v>
      </c>
      <c r="K1048" s="3">
        <f t="shared" si="199"/>
        <v>1.0476575123183256</v>
      </c>
      <c r="M1048" s="3">
        <f t="shared" si="200"/>
        <v>96.261485066228545</v>
      </c>
      <c r="N1048" s="3">
        <f t="shared" si="194"/>
        <v>-1.311485066228542</v>
      </c>
      <c r="O1048" s="3">
        <f t="shared" si="201"/>
        <v>1.7199930789404831</v>
      </c>
      <c r="Q1048" s="3">
        <f t="shared" si="202"/>
        <v>96.18276411463151</v>
      </c>
      <c r="R1048" s="3">
        <f t="shared" si="195"/>
        <v>-1.2327641146315074</v>
      </c>
      <c r="S1048" s="3">
        <f t="shared" si="203"/>
        <v>1.5197073623232042</v>
      </c>
    </row>
    <row r="1049" spans="1:19" x14ac:dyDescent="0.35">
      <c r="A1049" s="1">
        <v>44602</v>
      </c>
      <c r="B1049" s="2">
        <v>1048</v>
      </c>
      <c r="C1049">
        <v>96.37</v>
      </c>
      <c r="E1049" s="7">
        <f t="shared" si="196"/>
        <v>94.908888385606616</v>
      </c>
      <c r="F1049" s="7">
        <f t="shared" si="192"/>
        <v>1.4611116143933884</v>
      </c>
      <c r="G1049" s="7">
        <f t="shared" si="197"/>
        <v>2.1348471497152537</v>
      </c>
      <c r="I1049" s="3">
        <f t="shared" si="198"/>
        <v>95.461775710716694</v>
      </c>
      <c r="J1049" s="3">
        <f t="shared" si="193"/>
        <v>0.90822428928331078</v>
      </c>
      <c r="K1049" s="3">
        <f t="shared" si="199"/>
        <v>0.82487135964417502</v>
      </c>
      <c r="M1049" s="3">
        <f t="shared" si="200"/>
        <v>95.212297013245717</v>
      </c>
      <c r="N1049" s="3">
        <f t="shared" si="194"/>
        <v>1.1577029867542876</v>
      </c>
      <c r="O1049" s="3">
        <f t="shared" si="201"/>
        <v>1.3402762055397983</v>
      </c>
      <c r="Q1049" s="3">
        <f t="shared" si="202"/>
        <v>95.073276411463155</v>
      </c>
      <c r="R1049" s="3">
        <f t="shared" si="195"/>
        <v>1.2967235885368495</v>
      </c>
      <c r="S1049" s="3">
        <f t="shared" si="203"/>
        <v>1.6814920650678846</v>
      </c>
    </row>
    <row r="1050" spans="1:19" x14ac:dyDescent="0.35">
      <c r="A1050" s="1">
        <v>44603</v>
      </c>
      <c r="B1050" s="2">
        <v>1049</v>
      </c>
      <c r="C1050">
        <v>97.5</v>
      </c>
      <c r="E1050" s="7">
        <f t="shared" si="196"/>
        <v>95.347221869924624</v>
      </c>
      <c r="F1050" s="7">
        <f t="shared" si="192"/>
        <v>2.1527781300753759</v>
      </c>
      <c r="G1050" s="7">
        <f t="shared" si="197"/>
        <v>4.634453677330832</v>
      </c>
      <c r="I1050" s="3">
        <f t="shared" si="198"/>
        <v>95.915887855358349</v>
      </c>
      <c r="J1050" s="3">
        <f t="shared" si="193"/>
        <v>1.5841121446416508</v>
      </c>
      <c r="K1050" s="3">
        <f t="shared" si="199"/>
        <v>2.5094112868011704</v>
      </c>
      <c r="M1050" s="3">
        <f t="shared" si="200"/>
        <v>96.138459402649147</v>
      </c>
      <c r="N1050" s="3">
        <f t="shared" si="194"/>
        <v>1.361540597350853</v>
      </c>
      <c r="O1050" s="3">
        <f t="shared" si="201"/>
        <v>1.8537927982345175</v>
      </c>
      <c r="Q1050" s="3">
        <f t="shared" si="202"/>
        <v>96.240327641146322</v>
      </c>
      <c r="R1050" s="3">
        <f t="shared" si="195"/>
        <v>1.2596723588536776</v>
      </c>
      <c r="S1050" s="3">
        <f t="shared" si="203"/>
        <v>1.5867744516599882</v>
      </c>
    </row>
    <row r="1051" spans="1:19" x14ac:dyDescent="0.35">
      <c r="A1051" s="1">
        <v>44606</v>
      </c>
      <c r="B1051" s="2">
        <v>1050</v>
      </c>
      <c r="C1051">
        <v>101.66</v>
      </c>
      <c r="E1051" s="7">
        <f t="shared" si="196"/>
        <v>95.993055308947234</v>
      </c>
      <c r="F1051" s="7">
        <f t="shared" si="192"/>
        <v>5.6669446910527626</v>
      </c>
      <c r="G1051" s="7">
        <f t="shared" si="197"/>
        <v>32.114262131451092</v>
      </c>
      <c r="I1051" s="3">
        <f t="shared" si="198"/>
        <v>96.707943927679167</v>
      </c>
      <c r="J1051" s="3">
        <f t="shared" si="193"/>
        <v>4.9520560723208291</v>
      </c>
      <c r="K1051" s="3">
        <f t="shared" si="199"/>
        <v>24.522859343409596</v>
      </c>
      <c r="M1051" s="3">
        <f t="shared" si="200"/>
        <v>97.227691880529832</v>
      </c>
      <c r="N1051" s="3">
        <f t="shared" si="194"/>
        <v>4.4323081194701643</v>
      </c>
      <c r="O1051" s="3">
        <f t="shared" si="201"/>
        <v>19.645355265921143</v>
      </c>
      <c r="Q1051" s="3">
        <f t="shared" si="202"/>
        <v>97.374032764114631</v>
      </c>
      <c r="R1051" s="3">
        <f t="shared" si="195"/>
        <v>4.2859672358853658</v>
      </c>
      <c r="S1051" s="3">
        <f t="shared" si="203"/>
        <v>18.369515147082843</v>
      </c>
    </row>
    <row r="1052" spans="1:19" x14ac:dyDescent="0.35">
      <c r="A1052" s="1">
        <v>44607</v>
      </c>
      <c r="B1052" s="2">
        <v>1051</v>
      </c>
      <c r="C1052">
        <v>98.43</v>
      </c>
      <c r="E1052" s="7">
        <f t="shared" si="196"/>
        <v>97.693138716263064</v>
      </c>
      <c r="F1052" s="7">
        <f t="shared" si="192"/>
        <v>0.7368612837369426</v>
      </c>
      <c r="G1052" s="7">
        <f t="shared" si="197"/>
        <v>0.54296455147045497</v>
      </c>
      <c r="I1052" s="3">
        <f t="shared" si="198"/>
        <v>99.183971963839582</v>
      </c>
      <c r="J1052" s="3">
        <f t="shared" si="193"/>
        <v>-0.75397196383957521</v>
      </c>
      <c r="K1052" s="3">
        <f t="shared" si="199"/>
        <v>0.56847372225610571</v>
      </c>
      <c r="M1052" s="3">
        <f t="shared" si="200"/>
        <v>100.77353837610598</v>
      </c>
      <c r="N1052" s="3">
        <f t="shared" si="194"/>
        <v>-2.3435383761059683</v>
      </c>
      <c r="O1052" s="3">
        <f t="shared" si="201"/>
        <v>5.4921721202813991</v>
      </c>
      <c r="Q1052" s="3">
        <f t="shared" si="202"/>
        <v>101.23140327641147</v>
      </c>
      <c r="R1052" s="3">
        <f t="shared" si="195"/>
        <v>-2.8014032764114631</v>
      </c>
      <c r="S1052" s="3">
        <f t="shared" si="203"/>
        <v>7.8478603170888803</v>
      </c>
    </row>
    <row r="1053" spans="1:19" x14ac:dyDescent="0.35">
      <c r="A1053" s="1">
        <v>44608</v>
      </c>
      <c r="B1053" s="2">
        <v>1052</v>
      </c>
      <c r="C1053">
        <v>97.44</v>
      </c>
      <c r="E1053" s="7">
        <f t="shared" si="196"/>
        <v>97.914197101384133</v>
      </c>
      <c r="F1053" s="7">
        <f t="shared" si="192"/>
        <v>-0.47419710138413507</v>
      </c>
      <c r="G1053" s="7">
        <f t="shared" si="197"/>
        <v>0.22486289096111567</v>
      </c>
      <c r="I1053" s="3">
        <f t="shared" si="198"/>
        <v>98.806985981919794</v>
      </c>
      <c r="J1053" s="3">
        <f t="shared" si="193"/>
        <v>-1.3669859819197967</v>
      </c>
      <c r="K1053" s="3">
        <f t="shared" si="199"/>
        <v>1.8686506747652307</v>
      </c>
      <c r="M1053" s="3">
        <f t="shared" si="200"/>
        <v>98.898707675221203</v>
      </c>
      <c r="N1053" s="3">
        <f t="shared" si="194"/>
        <v>-1.4587076752212056</v>
      </c>
      <c r="O1053" s="3">
        <f t="shared" si="201"/>
        <v>2.1278280817492541</v>
      </c>
      <c r="Q1053" s="3">
        <f t="shared" si="202"/>
        <v>98.710140327641156</v>
      </c>
      <c r="R1053" s="3">
        <f t="shared" si="195"/>
        <v>-1.2701403276411583</v>
      </c>
      <c r="S1053" s="3">
        <f t="shared" si="203"/>
        <v>1.6132564519003889</v>
      </c>
    </row>
    <row r="1054" spans="1:19" x14ac:dyDescent="0.35">
      <c r="A1054" s="1">
        <v>44609</v>
      </c>
      <c r="B1054" s="2">
        <v>1053</v>
      </c>
      <c r="C1054">
        <v>95.28</v>
      </c>
      <c r="E1054" s="7">
        <f t="shared" si="196"/>
        <v>97.771937970968892</v>
      </c>
      <c r="F1054" s="7">
        <f t="shared" si="192"/>
        <v>-2.4919379709688911</v>
      </c>
      <c r="G1054" s="7">
        <f t="shared" si="197"/>
        <v>6.2097548511565543</v>
      </c>
      <c r="I1054" s="3">
        <f t="shared" si="198"/>
        <v>98.123492990959903</v>
      </c>
      <c r="J1054" s="3">
        <f t="shared" si="193"/>
        <v>-2.843492990959902</v>
      </c>
      <c r="K1054" s="3">
        <f t="shared" si="199"/>
        <v>8.085452389638089</v>
      </c>
      <c r="M1054" s="3">
        <f t="shared" si="200"/>
        <v>97.731741535044236</v>
      </c>
      <c r="N1054" s="3">
        <f t="shared" si="194"/>
        <v>-2.4517415350442349</v>
      </c>
      <c r="O1054" s="3">
        <f t="shared" si="201"/>
        <v>6.0110365546610609</v>
      </c>
      <c r="Q1054" s="3">
        <f t="shared" si="202"/>
        <v>97.567014032764121</v>
      </c>
      <c r="R1054" s="3">
        <f t="shared" si="195"/>
        <v>-2.2870140327641195</v>
      </c>
      <c r="S1054" s="3">
        <f t="shared" si="203"/>
        <v>5.2304331860600008</v>
      </c>
    </row>
    <row r="1055" spans="1:19" x14ac:dyDescent="0.35">
      <c r="A1055" s="1">
        <v>44610</v>
      </c>
      <c r="B1055" s="2">
        <v>1054</v>
      </c>
      <c r="C1055">
        <v>96.18</v>
      </c>
      <c r="E1055" s="7">
        <f t="shared" si="196"/>
        <v>97.024356579678226</v>
      </c>
      <c r="F1055" s="7">
        <f t="shared" si="192"/>
        <v>-0.84435657967821953</v>
      </c>
      <c r="G1055" s="7">
        <f t="shared" si="197"/>
        <v>0.71293803364590147</v>
      </c>
      <c r="I1055" s="3">
        <f t="shared" si="198"/>
        <v>96.701746495479952</v>
      </c>
      <c r="J1055" s="3">
        <f t="shared" si="193"/>
        <v>-0.52174649547994534</v>
      </c>
      <c r="K1055" s="3">
        <f t="shared" si="199"/>
        <v>0.27221940554560464</v>
      </c>
      <c r="M1055" s="3">
        <f t="shared" si="200"/>
        <v>95.770348307008845</v>
      </c>
      <c r="N1055" s="3">
        <f t="shared" si="194"/>
        <v>0.40965169299116155</v>
      </c>
      <c r="O1055" s="3">
        <f t="shared" si="201"/>
        <v>0.16781450957052488</v>
      </c>
      <c r="Q1055" s="3">
        <f t="shared" si="202"/>
        <v>95.508701403276419</v>
      </c>
      <c r="R1055" s="3">
        <f t="shared" si="195"/>
        <v>0.67129859672358805</v>
      </c>
      <c r="S1055" s="3">
        <f t="shared" si="203"/>
        <v>0.45064180596305847</v>
      </c>
    </row>
    <row r="1056" spans="1:19" x14ac:dyDescent="0.35">
      <c r="A1056" s="1">
        <v>44613</v>
      </c>
      <c r="B1056" s="2">
        <v>1055</v>
      </c>
      <c r="C1056">
        <v>98.95</v>
      </c>
      <c r="E1056" s="7">
        <f t="shared" si="196"/>
        <v>96.771049605774749</v>
      </c>
      <c r="F1056" s="7">
        <f t="shared" si="192"/>
        <v>2.1789503942252537</v>
      </c>
      <c r="G1056" s="7">
        <f t="shared" si="197"/>
        <v>4.7478248204943885</v>
      </c>
      <c r="I1056" s="3">
        <f t="shared" si="198"/>
        <v>96.440873247739972</v>
      </c>
      <c r="J1056" s="3">
        <f t="shared" si="193"/>
        <v>2.5091267522600305</v>
      </c>
      <c r="K1056" s="3">
        <f t="shared" si="199"/>
        <v>6.295717058906968</v>
      </c>
      <c r="M1056" s="3">
        <f t="shared" si="200"/>
        <v>96.09806966140178</v>
      </c>
      <c r="N1056" s="3">
        <f t="shared" si="194"/>
        <v>2.8519303385982226</v>
      </c>
      <c r="O1056" s="3">
        <f t="shared" si="201"/>
        <v>8.1335066562169729</v>
      </c>
      <c r="Q1056" s="3">
        <f t="shared" si="202"/>
        <v>96.112870140327658</v>
      </c>
      <c r="R1056" s="3">
        <f t="shared" si="195"/>
        <v>2.8371298596723449</v>
      </c>
      <c r="S1056" s="3">
        <f t="shared" si="203"/>
        <v>8.0493058406444185</v>
      </c>
    </row>
    <row r="1057" spans="1:19" x14ac:dyDescent="0.35">
      <c r="A1057" s="1">
        <v>44614</v>
      </c>
      <c r="B1057" s="2">
        <v>1056</v>
      </c>
      <c r="C1057">
        <v>98.73</v>
      </c>
      <c r="E1057" s="7">
        <f t="shared" si="196"/>
        <v>97.424734724042324</v>
      </c>
      <c r="F1057" s="7">
        <f t="shared" si="192"/>
        <v>1.3052652759576802</v>
      </c>
      <c r="G1057" s="7">
        <f t="shared" si="197"/>
        <v>1.703717440620879</v>
      </c>
      <c r="I1057" s="3">
        <f t="shared" si="198"/>
        <v>97.695436623869995</v>
      </c>
      <c r="J1057" s="3">
        <f t="shared" si="193"/>
        <v>1.0345633761300093</v>
      </c>
      <c r="K1057" s="3">
        <f t="shared" si="199"/>
        <v>1.070321379229523</v>
      </c>
      <c r="M1057" s="3">
        <f t="shared" si="200"/>
        <v>98.379613932280364</v>
      </c>
      <c r="N1057" s="3">
        <f t="shared" si="194"/>
        <v>0.35038606771963998</v>
      </c>
      <c r="O1057" s="3">
        <f t="shared" si="201"/>
        <v>0.12277039645203214</v>
      </c>
      <c r="Q1057" s="3">
        <f t="shared" si="202"/>
        <v>98.666287014032775</v>
      </c>
      <c r="R1057" s="3">
        <f t="shared" si="195"/>
        <v>6.3712985967228519E-2</v>
      </c>
      <c r="S1057" s="3">
        <f t="shared" si="203"/>
        <v>4.0593445808602578E-3</v>
      </c>
    </row>
    <row r="1058" spans="1:19" x14ac:dyDescent="0.35">
      <c r="A1058" s="1">
        <v>44615</v>
      </c>
      <c r="B1058" s="2">
        <v>1057</v>
      </c>
      <c r="C1058">
        <v>99.29</v>
      </c>
      <c r="E1058" s="7">
        <f t="shared" si="196"/>
        <v>97.816314306829625</v>
      </c>
      <c r="F1058" s="7">
        <f t="shared" si="192"/>
        <v>1.4736856931703812</v>
      </c>
      <c r="G1058" s="7">
        <f t="shared" si="197"/>
        <v>2.1717495222550669</v>
      </c>
      <c r="I1058" s="3">
        <f t="shared" si="198"/>
        <v>98.212718311934992</v>
      </c>
      <c r="J1058" s="3">
        <f t="shared" si="193"/>
        <v>1.077281688065014</v>
      </c>
      <c r="K1058" s="3">
        <f t="shared" si="199"/>
        <v>1.1605358354402062</v>
      </c>
      <c r="M1058" s="3">
        <f t="shared" si="200"/>
        <v>98.659922786456079</v>
      </c>
      <c r="N1058" s="3">
        <f t="shared" si="194"/>
        <v>0.63007721354392743</v>
      </c>
      <c r="O1058" s="3">
        <f t="shared" si="201"/>
        <v>0.39699729502727993</v>
      </c>
      <c r="Q1058" s="3">
        <f t="shared" si="202"/>
        <v>98.723628701403271</v>
      </c>
      <c r="R1058" s="3">
        <f t="shared" si="195"/>
        <v>0.56637129859673507</v>
      </c>
      <c r="S1058" s="3">
        <f t="shared" si="203"/>
        <v>0.32077644787415205</v>
      </c>
    </row>
    <row r="1059" spans="1:19" x14ac:dyDescent="0.35">
      <c r="A1059" s="1">
        <v>44616</v>
      </c>
      <c r="B1059" s="2">
        <v>1058</v>
      </c>
      <c r="C1059">
        <v>101.29</v>
      </c>
      <c r="E1059" s="7">
        <f t="shared" si="196"/>
        <v>98.258420014780739</v>
      </c>
      <c r="F1059" s="7">
        <f t="shared" si="192"/>
        <v>3.0315799852192669</v>
      </c>
      <c r="G1059" s="7">
        <f t="shared" si="197"/>
        <v>9.1904772067820506</v>
      </c>
      <c r="I1059" s="3">
        <f t="shared" si="198"/>
        <v>98.751359155967492</v>
      </c>
      <c r="J1059" s="3">
        <f t="shared" si="193"/>
        <v>2.5386408440325141</v>
      </c>
      <c r="K1059" s="3">
        <f t="shared" si="199"/>
        <v>6.4446973349901153</v>
      </c>
      <c r="M1059" s="3">
        <f t="shared" si="200"/>
        <v>99.163984557291229</v>
      </c>
      <c r="N1059" s="3">
        <f t="shared" si="194"/>
        <v>2.126015442708777</v>
      </c>
      <c r="O1059" s="3">
        <f t="shared" si="201"/>
        <v>4.5199416626361968</v>
      </c>
      <c r="Q1059" s="3">
        <f t="shared" si="202"/>
        <v>99.233362870140326</v>
      </c>
      <c r="R1059" s="3">
        <f t="shared" si="195"/>
        <v>2.0566371298596806</v>
      </c>
      <c r="S1059" s="3">
        <f t="shared" si="203"/>
        <v>4.2297562839174647</v>
      </c>
    </row>
    <row r="1060" spans="1:19" x14ac:dyDescent="0.35">
      <c r="A1060" s="1">
        <v>44617</v>
      </c>
      <c r="B1060" s="2">
        <v>1059</v>
      </c>
      <c r="C1060">
        <v>98.56</v>
      </c>
      <c r="E1060" s="7">
        <f t="shared" si="196"/>
        <v>99.167894010346515</v>
      </c>
      <c r="F1060" s="7">
        <f t="shared" si="192"/>
        <v>-0.60789401034651291</v>
      </c>
      <c r="G1060" s="7">
        <f t="shared" si="197"/>
        <v>0.36953512781516634</v>
      </c>
      <c r="I1060" s="3">
        <f t="shared" si="198"/>
        <v>100.02067957798374</v>
      </c>
      <c r="J1060" s="3">
        <f t="shared" si="193"/>
        <v>-1.4606795779837398</v>
      </c>
      <c r="K1060" s="3">
        <f t="shared" si="199"/>
        <v>2.1335848295387563</v>
      </c>
      <c r="M1060" s="3">
        <f t="shared" si="200"/>
        <v>100.86479691145826</v>
      </c>
      <c r="N1060" s="3">
        <f t="shared" si="194"/>
        <v>-2.3047969114582543</v>
      </c>
      <c r="O1060" s="3">
        <f t="shared" si="201"/>
        <v>5.3120888030675077</v>
      </c>
      <c r="Q1060" s="3">
        <f t="shared" si="202"/>
        <v>101.08433628701404</v>
      </c>
      <c r="R1060" s="3">
        <f t="shared" si="195"/>
        <v>-2.5243362870140373</v>
      </c>
      <c r="S1060" s="3">
        <f t="shared" si="203"/>
        <v>6.3722736899358159</v>
      </c>
    </row>
    <row r="1061" spans="1:19" x14ac:dyDescent="0.35">
      <c r="A1061" s="1">
        <v>44620</v>
      </c>
      <c r="B1061" s="2">
        <v>1060</v>
      </c>
      <c r="C1061">
        <v>103.08</v>
      </c>
      <c r="E1061" s="7">
        <f t="shared" si="196"/>
        <v>98.985525807242553</v>
      </c>
      <c r="F1061" s="7">
        <f t="shared" si="192"/>
        <v>4.0944741927574455</v>
      </c>
      <c r="G1061" s="7">
        <f t="shared" si="197"/>
        <v>16.764718915156735</v>
      </c>
      <c r="I1061" s="3">
        <f t="shared" si="198"/>
        <v>99.290339788991872</v>
      </c>
      <c r="J1061" s="3">
        <f t="shared" si="193"/>
        <v>3.7896602110081261</v>
      </c>
      <c r="K1061" s="3">
        <f t="shared" si="199"/>
        <v>14.361524514898155</v>
      </c>
      <c r="M1061" s="3">
        <f t="shared" si="200"/>
        <v>99.020959382291664</v>
      </c>
      <c r="N1061" s="3">
        <f t="shared" si="194"/>
        <v>4.0590406177083338</v>
      </c>
      <c r="O1061" s="3">
        <f t="shared" si="201"/>
        <v>16.475810736206054</v>
      </c>
      <c r="Q1061" s="3">
        <f t="shared" si="202"/>
        <v>98.812433628701413</v>
      </c>
      <c r="R1061" s="3">
        <f t="shared" si="195"/>
        <v>4.2675663712985852</v>
      </c>
      <c r="S1061" s="3">
        <f t="shared" si="203"/>
        <v>18.212122733438573</v>
      </c>
    </row>
    <row r="1062" spans="1:19" x14ac:dyDescent="0.35">
      <c r="A1062" s="1">
        <v>44621</v>
      </c>
      <c r="B1062" s="2">
        <v>1061</v>
      </c>
      <c r="C1062">
        <v>110.93</v>
      </c>
      <c r="E1062" s="7">
        <f t="shared" si="196"/>
        <v>100.21386806506979</v>
      </c>
      <c r="F1062" s="7">
        <f t="shared" si="192"/>
        <v>10.716131934930218</v>
      </c>
      <c r="G1062" s="7">
        <f t="shared" si="197"/>
        <v>114.83548364683125</v>
      </c>
      <c r="I1062" s="3">
        <f t="shared" si="198"/>
        <v>101.18516989449594</v>
      </c>
      <c r="J1062" s="3">
        <f t="shared" si="193"/>
        <v>9.7448301055040645</v>
      </c>
      <c r="K1062" s="3">
        <f t="shared" si="199"/>
        <v>94.961713785138357</v>
      </c>
      <c r="M1062" s="3">
        <f t="shared" si="200"/>
        <v>102.26819187645833</v>
      </c>
      <c r="N1062" s="3">
        <f t="shared" si="194"/>
        <v>8.6618081235416753</v>
      </c>
      <c r="O1062" s="3">
        <f t="shared" si="201"/>
        <v>75.026919969052557</v>
      </c>
      <c r="Q1062" s="3">
        <f t="shared" si="202"/>
        <v>102.65324336287014</v>
      </c>
      <c r="R1062" s="3">
        <f t="shared" si="195"/>
        <v>8.2767566371298642</v>
      </c>
      <c r="S1062" s="3">
        <f t="shared" si="203"/>
        <v>68.50470043027326</v>
      </c>
    </row>
    <row r="1063" spans="1:19" x14ac:dyDescent="0.35">
      <c r="A1063" s="1">
        <v>44622</v>
      </c>
      <c r="B1063" s="2">
        <v>1062</v>
      </c>
      <c r="C1063">
        <v>118.94</v>
      </c>
      <c r="E1063" s="7">
        <f t="shared" si="196"/>
        <v>103.42870764554885</v>
      </c>
      <c r="F1063" s="7">
        <f t="shared" si="192"/>
        <v>15.511292354451143</v>
      </c>
      <c r="G1063" s="7">
        <f t="shared" si="197"/>
        <v>240.60019050525449</v>
      </c>
      <c r="I1063" s="3">
        <f t="shared" si="198"/>
        <v>106.05758494724797</v>
      </c>
      <c r="J1063" s="3">
        <f t="shared" si="193"/>
        <v>12.882415052752023</v>
      </c>
      <c r="K1063" s="3">
        <f t="shared" si="199"/>
        <v>165.95661759137192</v>
      </c>
      <c r="M1063" s="3">
        <f t="shared" si="200"/>
        <v>109.19763837529169</v>
      </c>
      <c r="N1063" s="3">
        <f t="shared" si="194"/>
        <v>9.7423616247083089</v>
      </c>
      <c r="O1063" s="3">
        <f t="shared" si="201"/>
        <v>94.913610026589126</v>
      </c>
      <c r="Q1063" s="3">
        <f t="shared" si="202"/>
        <v>110.10232433628701</v>
      </c>
      <c r="R1063" s="3">
        <f t="shared" si="195"/>
        <v>8.8376756637129859</v>
      </c>
      <c r="S1063" s="3">
        <f t="shared" si="203"/>
        <v>78.104511136984769</v>
      </c>
    </row>
    <row r="1064" spans="1:19" x14ac:dyDescent="0.35">
      <c r="A1064" s="1">
        <v>44623</v>
      </c>
      <c r="B1064" s="2">
        <v>1063</v>
      </c>
      <c r="C1064">
        <v>115.36</v>
      </c>
      <c r="E1064" s="7">
        <f t="shared" si="196"/>
        <v>108.08209535188419</v>
      </c>
      <c r="F1064" s="7">
        <f t="shared" si="192"/>
        <v>7.2779046481158076</v>
      </c>
      <c r="G1064" s="7">
        <f t="shared" si="197"/>
        <v>52.967896067065681</v>
      </c>
      <c r="I1064" s="3">
        <f t="shared" si="198"/>
        <v>112.49879247362398</v>
      </c>
      <c r="J1064" s="3">
        <f t="shared" si="193"/>
        <v>2.8612075263760204</v>
      </c>
      <c r="K1064" s="3">
        <f t="shared" si="199"/>
        <v>8.1865085089907854</v>
      </c>
      <c r="M1064" s="3">
        <f t="shared" si="200"/>
        <v>116.99152767505834</v>
      </c>
      <c r="N1064" s="3">
        <f t="shared" si="194"/>
        <v>-1.6315276750583365</v>
      </c>
      <c r="O1064" s="3">
        <f t="shared" si="201"/>
        <v>2.6618825544812608</v>
      </c>
      <c r="Q1064" s="3">
        <f t="shared" si="202"/>
        <v>118.05623243362871</v>
      </c>
      <c r="R1064" s="3">
        <f t="shared" si="195"/>
        <v>-2.6962324336287082</v>
      </c>
      <c r="S1064" s="3">
        <f t="shared" si="203"/>
        <v>7.2696693361513862</v>
      </c>
    </row>
    <row r="1065" spans="1:19" x14ac:dyDescent="0.35">
      <c r="A1065" s="1">
        <v>44624</v>
      </c>
      <c r="B1065" s="2">
        <v>1064</v>
      </c>
      <c r="C1065">
        <v>123.86</v>
      </c>
      <c r="E1065" s="7">
        <f t="shared" si="196"/>
        <v>110.26546674631894</v>
      </c>
      <c r="F1065" s="7">
        <f t="shared" si="192"/>
        <v>13.594533253681064</v>
      </c>
      <c r="G1065" s="7">
        <f t="shared" si="197"/>
        <v>184.81133438544026</v>
      </c>
      <c r="I1065" s="3">
        <f t="shared" si="198"/>
        <v>113.92939623681198</v>
      </c>
      <c r="J1065" s="3">
        <f t="shared" si="193"/>
        <v>9.9306037631880173</v>
      </c>
      <c r="K1065" s="3">
        <f t="shared" si="199"/>
        <v>98.616891101444011</v>
      </c>
      <c r="M1065" s="3">
        <f t="shared" si="200"/>
        <v>115.68630553501168</v>
      </c>
      <c r="N1065" s="3">
        <f t="shared" si="194"/>
        <v>8.1736944649883156</v>
      </c>
      <c r="O1065" s="3">
        <f t="shared" si="201"/>
        <v>66.809281206980629</v>
      </c>
      <c r="Q1065" s="3">
        <f t="shared" si="202"/>
        <v>115.62962324336287</v>
      </c>
      <c r="R1065" s="3">
        <f t="shared" si="195"/>
        <v>8.2303767566371278</v>
      </c>
      <c r="S1065" s="3">
        <f t="shared" si="203"/>
        <v>67.739101556192693</v>
      </c>
    </row>
    <row r="1066" spans="1:19" x14ac:dyDescent="0.35">
      <c r="A1066" s="1">
        <v>44627</v>
      </c>
      <c r="B1066" s="2">
        <v>1065</v>
      </c>
      <c r="C1066">
        <v>129.02000000000001</v>
      </c>
      <c r="E1066" s="7">
        <f t="shared" si="196"/>
        <v>114.34382672242324</v>
      </c>
      <c r="F1066" s="7">
        <f t="shared" si="192"/>
        <v>14.676173277576765</v>
      </c>
      <c r="G1066" s="7">
        <f t="shared" si="197"/>
        <v>215.39006207345835</v>
      </c>
      <c r="I1066" s="3">
        <f t="shared" si="198"/>
        <v>118.89469811840598</v>
      </c>
      <c r="J1066" s="3">
        <f t="shared" si="193"/>
        <v>10.125301881594027</v>
      </c>
      <c r="K1066" s="3">
        <f t="shared" si="199"/>
        <v>102.52173819341154</v>
      </c>
      <c r="M1066" s="3">
        <f t="shared" si="200"/>
        <v>122.22526110700235</v>
      </c>
      <c r="N1066" s="3">
        <f t="shared" si="194"/>
        <v>6.7947388929976569</v>
      </c>
      <c r="O1066" s="3">
        <f t="shared" si="201"/>
        <v>46.168476624015021</v>
      </c>
      <c r="Q1066" s="3">
        <f t="shared" si="202"/>
        <v>123.03696232433629</v>
      </c>
      <c r="R1066" s="3">
        <f t="shared" si="195"/>
        <v>5.9830376756637236</v>
      </c>
      <c r="S1066" s="3">
        <f t="shared" si="203"/>
        <v>35.796739828411575</v>
      </c>
    </row>
    <row r="1067" spans="1:19" x14ac:dyDescent="0.35">
      <c r="A1067" s="1">
        <v>44628</v>
      </c>
      <c r="B1067" s="2">
        <v>1066</v>
      </c>
      <c r="C1067">
        <v>133.18</v>
      </c>
      <c r="E1067" s="7">
        <f t="shared" si="196"/>
        <v>118.74667870569627</v>
      </c>
      <c r="F1067" s="7">
        <f t="shared" si="192"/>
        <v>14.433321294303738</v>
      </c>
      <c r="G1067" s="7">
        <f t="shared" si="197"/>
        <v>208.32076358460174</v>
      </c>
      <c r="I1067" s="3">
        <f t="shared" si="198"/>
        <v>123.957349059203</v>
      </c>
      <c r="J1067" s="3">
        <f t="shared" si="193"/>
        <v>9.2226509407970099</v>
      </c>
      <c r="K1067" s="3">
        <f t="shared" si="199"/>
        <v>85.057290375783978</v>
      </c>
      <c r="M1067" s="3">
        <f t="shared" si="200"/>
        <v>127.66105222140048</v>
      </c>
      <c r="N1067" s="3">
        <f t="shared" si="194"/>
        <v>5.5189477785995251</v>
      </c>
      <c r="O1067" s="3">
        <f t="shared" si="201"/>
        <v>30.458784582908631</v>
      </c>
      <c r="Q1067" s="3">
        <f t="shared" si="202"/>
        <v>128.42169623243365</v>
      </c>
      <c r="R1067" s="3">
        <f t="shared" si="195"/>
        <v>4.7583037675663604</v>
      </c>
      <c r="S1067" s="3">
        <f t="shared" si="203"/>
        <v>22.641454744436221</v>
      </c>
    </row>
    <row r="1068" spans="1:19" x14ac:dyDescent="0.35">
      <c r="A1068" s="1">
        <v>44629</v>
      </c>
      <c r="B1068" s="2">
        <v>1067</v>
      </c>
      <c r="C1068">
        <v>116.58</v>
      </c>
      <c r="E1068" s="7">
        <f t="shared" si="196"/>
        <v>123.07667509398738</v>
      </c>
      <c r="F1068" s="7">
        <f t="shared" si="192"/>
        <v>-6.4966750939873776</v>
      </c>
      <c r="G1068" s="7">
        <f t="shared" si="197"/>
        <v>42.206787276835904</v>
      </c>
      <c r="I1068" s="3">
        <f t="shared" si="198"/>
        <v>128.56867452960151</v>
      </c>
      <c r="J1068" s="3">
        <f t="shared" si="193"/>
        <v>-11.988674529601511</v>
      </c>
      <c r="K1068" s="3">
        <f t="shared" si="199"/>
        <v>143.728316976716</v>
      </c>
      <c r="M1068" s="3">
        <f t="shared" si="200"/>
        <v>132.07621044428009</v>
      </c>
      <c r="N1068" s="3">
        <f t="shared" si="194"/>
        <v>-15.496210444280095</v>
      </c>
      <c r="O1068" s="3">
        <f t="shared" si="201"/>
        <v>240.13253813341549</v>
      </c>
      <c r="Q1068" s="3">
        <f t="shared" si="202"/>
        <v>132.70416962324339</v>
      </c>
      <c r="R1068" s="3">
        <f t="shared" si="195"/>
        <v>-16.12416962324339</v>
      </c>
      <c r="S1068" s="3">
        <f t="shared" si="203"/>
        <v>259.98884603912489</v>
      </c>
    </row>
    <row r="1069" spans="1:19" x14ac:dyDescent="0.35">
      <c r="A1069" s="1">
        <v>44630</v>
      </c>
      <c r="B1069" s="2">
        <v>1068</v>
      </c>
      <c r="C1069">
        <v>114.54</v>
      </c>
      <c r="E1069" s="7">
        <f t="shared" si="196"/>
        <v>121.12767256579116</v>
      </c>
      <c r="F1069" s="7">
        <f t="shared" si="192"/>
        <v>-6.5876725657911521</v>
      </c>
      <c r="G1069" s="7">
        <f t="shared" si="197"/>
        <v>43.397429834077379</v>
      </c>
      <c r="I1069" s="3">
        <f t="shared" si="198"/>
        <v>122.57433726480076</v>
      </c>
      <c r="J1069" s="3">
        <f t="shared" si="193"/>
        <v>-8.0343372648007545</v>
      </c>
      <c r="K1069" s="3">
        <f t="shared" si="199"/>
        <v>64.550575284566065</v>
      </c>
      <c r="M1069" s="3">
        <f t="shared" si="200"/>
        <v>119.67924208885603</v>
      </c>
      <c r="N1069" s="3">
        <f t="shared" si="194"/>
        <v>-5.1392420888560224</v>
      </c>
      <c r="O1069" s="3">
        <f t="shared" si="201"/>
        <v>26.411809247869211</v>
      </c>
      <c r="Q1069" s="3">
        <f t="shared" si="202"/>
        <v>118.19241696232433</v>
      </c>
      <c r="R1069" s="3">
        <f t="shared" si="195"/>
        <v>-3.6524169623243239</v>
      </c>
      <c r="S1069" s="3">
        <f t="shared" si="203"/>
        <v>13.340149666674442</v>
      </c>
    </row>
    <row r="1070" spans="1:19" x14ac:dyDescent="0.35">
      <c r="A1070" s="1">
        <v>44631</v>
      </c>
      <c r="B1070" s="2">
        <v>1069</v>
      </c>
      <c r="C1070">
        <v>118.11</v>
      </c>
      <c r="E1070" s="7">
        <f t="shared" si="196"/>
        <v>119.15137079605381</v>
      </c>
      <c r="F1070" s="7">
        <f t="shared" si="192"/>
        <v>-1.0413707960538119</v>
      </c>
      <c r="G1070" s="7">
        <f t="shared" si="197"/>
        <v>1.0844531348737498</v>
      </c>
      <c r="I1070" s="3">
        <f t="shared" si="198"/>
        <v>118.55716863240039</v>
      </c>
      <c r="J1070" s="3">
        <f t="shared" si="193"/>
        <v>-0.44716863240039117</v>
      </c>
      <c r="K1070" s="3">
        <f t="shared" si="199"/>
        <v>0.19995978580283616</v>
      </c>
      <c r="M1070" s="3">
        <f t="shared" si="200"/>
        <v>115.56784841777122</v>
      </c>
      <c r="N1070" s="3">
        <f t="shared" si="194"/>
        <v>2.542151582228783</v>
      </c>
      <c r="O1070" s="3">
        <f t="shared" si="201"/>
        <v>6.4625346670283053</v>
      </c>
      <c r="Q1070" s="3">
        <f t="shared" si="202"/>
        <v>114.90524169623245</v>
      </c>
      <c r="R1070" s="3">
        <f t="shared" si="195"/>
        <v>3.204758303767548</v>
      </c>
      <c r="S1070" s="3">
        <f t="shared" si="203"/>
        <v>10.270475785567051</v>
      </c>
    </row>
    <row r="1071" spans="1:19" x14ac:dyDescent="0.35">
      <c r="A1071" s="1">
        <v>44634</v>
      </c>
      <c r="B1071" s="2">
        <v>1070</v>
      </c>
      <c r="C1071">
        <v>110.39</v>
      </c>
      <c r="E1071" s="7">
        <f t="shared" si="196"/>
        <v>118.83895955723767</v>
      </c>
      <c r="F1071" s="7">
        <f t="shared" si="192"/>
        <v>-8.4489595572376714</v>
      </c>
      <c r="G1071" s="7">
        <f t="shared" si="197"/>
        <v>71.384917599837792</v>
      </c>
      <c r="I1071" s="3">
        <f t="shared" si="198"/>
        <v>118.33358431620019</v>
      </c>
      <c r="J1071" s="3">
        <f t="shared" si="193"/>
        <v>-7.9435843162001873</v>
      </c>
      <c r="K1071" s="3">
        <f t="shared" si="199"/>
        <v>63.100531788581598</v>
      </c>
      <c r="M1071" s="3">
        <f t="shared" si="200"/>
        <v>117.60156968355425</v>
      </c>
      <c r="N1071" s="3">
        <f t="shared" si="194"/>
        <v>-7.2115696835542451</v>
      </c>
      <c r="O1071" s="3">
        <f t="shared" si="201"/>
        <v>52.006737300758672</v>
      </c>
      <c r="Q1071" s="3">
        <f t="shared" si="202"/>
        <v>117.78952416962325</v>
      </c>
      <c r="R1071" s="3">
        <f t="shared" si="195"/>
        <v>-7.3995241696232483</v>
      </c>
      <c r="S1071" s="3">
        <f t="shared" si="203"/>
        <v>54.752957936838619</v>
      </c>
    </row>
    <row r="1072" spans="1:19" x14ac:dyDescent="0.35">
      <c r="A1072" s="1">
        <v>44635</v>
      </c>
      <c r="B1072" s="2">
        <v>1071</v>
      </c>
      <c r="C1072">
        <v>105.14</v>
      </c>
      <c r="E1072" s="7">
        <f t="shared" si="196"/>
        <v>116.30427169006637</v>
      </c>
      <c r="F1072" s="7">
        <f t="shared" si="192"/>
        <v>-11.164271690066371</v>
      </c>
      <c r="G1072" s="7">
        <f t="shared" si="197"/>
        <v>124.64096236961743</v>
      </c>
      <c r="I1072" s="3">
        <f t="shared" si="198"/>
        <v>114.36179215810009</v>
      </c>
      <c r="J1072" s="3">
        <f t="shared" si="193"/>
        <v>-9.2217921581000866</v>
      </c>
      <c r="K1072" s="3">
        <f t="shared" si="199"/>
        <v>85.041450607196253</v>
      </c>
      <c r="M1072" s="3">
        <f t="shared" si="200"/>
        <v>111.83231393671086</v>
      </c>
      <c r="N1072" s="3">
        <f t="shared" si="194"/>
        <v>-6.6923139367108604</v>
      </c>
      <c r="O1072" s="3">
        <f t="shared" si="201"/>
        <v>44.787065827494416</v>
      </c>
      <c r="Q1072" s="3">
        <f t="shared" si="202"/>
        <v>111.12995241696233</v>
      </c>
      <c r="R1072" s="3">
        <f t="shared" si="195"/>
        <v>-5.9899524169623248</v>
      </c>
      <c r="S1072" s="3">
        <f t="shared" si="203"/>
        <v>35.879529957472798</v>
      </c>
    </row>
    <row r="1073" spans="1:19" x14ac:dyDescent="0.35">
      <c r="A1073" s="1">
        <v>44636</v>
      </c>
      <c r="B1073" s="2">
        <v>1072</v>
      </c>
      <c r="C1073">
        <v>104.61</v>
      </c>
      <c r="E1073" s="7">
        <f t="shared" si="196"/>
        <v>112.95499018304646</v>
      </c>
      <c r="F1073" s="7">
        <f t="shared" si="192"/>
        <v>-8.3449901830464626</v>
      </c>
      <c r="G1073" s="7">
        <f t="shared" si="197"/>
        <v>69.638861155141839</v>
      </c>
      <c r="I1073" s="3">
        <f t="shared" si="198"/>
        <v>109.75089607905005</v>
      </c>
      <c r="J1073" s="3">
        <f t="shared" si="193"/>
        <v>-5.1408960790500515</v>
      </c>
      <c r="K1073" s="3">
        <f t="shared" si="199"/>
        <v>26.428812495592194</v>
      </c>
      <c r="M1073" s="3">
        <f t="shared" si="200"/>
        <v>106.47846278734218</v>
      </c>
      <c r="N1073" s="3">
        <f t="shared" si="194"/>
        <v>-1.8684627873421817</v>
      </c>
      <c r="O1073" s="3">
        <f t="shared" si="201"/>
        <v>3.491153187682515</v>
      </c>
      <c r="Q1073" s="3">
        <f t="shared" si="202"/>
        <v>105.73899524169624</v>
      </c>
      <c r="R1073" s="3">
        <f t="shared" si="195"/>
        <v>-1.128995241696245</v>
      </c>
      <c r="S1073" s="3">
        <f t="shared" si="203"/>
        <v>1.2746302557727627</v>
      </c>
    </row>
    <row r="1074" spans="1:19" x14ac:dyDescent="0.35">
      <c r="A1074" s="1">
        <v>44637</v>
      </c>
      <c r="B1074" s="2">
        <v>1073</v>
      </c>
      <c r="C1074">
        <v>113.5</v>
      </c>
      <c r="E1074" s="7">
        <f t="shared" si="196"/>
        <v>110.45149312813251</v>
      </c>
      <c r="F1074" s="7">
        <f t="shared" si="192"/>
        <v>3.0485068718674881</v>
      </c>
      <c r="G1074" s="7">
        <f t="shared" si="197"/>
        <v>9.2933941478232978</v>
      </c>
      <c r="I1074" s="3">
        <f t="shared" si="198"/>
        <v>107.18044803952503</v>
      </c>
      <c r="J1074" s="3">
        <f t="shared" si="193"/>
        <v>6.3195519604749677</v>
      </c>
      <c r="K1074" s="3">
        <f t="shared" si="199"/>
        <v>39.936736981143007</v>
      </c>
      <c r="M1074" s="3">
        <f t="shared" si="200"/>
        <v>104.98369255746844</v>
      </c>
      <c r="N1074" s="3">
        <f t="shared" si="194"/>
        <v>8.5163074425315557</v>
      </c>
      <c r="O1074" s="3">
        <f t="shared" si="201"/>
        <v>72.527492455718374</v>
      </c>
      <c r="Q1074" s="3">
        <f t="shared" si="202"/>
        <v>104.72289952416963</v>
      </c>
      <c r="R1074" s="3">
        <f t="shared" si="195"/>
        <v>8.7771004758303661</v>
      </c>
      <c r="S1074" s="3">
        <f t="shared" si="203"/>
        <v>77.037492762821643</v>
      </c>
    </row>
    <row r="1075" spans="1:19" x14ac:dyDescent="0.35">
      <c r="A1075" s="1">
        <v>44638</v>
      </c>
      <c r="B1075" s="2">
        <v>1074</v>
      </c>
      <c r="C1075">
        <v>114.32</v>
      </c>
      <c r="E1075" s="7">
        <f t="shared" si="196"/>
        <v>111.36604518969276</v>
      </c>
      <c r="F1075" s="7">
        <f t="shared" si="192"/>
        <v>2.9539548103072377</v>
      </c>
      <c r="G1075" s="7">
        <f t="shared" si="197"/>
        <v>8.7258490213372681</v>
      </c>
      <c r="I1075" s="3">
        <f t="shared" si="198"/>
        <v>110.34022401976252</v>
      </c>
      <c r="J1075" s="3">
        <f t="shared" si="193"/>
        <v>3.979775980237477</v>
      </c>
      <c r="K1075" s="3">
        <f t="shared" si="199"/>
        <v>15.838616852875171</v>
      </c>
      <c r="M1075" s="3">
        <f t="shared" si="200"/>
        <v>111.7967385114937</v>
      </c>
      <c r="N1075" s="3">
        <f t="shared" si="194"/>
        <v>2.5232614885062929</v>
      </c>
      <c r="O1075" s="3">
        <f t="shared" si="201"/>
        <v>6.3668485393789931</v>
      </c>
      <c r="Q1075" s="3">
        <f t="shared" si="202"/>
        <v>112.62228995241696</v>
      </c>
      <c r="R1075" s="3">
        <f t="shared" si="195"/>
        <v>1.6977100475830298</v>
      </c>
      <c r="S1075" s="3">
        <f t="shared" si="203"/>
        <v>2.8822194056643733</v>
      </c>
    </row>
    <row r="1076" spans="1:19" x14ac:dyDescent="0.35">
      <c r="A1076" s="1">
        <v>44641</v>
      </c>
      <c r="B1076" s="2">
        <v>1075</v>
      </c>
      <c r="C1076">
        <v>122.29</v>
      </c>
      <c r="E1076" s="7">
        <f t="shared" si="196"/>
        <v>112.25223163278491</v>
      </c>
      <c r="F1076" s="7">
        <f t="shared" si="192"/>
        <v>10.037768367215094</v>
      </c>
      <c r="G1076" s="7">
        <f t="shared" si="197"/>
        <v>100.75679379386396</v>
      </c>
      <c r="I1076" s="3">
        <f t="shared" si="198"/>
        <v>112.33011200988125</v>
      </c>
      <c r="J1076" s="3">
        <f t="shared" si="193"/>
        <v>9.9598879901187587</v>
      </c>
      <c r="K1076" s="3">
        <f t="shared" si="199"/>
        <v>99.199368775711889</v>
      </c>
      <c r="M1076" s="3">
        <f t="shared" si="200"/>
        <v>113.81534770229874</v>
      </c>
      <c r="N1076" s="3">
        <f t="shared" si="194"/>
        <v>8.4746522977012688</v>
      </c>
      <c r="O1076" s="3">
        <f t="shared" si="201"/>
        <v>71.819731566933399</v>
      </c>
      <c r="Q1076" s="3">
        <f t="shared" si="202"/>
        <v>114.15022899524169</v>
      </c>
      <c r="R1076" s="3">
        <f t="shared" si="195"/>
        <v>8.1397710047583161</v>
      </c>
      <c r="S1076" s="3">
        <f t="shared" si="203"/>
        <v>66.255872009904209</v>
      </c>
    </row>
    <row r="1077" spans="1:19" x14ac:dyDescent="0.35">
      <c r="A1077" s="1">
        <v>44642</v>
      </c>
      <c r="B1077" s="2">
        <v>1076</v>
      </c>
      <c r="C1077">
        <v>121.53</v>
      </c>
      <c r="E1077" s="7">
        <f t="shared" si="196"/>
        <v>115.26356214294943</v>
      </c>
      <c r="F1077" s="7">
        <f t="shared" si="192"/>
        <v>6.2664378570505761</v>
      </c>
      <c r="G1077" s="7">
        <f t="shared" si="197"/>
        <v>39.268243416276619</v>
      </c>
      <c r="I1077" s="3">
        <f t="shared" si="198"/>
        <v>117.31005600494063</v>
      </c>
      <c r="J1077" s="3">
        <f t="shared" si="193"/>
        <v>4.2199439950593671</v>
      </c>
      <c r="K1077" s="3">
        <f t="shared" si="199"/>
        <v>17.80792732143761</v>
      </c>
      <c r="M1077" s="3">
        <f t="shared" si="200"/>
        <v>120.59506954045976</v>
      </c>
      <c r="N1077" s="3">
        <f t="shared" si="194"/>
        <v>0.93493045954024012</v>
      </c>
      <c r="O1077" s="3">
        <f t="shared" si="201"/>
        <v>0.87409496417612453</v>
      </c>
      <c r="Q1077" s="3">
        <f t="shared" si="202"/>
        <v>121.47602289952418</v>
      </c>
      <c r="R1077" s="3">
        <f t="shared" si="195"/>
        <v>5.3977100475819384E-2</v>
      </c>
      <c r="S1077" s="3">
        <f t="shared" si="203"/>
        <v>2.9135273757767014E-3</v>
      </c>
    </row>
    <row r="1078" spans="1:19" x14ac:dyDescent="0.35">
      <c r="A1078" s="1">
        <v>44643</v>
      </c>
      <c r="B1078" s="2">
        <v>1077</v>
      </c>
      <c r="C1078">
        <v>127.52</v>
      </c>
      <c r="E1078" s="7">
        <f t="shared" si="196"/>
        <v>117.14349350006458</v>
      </c>
      <c r="F1078" s="7">
        <f t="shared" si="192"/>
        <v>10.376506499935417</v>
      </c>
      <c r="G1078" s="7">
        <f t="shared" si="197"/>
        <v>107.67188714320196</v>
      </c>
      <c r="I1078" s="3">
        <f t="shared" si="198"/>
        <v>119.42002800247032</v>
      </c>
      <c r="J1078" s="3">
        <f t="shared" si="193"/>
        <v>8.0999719975296784</v>
      </c>
      <c r="K1078" s="3">
        <f t="shared" si="199"/>
        <v>65.609546360764924</v>
      </c>
      <c r="M1078" s="3">
        <f t="shared" si="200"/>
        <v>121.34301390809196</v>
      </c>
      <c r="N1078" s="3">
        <f t="shared" si="194"/>
        <v>6.1769860919080344</v>
      </c>
      <c r="O1078" s="3">
        <f t="shared" si="201"/>
        <v>38.155157179625292</v>
      </c>
      <c r="Q1078" s="3">
        <f t="shared" si="202"/>
        <v>121.52460228995243</v>
      </c>
      <c r="R1078" s="3">
        <f t="shared" si="195"/>
        <v>5.9953977100475697</v>
      </c>
      <c r="S1078" s="3">
        <f t="shared" si="203"/>
        <v>35.94479370164364</v>
      </c>
    </row>
    <row r="1079" spans="1:19" x14ac:dyDescent="0.35">
      <c r="A1079" s="1">
        <v>44644</v>
      </c>
      <c r="B1079" s="2">
        <v>1078</v>
      </c>
      <c r="C1079">
        <v>123.98</v>
      </c>
      <c r="E1079" s="7">
        <f t="shared" si="196"/>
        <v>120.25644545004521</v>
      </c>
      <c r="F1079" s="7">
        <f t="shared" si="192"/>
        <v>3.7235545499547982</v>
      </c>
      <c r="G1079" s="7">
        <f t="shared" si="197"/>
        <v>13.86485848648908</v>
      </c>
      <c r="I1079" s="3">
        <f t="shared" si="198"/>
        <v>123.47001400123516</v>
      </c>
      <c r="J1079" s="3">
        <f t="shared" si="193"/>
        <v>0.50998599876484718</v>
      </c>
      <c r="K1079" s="3">
        <f t="shared" si="199"/>
        <v>0.26008571893617871</v>
      </c>
      <c r="M1079" s="3">
        <f t="shared" si="200"/>
        <v>126.2846027816184</v>
      </c>
      <c r="N1079" s="3">
        <f t="shared" si="194"/>
        <v>-2.3046027816183994</v>
      </c>
      <c r="O1079" s="3">
        <f t="shared" si="201"/>
        <v>5.3111939810432638</v>
      </c>
      <c r="Q1079" s="3">
        <f t="shared" si="202"/>
        <v>126.92046022899524</v>
      </c>
      <c r="R1079" s="3">
        <f t="shared" si="195"/>
        <v>-2.9404602289952351</v>
      </c>
      <c r="S1079" s="3">
        <f t="shared" si="203"/>
        <v>8.6463063583027111</v>
      </c>
    </row>
    <row r="1080" spans="1:19" x14ac:dyDescent="0.35">
      <c r="A1080" s="1">
        <v>44645</v>
      </c>
      <c r="B1080" s="2">
        <v>1079</v>
      </c>
      <c r="C1080">
        <v>122.67</v>
      </c>
      <c r="E1080" s="7">
        <f t="shared" si="196"/>
        <v>121.37351181503165</v>
      </c>
      <c r="F1080" s="7">
        <f t="shared" si="192"/>
        <v>1.2964881849683536</v>
      </c>
      <c r="G1080" s="7">
        <f t="shared" si="197"/>
        <v>1.680881613762536</v>
      </c>
      <c r="I1080" s="3">
        <f t="shared" si="198"/>
        <v>123.72500700061758</v>
      </c>
      <c r="J1080" s="3">
        <f t="shared" si="193"/>
        <v>-1.0550070006175787</v>
      </c>
      <c r="K1080" s="3">
        <f t="shared" si="199"/>
        <v>1.1130397713520996</v>
      </c>
      <c r="M1080" s="3">
        <f t="shared" si="200"/>
        <v>124.44092055632369</v>
      </c>
      <c r="N1080" s="3">
        <f t="shared" si="194"/>
        <v>-1.7709205563236878</v>
      </c>
      <c r="O1080" s="3">
        <f t="shared" si="201"/>
        <v>3.1361596168097998</v>
      </c>
      <c r="Q1080" s="3">
        <f t="shared" si="202"/>
        <v>124.27404602289954</v>
      </c>
      <c r="R1080" s="3">
        <f t="shared" si="195"/>
        <v>-1.6040460228995386</v>
      </c>
      <c r="S1080" s="3">
        <f t="shared" si="203"/>
        <v>2.5729636435798269</v>
      </c>
    </row>
    <row r="1081" spans="1:19" x14ac:dyDescent="0.35">
      <c r="A1081" s="1">
        <v>44648</v>
      </c>
      <c r="B1081" s="2">
        <v>1080</v>
      </c>
      <c r="C1081">
        <v>114.5</v>
      </c>
      <c r="E1081" s="7">
        <f t="shared" si="196"/>
        <v>121.76245827052215</v>
      </c>
      <c r="F1081" s="7">
        <f t="shared" si="192"/>
        <v>-7.2624582705221457</v>
      </c>
      <c r="G1081" s="7">
        <f t="shared" si="197"/>
        <v>52.743300131075515</v>
      </c>
      <c r="I1081" s="3">
        <f t="shared" si="198"/>
        <v>123.19750350030878</v>
      </c>
      <c r="J1081" s="3">
        <f t="shared" si="193"/>
        <v>-8.6975035003087839</v>
      </c>
      <c r="K1081" s="3">
        <f t="shared" si="199"/>
        <v>75.646567137883551</v>
      </c>
      <c r="M1081" s="3">
        <f t="shared" si="200"/>
        <v>123.02418411126474</v>
      </c>
      <c r="N1081" s="3">
        <f t="shared" si="194"/>
        <v>-8.524184111264745</v>
      </c>
      <c r="O1081" s="3">
        <f t="shared" si="201"/>
        <v>72.661714762738328</v>
      </c>
      <c r="Q1081" s="3">
        <f t="shared" si="202"/>
        <v>122.83040460228996</v>
      </c>
      <c r="R1081" s="3">
        <f t="shared" si="195"/>
        <v>-8.3304046022899598</v>
      </c>
      <c r="S1081" s="3">
        <f t="shared" si="203"/>
        <v>69.395640837853747</v>
      </c>
    </row>
    <row r="1082" spans="1:19" x14ac:dyDescent="0.35">
      <c r="A1082" s="1">
        <v>44649</v>
      </c>
      <c r="B1082" s="2">
        <v>1081</v>
      </c>
      <c r="C1082">
        <v>112.79</v>
      </c>
      <c r="E1082" s="7">
        <f t="shared" si="196"/>
        <v>119.58372078936549</v>
      </c>
      <c r="F1082" s="7">
        <f t="shared" si="192"/>
        <v>-6.7937207893654801</v>
      </c>
      <c r="G1082" s="7">
        <f t="shared" si="197"/>
        <v>46.154642163856721</v>
      </c>
      <c r="I1082" s="3">
        <f t="shared" si="198"/>
        <v>118.84875175015439</v>
      </c>
      <c r="J1082" s="3">
        <f t="shared" si="193"/>
        <v>-6.0587517501543857</v>
      </c>
      <c r="K1082" s="3">
        <f t="shared" si="199"/>
        <v>36.708472769998835</v>
      </c>
      <c r="M1082" s="3">
        <f t="shared" si="200"/>
        <v>116.20483682225296</v>
      </c>
      <c r="N1082" s="3">
        <f t="shared" si="194"/>
        <v>-3.4148368222529513</v>
      </c>
      <c r="O1082" s="3">
        <f t="shared" si="201"/>
        <v>11.661110522614635</v>
      </c>
      <c r="Q1082" s="3">
        <f t="shared" si="202"/>
        <v>115.333040460229</v>
      </c>
      <c r="R1082" s="3">
        <f t="shared" si="195"/>
        <v>-2.543040460228994</v>
      </c>
      <c r="S1082" s="3">
        <f t="shared" si="203"/>
        <v>6.4670547823616937</v>
      </c>
    </row>
    <row r="1083" spans="1:19" x14ac:dyDescent="0.35">
      <c r="A1083" s="1">
        <v>44650</v>
      </c>
      <c r="B1083" s="2">
        <v>1082</v>
      </c>
      <c r="C1083">
        <v>115.59</v>
      </c>
      <c r="E1083" s="7">
        <f t="shared" si="196"/>
        <v>117.54560455255584</v>
      </c>
      <c r="F1083" s="7">
        <f t="shared" si="192"/>
        <v>-1.9556045525558403</v>
      </c>
      <c r="G1083" s="7">
        <f t="shared" si="197"/>
        <v>3.8243891659771285</v>
      </c>
      <c r="I1083" s="3">
        <f t="shared" si="198"/>
        <v>115.8193758750772</v>
      </c>
      <c r="J1083" s="3">
        <f t="shared" si="193"/>
        <v>-0.2293758750771957</v>
      </c>
      <c r="K1083" s="3">
        <f t="shared" si="199"/>
        <v>5.261329206742929E-2</v>
      </c>
      <c r="M1083" s="3">
        <f t="shared" si="200"/>
        <v>113.47296736445061</v>
      </c>
      <c r="N1083" s="3">
        <f t="shared" si="194"/>
        <v>2.1170326355493927</v>
      </c>
      <c r="O1083" s="3">
        <f t="shared" si="201"/>
        <v>4.4818271799812077</v>
      </c>
      <c r="Q1083" s="3">
        <f t="shared" si="202"/>
        <v>113.04430404602292</v>
      </c>
      <c r="R1083" s="3">
        <f t="shared" si="195"/>
        <v>2.5456959539770878</v>
      </c>
      <c r="S1083" s="3">
        <f t="shared" si="203"/>
        <v>6.4805678900953154</v>
      </c>
    </row>
    <row r="1084" spans="1:19" x14ac:dyDescent="0.35">
      <c r="A1084" s="1">
        <v>44651</v>
      </c>
      <c r="B1084" s="2">
        <v>1083</v>
      </c>
      <c r="C1084">
        <v>107.29</v>
      </c>
      <c r="E1084" s="7">
        <f t="shared" si="196"/>
        <v>116.95892318678909</v>
      </c>
      <c r="F1084" s="7">
        <f t="shared" si="192"/>
        <v>-9.6689231867890868</v>
      </c>
      <c r="G1084" s="7">
        <f t="shared" si="197"/>
        <v>93.488075592027627</v>
      </c>
      <c r="I1084" s="3">
        <f t="shared" si="198"/>
        <v>115.70468793753861</v>
      </c>
      <c r="J1084" s="3">
        <f t="shared" si="193"/>
        <v>-8.4146879375386021</v>
      </c>
      <c r="K1084" s="3">
        <f t="shared" si="199"/>
        <v>70.806973086157655</v>
      </c>
      <c r="M1084" s="3">
        <f t="shared" si="200"/>
        <v>115.16659347289013</v>
      </c>
      <c r="N1084" s="3">
        <f t="shared" si="194"/>
        <v>-7.8765934728901215</v>
      </c>
      <c r="O1084" s="3">
        <f t="shared" si="201"/>
        <v>62.040724737175267</v>
      </c>
      <c r="Q1084" s="3">
        <f t="shared" si="202"/>
        <v>115.33543040460231</v>
      </c>
      <c r="R1084" s="3">
        <f t="shared" si="195"/>
        <v>-8.0454304046022997</v>
      </c>
      <c r="S1084" s="3">
        <f t="shared" si="203"/>
        <v>64.728950395299123</v>
      </c>
    </row>
    <row r="1085" spans="1:19" x14ac:dyDescent="0.35">
      <c r="A1085" s="1">
        <v>44652</v>
      </c>
      <c r="B1085" s="2">
        <v>1084</v>
      </c>
      <c r="C1085">
        <v>106.13</v>
      </c>
      <c r="E1085" s="7">
        <f t="shared" si="196"/>
        <v>114.05824623075236</v>
      </c>
      <c r="F1085" s="7">
        <f t="shared" si="192"/>
        <v>-7.9282462307523645</v>
      </c>
      <c r="G1085" s="7">
        <f t="shared" si="197"/>
        <v>62.857088295439077</v>
      </c>
      <c r="I1085" s="3">
        <f t="shared" si="198"/>
        <v>111.49734396876931</v>
      </c>
      <c r="J1085" s="3">
        <f t="shared" si="193"/>
        <v>-5.367343968769319</v>
      </c>
      <c r="K1085" s="3">
        <f t="shared" si="199"/>
        <v>28.808381279084383</v>
      </c>
      <c r="M1085" s="3">
        <f t="shared" si="200"/>
        <v>108.86531869457804</v>
      </c>
      <c r="N1085" s="3">
        <f t="shared" si="194"/>
        <v>-2.7353186945780408</v>
      </c>
      <c r="O1085" s="3">
        <f t="shared" si="201"/>
        <v>7.4819683609081169</v>
      </c>
      <c r="Q1085" s="3">
        <f t="shared" si="202"/>
        <v>108.09454304046024</v>
      </c>
      <c r="R1085" s="3">
        <f t="shared" si="195"/>
        <v>-1.9645430404602422</v>
      </c>
      <c r="S1085" s="3">
        <f t="shared" si="203"/>
        <v>3.859429357820773</v>
      </c>
    </row>
    <row r="1086" spans="1:19" x14ac:dyDescent="0.35">
      <c r="A1086" s="1">
        <v>44655</v>
      </c>
      <c r="B1086" s="2">
        <v>1085</v>
      </c>
      <c r="C1086">
        <v>108.15</v>
      </c>
      <c r="E1086" s="7">
        <f t="shared" si="196"/>
        <v>111.67977236152664</v>
      </c>
      <c r="F1086" s="7">
        <f t="shared" si="192"/>
        <v>-3.5297723615266392</v>
      </c>
      <c r="G1086" s="7">
        <f t="shared" si="197"/>
        <v>12.459292924197348</v>
      </c>
      <c r="I1086" s="3">
        <f t="shared" si="198"/>
        <v>108.81367198438465</v>
      </c>
      <c r="J1086" s="3">
        <f t="shared" si="193"/>
        <v>-0.66367198438464925</v>
      </c>
      <c r="K1086" s="3">
        <f t="shared" si="199"/>
        <v>0.44046050285705812</v>
      </c>
      <c r="M1086" s="3">
        <f t="shared" si="200"/>
        <v>106.67706373891561</v>
      </c>
      <c r="N1086" s="3">
        <f t="shared" si="194"/>
        <v>1.4729362610843992</v>
      </c>
      <c r="O1086" s="3">
        <f t="shared" si="201"/>
        <v>2.1695412292172893</v>
      </c>
      <c r="Q1086" s="3">
        <f t="shared" si="202"/>
        <v>106.32645430404602</v>
      </c>
      <c r="R1086" s="3">
        <f t="shared" si="195"/>
        <v>1.8235456959539817</v>
      </c>
      <c r="S1086" s="3">
        <f t="shared" si="203"/>
        <v>3.3253189052322916</v>
      </c>
    </row>
    <row r="1087" spans="1:19" x14ac:dyDescent="0.35">
      <c r="A1087" s="1">
        <v>44656</v>
      </c>
      <c r="B1087" s="2">
        <v>1086</v>
      </c>
      <c r="C1087">
        <v>106.6</v>
      </c>
      <c r="E1087" s="7">
        <f t="shared" si="196"/>
        <v>110.62084065306865</v>
      </c>
      <c r="F1087" s="7">
        <f t="shared" si="192"/>
        <v>-4.0208406530686602</v>
      </c>
      <c r="G1087" s="7">
        <f t="shared" si="197"/>
        <v>16.167159557369612</v>
      </c>
      <c r="I1087" s="3">
        <f t="shared" si="198"/>
        <v>108.48183599219233</v>
      </c>
      <c r="J1087" s="3">
        <f t="shared" si="193"/>
        <v>-1.881835992192336</v>
      </c>
      <c r="K1087" s="3">
        <f t="shared" si="199"/>
        <v>3.5413067015105137</v>
      </c>
      <c r="M1087" s="3">
        <f t="shared" si="200"/>
        <v>107.85541274778313</v>
      </c>
      <c r="N1087" s="3">
        <f t="shared" si="194"/>
        <v>-1.25541274778314</v>
      </c>
      <c r="O1087" s="3">
        <f t="shared" si="201"/>
        <v>1.576061167296414</v>
      </c>
      <c r="Q1087" s="3">
        <f t="shared" si="202"/>
        <v>107.96764543040462</v>
      </c>
      <c r="R1087" s="3">
        <f t="shared" si="195"/>
        <v>-1.3676454304046217</v>
      </c>
      <c r="S1087" s="3">
        <f t="shared" si="203"/>
        <v>1.8704540233066429</v>
      </c>
    </row>
    <row r="1088" spans="1:19" x14ac:dyDescent="0.35">
      <c r="A1088" s="1">
        <v>44657</v>
      </c>
      <c r="B1088" s="2">
        <v>1087</v>
      </c>
      <c r="C1088">
        <v>100.81</v>
      </c>
      <c r="E1088" s="7">
        <f t="shared" si="196"/>
        <v>109.41458845714806</v>
      </c>
      <c r="F1088" s="7">
        <f t="shared" si="192"/>
        <v>-8.6045884571480542</v>
      </c>
      <c r="G1088" s="7">
        <f t="shared" si="197"/>
        <v>74.038942516885527</v>
      </c>
      <c r="I1088" s="3">
        <f t="shared" si="198"/>
        <v>107.54091799609617</v>
      </c>
      <c r="J1088" s="3">
        <f t="shared" si="193"/>
        <v>-6.7309179960961671</v>
      </c>
      <c r="K1088" s="3">
        <f t="shared" si="199"/>
        <v>45.305257070171244</v>
      </c>
      <c r="M1088" s="3">
        <f t="shared" si="200"/>
        <v>106.85108254955662</v>
      </c>
      <c r="N1088" s="3">
        <f t="shared" si="194"/>
        <v>-6.0410825495566201</v>
      </c>
      <c r="O1088" s="3">
        <f t="shared" si="201"/>
        <v>36.494678370557516</v>
      </c>
      <c r="Q1088" s="3">
        <f t="shared" si="202"/>
        <v>106.73676454304047</v>
      </c>
      <c r="R1088" s="3">
        <f t="shared" si="195"/>
        <v>-5.9267645430404627</v>
      </c>
      <c r="S1088" s="3">
        <f t="shared" si="203"/>
        <v>35.126537948641626</v>
      </c>
    </row>
    <row r="1089" spans="1:19" x14ac:dyDescent="0.35">
      <c r="A1089" s="1">
        <v>44658</v>
      </c>
      <c r="B1089" s="2">
        <v>1088</v>
      </c>
      <c r="C1089">
        <v>99.83</v>
      </c>
      <c r="E1089" s="7">
        <f t="shared" si="196"/>
        <v>106.83321192000363</v>
      </c>
      <c r="F1089" s="7">
        <f t="shared" si="192"/>
        <v>-7.0032119200036362</v>
      </c>
      <c r="G1089" s="7">
        <f t="shared" si="197"/>
        <v>49.044977196481014</v>
      </c>
      <c r="I1089" s="3">
        <f t="shared" si="198"/>
        <v>104.17545899804809</v>
      </c>
      <c r="J1089" s="3">
        <f t="shared" si="193"/>
        <v>-4.3454589980480876</v>
      </c>
      <c r="K1089" s="3">
        <f t="shared" si="199"/>
        <v>18.883013903717089</v>
      </c>
      <c r="M1089" s="3">
        <f t="shared" si="200"/>
        <v>102.01821650991134</v>
      </c>
      <c r="N1089" s="3">
        <f t="shared" si="194"/>
        <v>-2.1882165099113422</v>
      </c>
      <c r="O1089" s="3">
        <f t="shared" si="201"/>
        <v>4.7882914942485755</v>
      </c>
      <c r="Q1089" s="3">
        <f t="shared" si="202"/>
        <v>101.40267645430404</v>
      </c>
      <c r="R1089" s="3">
        <f t="shared" si="195"/>
        <v>-1.5726764543040446</v>
      </c>
      <c r="S1089" s="3">
        <f t="shared" si="203"/>
        <v>2.4733112299223414</v>
      </c>
    </row>
    <row r="1090" spans="1:19" x14ac:dyDescent="0.35">
      <c r="A1090" s="1">
        <v>44659</v>
      </c>
      <c r="B1090" s="2">
        <v>1089</v>
      </c>
      <c r="C1090">
        <v>101.26</v>
      </c>
      <c r="E1090" s="7">
        <f t="shared" si="196"/>
        <v>104.73224834400254</v>
      </c>
      <c r="F1090" s="7">
        <f t="shared" si="192"/>
        <v>-3.4722483440025371</v>
      </c>
      <c r="G1090" s="7">
        <f t="shared" si="197"/>
        <v>12.056508562428361</v>
      </c>
      <c r="I1090" s="3">
        <f t="shared" si="198"/>
        <v>102.00272949902404</v>
      </c>
      <c r="J1090" s="3">
        <f t="shared" si="193"/>
        <v>-0.74272949902403695</v>
      </c>
      <c r="K1090" s="3">
        <f t="shared" si="199"/>
        <v>0.55164710872049694</v>
      </c>
      <c r="M1090" s="3">
        <f t="shared" si="200"/>
        <v>100.26764330198228</v>
      </c>
      <c r="N1090" s="3">
        <f t="shared" si="194"/>
        <v>0.99235669801772985</v>
      </c>
      <c r="O1090" s="3">
        <f t="shared" si="201"/>
        <v>0.9847718161006519</v>
      </c>
      <c r="Q1090" s="3">
        <f t="shared" si="202"/>
        <v>99.987267645430393</v>
      </c>
      <c r="R1090" s="3">
        <f t="shared" si="195"/>
        <v>1.2727323545696123</v>
      </c>
      <c r="S1090" s="3">
        <f t="shared" si="203"/>
        <v>1.6198476463683094</v>
      </c>
    </row>
    <row r="1091" spans="1:19" x14ac:dyDescent="0.35">
      <c r="A1091" s="1">
        <v>44662</v>
      </c>
      <c r="B1091" s="2">
        <v>1090</v>
      </c>
      <c r="C1091">
        <v>97.92</v>
      </c>
      <c r="E1091" s="7">
        <f t="shared" si="196"/>
        <v>103.69057384080178</v>
      </c>
      <c r="F1091" s="7">
        <f t="shared" ref="F1091:F1154" si="204">C1091-E1091</f>
        <v>-5.7705738408017737</v>
      </c>
      <c r="G1091" s="7">
        <f t="shared" si="197"/>
        <v>33.299522452145737</v>
      </c>
      <c r="I1091" s="3">
        <f t="shared" si="198"/>
        <v>101.63136474951202</v>
      </c>
      <c r="J1091" s="3">
        <f t="shared" ref="J1091:J1154" si="205">C1091-I1091</f>
        <v>-3.7113647495120148</v>
      </c>
      <c r="K1091" s="3">
        <f t="shared" si="199"/>
        <v>13.774228303920379</v>
      </c>
      <c r="M1091" s="3">
        <f t="shared" si="200"/>
        <v>101.06152866039646</v>
      </c>
      <c r="N1091" s="3">
        <f t="shared" ref="N1091:N1154" si="206">C1091-M1091</f>
        <v>-3.1415286603964603</v>
      </c>
      <c r="O1091" s="3">
        <f t="shared" si="201"/>
        <v>9.8692023240923774</v>
      </c>
      <c r="Q1091" s="3">
        <f t="shared" si="202"/>
        <v>101.13272676454304</v>
      </c>
      <c r="R1091" s="3">
        <f t="shared" ref="R1091:R1154" si="207">C1091-Q1091</f>
        <v>-3.2127267645430351</v>
      </c>
      <c r="S1091" s="3">
        <f t="shared" si="203"/>
        <v>10.321613263611159</v>
      </c>
    </row>
    <row r="1092" spans="1:19" x14ac:dyDescent="0.35">
      <c r="A1092" s="1">
        <v>44663</v>
      </c>
      <c r="B1092" s="2">
        <v>1091</v>
      </c>
      <c r="C1092">
        <v>104.42</v>
      </c>
      <c r="E1092" s="7">
        <f t="shared" ref="E1092:E1155" si="208">0.3*C1091+0.7*E1091</f>
        <v>101.95940168856123</v>
      </c>
      <c r="F1092" s="7">
        <f t="shared" si="204"/>
        <v>2.4605983114387726</v>
      </c>
      <c r="G1092" s="7">
        <f t="shared" ref="G1092:G1155" si="209">F1092^2</f>
        <v>6.0545440502553394</v>
      </c>
      <c r="I1092" s="3">
        <f t="shared" ref="I1092:I1155" si="210">0.5*C1091+0.5*I1091</f>
        <v>99.775682374756002</v>
      </c>
      <c r="J1092" s="3">
        <f t="shared" si="205"/>
        <v>4.6443176252439997</v>
      </c>
      <c r="K1092" s="3">
        <f t="shared" ref="K1092:K1155" si="211">J1092^2</f>
        <v>21.569686204152067</v>
      </c>
      <c r="M1092" s="3">
        <f t="shared" ref="M1092:M1155" si="212">0.8*C1091+0.2*M1091</f>
        <v>98.548305732079314</v>
      </c>
      <c r="N1092" s="3">
        <f t="shared" si="206"/>
        <v>5.871694267920688</v>
      </c>
      <c r="O1092" s="3">
        <f t="shared" ref="O1092:O1155" si="213">N1092^2</f>
        <v>34.476793575932668</v>
      </c>
      <c r="Q1092" s="3">
        <f t="shared" ref="Q1092:Q1155" si="214">0.9*C1091+0.1*Q1091</f>
        <v>98.241272676454301</v>
      </c>
      <c r="R1092" s="3">
        <f t="shared" si="207"/>
        <v>6.1787273235457008</v>
      </c>
      <c r="S1092" s="3">
        <f t="shared" ref="S1092:S1155" si="215">R1092^2</f>
        <v>38.176671338730216</v>
      </c>
    </row>
    <row r="1093" spans="1:19" x14ac:dyDescent="0.35">
      <c r="A1093" s="1">
        <v>44664</v>
      </c>
      <c r="B1093" s="2">
        <v>1092</v>
      </c>
      <c r="C1093">
        <v>108.49</v>
      </c>
      <c r="E1093" s="7">
        <f t="shared" si="208"/>
        <v>102.69758118199286</v>
      </c>
      <c r="F1093" s="7">
        <f t="shared" si="204"/>
        <v>5.7924188180071354</v>
      </c>
      <c r="G1093" s="7">
        <f t="shared" si="209"/>
        <v>33.552115763203183</v>
      </c>
      <c r="I1093" s="3">
        <f t="shared" si="210"/>
        <v>102.09784118737801</v>
      </c>
      <c r="J1093" s="3">
        <f t="shared" si="205"/>
        <v>6.3921588126219859</v>
      </c>
      <c r="K1093" s="3">
        <f t="shared" si="211"/>
        <v>40.859694285780918</v>
      </c>
      <c r="M1093" s="3">
        <f t="shared" si="212"/>
        <v>103.24566114641587</v>
      </c>
      <c r="N1093" s="3">
        <f t="shared" si="206"/>
        <v>5.2443388535841251</v>
      </c>
      <c r="O1093" s="3">
        <f t="shared" si="213"/>
        <v>27.503090011212056</v>
      </c>
      <c r="Q1093" s="3">
        <f t="shared" si="214"/>
        <v>103.80212726764543</v>
      </c>
      <c r="R1093" s="3">
        <f t="shared" si="207"/>
        <v>4.6878727323545633</v>
      </c>
      <c r="S1093" s="3">
        <f t="shared" si="215"/>
        <v>21.976150754753437</v>
      </c>
    </row>
    <row r="1094" spans="1:19" x14ac:dyDescent="0.35">
      <c r="A1094" s="1">
        <v>44665</v>
      </c>
      <c r="B1094" s="2">
        <v>1093</v>
      </c>
      <c r="C1094">
        <v>110.83</v>
      </c>
      <c r="E1094" s="7">
        <f t="shared" si="208"/>
        <v>104.435306827395</v>
      </c>
      <c r="F1094" s="7">
        <f t="shared" si="204"/>
        <v>6.3946931726050025</v>
      </c>
      <c r="G1094" s="7">
        <f t="shared" si="209"/>
        <v>40.892100771761029</v>
      </c>
      <c r="I1094" s="3">
        <f t="shared" si="210"/>
        <v>105.29392059368899</v>
      </c>
      <c r="J1094" s="3">
        <f t="shared" si="205"/>
        <v>5.5360794063110035</v>
      </c>
      <c r="K1094" s="3">
        <f t="shared" si="211"/>
        <v>30.648175192980794</v>
      </c>
      <c r="M1094" s="3">
        <f t="shared" si="212"/>
        <v>107.44113222928317</v>
      </c>
      <c r="N1094" s="3">
        <f t="shared" si="206"/>
        <v>3.3888677707168284</v>
      </c>
      <c r="O1094" s="3">
        <f t="shared" si="213"/>
        <v>11.484424767403246</v>
      </c>
      <c r="Q1094" s="3">
        <f t="shared" si="214"/>
        <v>108.02121272676453</v>
      </c>
      <c r="R1094" s="3">
        <f t="shared" si="207"/>
        <v>2.8087872732354668</v>
      </c>
      <c r="S1094" s="3">
        <f t="shared" si="215"/>
        <v>7.8892859462895295</v>
      </c>
    </row>
    <row r="1095" spans="1:19" x14ac:dyDescent="0.35">
      <c r="A1095" s="1">
        <v>44670</v>
      </c>
      <c r="B1095" s="2">
        <v>1094</v>
      </c>
      <c r="C1095">
        <v>105.49</v>
      </c>
      <c r="E1095" s="7">
        <f t="shared" si="208"/>
        <v>106.35371477917649</v>
      </c>
      <c r="F1095" s="7">
        <f t="shared" si="204"/>
        <v>-0.86371477917649031</v>
      </c>
      <c r="G1095" s="7">
        <f t="shared" si="209"/>
        <v>0.74600321976789341</v>
      </c>
      <c r="I1095" s="3">
        <f t="shared" si="210"/>
        <v>108.06196029684449</v>
      </c>
      <c r="J1095" s="3">
        <f t="shared" si="205"/>
        <v>-2.5719602968444946</v>
      </c>
      <c r="K1095" s="3">
        <f t="shared" si="211"/>
        <v>6.6149797685444209</v>
      </c>
      <c r="M1095" s="3">
        <f t="shared" si="212"/>
        <v>110.15222644585664</v>
      </c>
      <c r="N1095" s="3">
        <f t="shared" si="206"/>
        <v>-4.6622264458566463</v>
      </c>
      <c r="O1095" s="3">
        <f t="shared" si="213"/>
        <v>21.736355432445094</v>
      </c>
      <c r="Q1095" s="3">
        <f t="shared" si="214"/>
        <v>110.54912127267646</v>
      </c>
      <c r="R1095" s="3">
        <f t="shared" si="207"/>
        <v>-5.0591212726764638</v>
      </c>
      <c r="S1095" s="3">
        <f t="shared" si="215"/>
        <v>25.594708051647522</v>
      </c>
    </row>
    <row r="1096" spans="1:19" x14ac:dyDescent="0.35">
      <c r="A1096" s="1">
        <v>44671</v>
      </c>
      <c r="B1096" s="2">
        <v>1095</v>
      </c>
      <c r="C1096">
        <v>105.05</v>
      </c>
      <c r="E1096" s="7">
        <f t="shared" si="208"/>
        <v>106.09460034542354</v>
      </c>
      <c r="F1096" s="7">
        <f t="shared" si="204"/>
        <v>-1.0446003454235466</v>
      </c>
      <c r="G1096" s="7">
        <f t="shared" si="209"/>
        <v>1.0911898816589929</v>
      </c>
      <c r="I1096" s="3">
        <f t="shared" si="210"/>
        <v>106.77598014842224</v>
      </c>
      <c r="J1096" s="3">
        <f t="shared" si="205"/>
        <v>-1.7259801484222379</v>
      </c>
      <c r="K1096" s="3">
        <f t="shared" si="211"/>
        <v>2.9790074727476505</v>
      </c>
      <c r="M1096" s="3">
        <f t="shared" si="212"/>
        <v>106.42244528917132</v>
      </c>
      <c r="N1096" s="3">
        <f t="shared" si="206"/>
        <v>-1.3724452891713241</v>
      </c>
      <c r="O1096" s="3">
        <f t="shared" si="213"/>
        <v>1.8836060717685594</v>
      </c>
      <c r="Q1096" s="3">
        <f t="shared" si="214"/>
        <v>105.99591212726764</v>
      </c>
      <c r="R1096" s="3">
        <f t="shared" si="207"/>
        <v>-0.94591212726764695</v>
      </c>
      <c r="S1096" s="3">
        <f t="shared" si="215"/>
        <v>0.89474975251200517</v>
      </c>
    </row>
    <row r="1097" spans="1:19" x14ac:dyDescent="0.35">
      <c r="A1097" s="1">
        <v>44672</v>
      </c>
      <c r="B1097" s="2">
        <v>1096</v>
      </c>
      <c r="C1097">
        <v>107.2</v>
      </c>
      <c r="E1097" s="7">
        <f t="shared" si="208"/>
        <v>105.78122024179648</v>
      </c>
      <c r="F1097" s="7">
        <f t="shared" si="204"/>
        <v>1.4187797582035273</v>
      </c>
      <c r="G1097" s="7">
        <f t="shared" si="209"/>
        <v>2.0129360022880594</v>
      </c>
      <c r="I1097" s="3">
        <f t="shared" si="210"/>
        <v>105.91299007421111</v>
      </c>
      <c r="J1097" s="3">
        <f t="shared" si="205"/>
        <v>1.2870099257888938</v>
      </c>
      <c r="K1097" s="3">
        <f t="shared" si="211"/>
        <v>1.6563945490791341</v>
      </c>
      <c r="M1097" s="3">
        <f t="shared" si="212"/>
        <v>105.32448905783427</v>
      </c>
      <c r="N1097" s="3">
        <f t="shared" si="206"/>
        <v>1.8755109421657323</v>
      </c>
      <c r="O1097" s="3">
        <f t="shared" si="213"/>
        <v>3.5175412941833928</v>
      </c>
      <c r="Q1097" s="3">
        <f t="shared" si="214"/>
        <v>105.14459121272677</v>
      </c>
      <c r="R1097" s="3">
        <f t="shared" si="207"/>
        <v>2.0554087872732367</v>
      </c>
      <c r="S1097" s="3">
        <f t="shared" si="215"/>
        <v>4.2247052828000378</v>
      </c>
    </row>
    <row r="1098" spans="1:19" x14ac:dyDescent="0.35">
      <c r="A1098" s="1">
        <v>44673</v>
      </c>
      <c r="B1098" s="2">
        <v>1097</v>
      </c>
      <c r="C1098">
        <v>105.15</v>
      </c>
      <c r="E1098" s="7">
        <f t="shared" si="208"/>
        <v>106.20685416925753</v>
      </c>
      <c r="F1098" s="7">
        <f t="shared" si="204"/>
        <v>-1.0568541692575195</v>
      </c>
      <c r="G1098" s="7">
        <f t="shared" si="209"/>
        <v>1.1169407350770018</v>
      </c>
      <c r="I1098" s="3">
        <f t="shared" si="210"/>
        <v>106.55649503710555</v>
      </c>
      <c r="J1098" s="3">
        <f t="shared" si="205"/>
        <v>-1.4064950371055431</v>
      </c>
      <c r="K1098" s="3">
        <f t="shared" si="211"/>
        <v>1.9782282894025232</v>
      </c>
      <c r="M1098" s="3">
        <f t="shared" si="212"/>
        <v>106.82489781156686</v>
      </c>
      <c r="N1098" s="3">
        <f t="shared" si="206"/>
        <v>-1.6748978115668507</v>
      </c>
      <c r="O1098" s="3">
        <f t="shared" si="213"/>
        <v>2.8052826791914258</v>
      </c>
      <c r="Q1098" s="3">
        <f t="shared" si="214"/>
        <v>106.99445912127268</v>
      </c>
      <c r="R1098" s="3">
        <f t="shared" si="207"/>
        <v>-1.8444591212726777</v>
      </c>
      <c r="S1098" s="3">
        <f t="shared" si="215"/>
        <v>3.4020294500459785</v>
      </c>
    </row>
    <row r="1099" spans="1:19" x14ac:dyDescent="0.35">
      <c r="A1099" s="1">
        <v>44676</v>
      </c>
      <c r="B1099" s="2">
        <v>1098</v>
      </c>
      <c r="C1099">
        <v>99.27</v>
      </c>
      <c r="E1099" s="7">
        <f t="shared" si="208"/>
        <v>105.88979791848027</v>
      </c>
      <c r="F1099" s="7">
        <f t="shared" si="204"/>
        <v>-6.6197979184802733</v>
      </c>
      <c r="G1099" s="7">
        <f t="shared" si="209"/>
        <v>43.821724481515758</v>
      </c>
      <c r="I1099" s="3">
        <f t="shared" si="210"/>
        <v>105.85324751855278</v>
      </c>
      <c r="J1099" s="3">
        <f t="shared" si="205"/>
        <v>-6.5832475185527812</v>
      </c>
      <c r="K1099" s="3">
        <f t="shared" si="211"/>
        <v>43.339147890531351</v>
      </c>
      <c r="M1099" s="3">
        <f t="shared" si="212"/>
        <v>105.48497956231338</v>
      </c>
      <c r="N1099" s="3">
        <f t="shared" si="206"/>
        <v>-6.2149795623133883</v>
      </c>
      <c r="O1099" s="3">
        <f t="shared" si="213"/>
        <v>38.625970959973117</v>
      </c>
      <c r="Q1099" s="3">
        <f t="shared" si="214"/>
        <v>105.33444591212728</v>
      </c>
      <c r="R1099" s="3">
        <f t="shared" si="207"/>
        <v>-6.0644459121272831</v>
      </c>
      <c r="S1099" s="3">
        <f t="shared" si="215"/>
        <v>36.777504221117312</v>
      </c>
    </row>
    <row r="1100" spans="1:19" x14ac:dyDescent="0.35">
      <c r="A1100" s="1">
        <v>44677</v>
      </c>
      <c r="B1100" s="2">
        <v>1099</v>
      </c>
      <c r="C1100">
        <v>102.89</v>
      </c>
      <c r="E1100" s="7">
        <f t="shared" si="208"/>
        <v>103.90385854293618</v>
      </c>
      <c r="F1100" s="7">
        <f t="shared" si="204"/>
        <v>-1.0138585429361768</v>
      </c>
      <c r="G1100" s="7">
        <f t="shared" si="209"/>
        <v>1.0279091450846676</v>
      </c>
      <c r="I1100" s="3">
        <f t="shared" si="210"/>
        <v>102.56162375927639</v>
      </c>
      <c r="J1100" s="3">
        <f t="shared" si="205"/>
        <v>0.32837624072361393</v>
      </c>
      <c r="K1100" s="3">
        <f t="shared" si="211"/>
        <v>0.10783095547177285</v>
      </c>
      <c r="M1100" s="3">
        <f t="shared" si="212"/>
        <v>100.51299591246267</v>
      </c>
      <c r="N1100" s="3">
        <f t="shared" si="206"/>
        <v>2.3770040875373297</v>
      </c>
      <c r="O1100" s="3">
        <f t="shared" si="213"/>
        <v>5.6501484321691731</v>
      </c>
      <c r="Q1100" s="3">
        <f t="shared" si="214"/>
        <v>99.876444591212731</v>
      </c>
      <c r="R1100" s="3">
        <f t="shared" si="207"/>
        <v>3.0135554087872691</v>
      </c>
      <c r="S1100" s="3">
        <f t="shared" si="215"/>
        <v>9.0815162018310041</v>
      </c>
    </row>
    <row r="1101" spans="1:19" x14ac:dyDescent="0.35">
      <c r="A1101" s="1">
        <v>44678</v>
      </c>
      <c r="B1101" s="2">
        <v>1100</v>
      </c>
      <c r="C1101">
        <v>103.3</v>
      </c>
      <c r="E1101" s="7">
        <f t="shared" si="208"/>
        <v>103.5997009800553</v>
      </c>
      <c r="F1101" s="7">
        <f t="shared" si="204"/>
        <v>-0.29970098005530588</v>
      </c>
      <c r="G1101" s="7">
        <f t="shared" si="209"/>
        <v>8.9820677446110844E-2</v>
      </c>
      <c r="I1101" s="3">
        <f t="shared" si="210"/>
        <v>102.7258118796382</v>
      </c>
      <c r="J1101" s="3">
        <f t="shared" si="205"/>
        <v>0.57418812036179645</v>
      </c>
      <c r="K1101" s="3">
        <f t="shared" si="211"/>
        <v>0.32969199756461287</v>
      </c>
      <c r="M1101" s="3">
        <f t="shared" si="212"/>
        <v>102.41459918249255</v>
      </c>
      <c r="N1101" s="3">
        <f t="shared" si="206"/>
        <v>0.88540081750744548</v>
      </c>
      <c r="O1101" s="3">
        <f t="shared" si="213"/>
        <v>0.78393460764285272</v>
      </c>
      <c r="Q1101" s="3">
        <f t="shared" si="214"/>
        <v>102.58864445912127</v>
      </c>
      <c r="R1101" s="3">
        <f t="shared" si="207"/>
        <v>0.71135554087872777</v>
      </c>
      <c r="S1101" s="3">
        <f t="shared" si="215"/>
        <v>0.50602670553886731</v>
      </c>
    </row>
    <row r="1102" spans="1:19" x14ac:dyDescent="0.35">
      <c r="A1102" s="1">
        <v>44679</v>
      </c>
      <c r="B1102" s="2">
        <v>1101</v>
      </c>
      <c r="C1102">
        <v>105.78</v>
      </c>
      <c r="E1102" s="7">
        <f t="shared" si="208"/>
        <v>103.5097906860387</v>
      </c>
      <c r="F1102" s="7">
        <f t="shared" si="204"/>
        <v>2.2702093139613027</v>
      </c>
      <c r="G1102" s="7">
        <f t="shared" si="209"/>
        <v>5.1538503291966489</v>
      </c>
      <c r="I1102" s="3">
        <f t="shared" si="210"/>
        <v>103.01290593981909</v>
      </c>
      <c r="J1102" s="3">
        <f t="shared" si="205"/>
        <v>2.7670940601809093</v>
      </c>
      <c r="K1102" s="3">
        <f t="shared" si="211"/>
        <v>7.6568095378884697</v>
      </c>
      <c r="M1102" s="3">
        <f t="shared" si="212"/>
        <v>103.12291983649851</v>
      </c>
      <c r="N1102" s="3">
        <f t="shared" si="206"/>
        <v>2.6570801635014902</v>
      </c>
      <c r="O1102" s="3">
        <f t="shared" si="213"/>
        <v>7.0600749952731059</v>
      </c>
      <c r="Q1102" s="3">
        <f t="shared" si="214"/>
        <v>103.22886444591212</v>
      </c>
      <c r="R1102" s="3">
        <f t="shared" si="207"/>
        <v>2.5511355540878782</v>
      </c>
      <c r="S1102" s="3">
        <f t="shared" si="215"/>
        <v>6.508292615331265</v>
      </c>
    </row>
    <row r="1103" spans="1:19" x14ac:dyDescent="0.35">
      <c r="A1103" s="1">
        <v>44680</v>
      </c>
      <c r="B1103" s="2">
        <v>1102</v>
      </c>
      <c r="C1103">
        <v>108.36</v>
      </c>
      <c r="E1103" s="7">
        <f t="shared" si="208"/>
        <v>104.19085348022708</v>
      </c>
      <c r="F1103" s="7">
        <f t="shared" si="204"/>
        <v>4.1691465197729229</v>
      </c>
      <c r="G1103" s="7">
        <f t="shared" si="209"/>
        <v>17.381782703334675</v>
      </c>
      <c r="I1103" s="3">
        <f t="shared" si="210"/>
        <v>104.39645296990955</v>
      </c>
      <c r="J1103" s="3">
        <f t="shared" si="205"/>
        <v>3.9635470300904529</v>
      </c>
      <c r="K1103" s="3">
        <f t="shared" si="211"/>
        <v>15.70970505973885</v>
      </c>
      <c r="M1103" s="3">
        <f t="shared" si="212"/>
        <v>105.24858396729971</v>
      </c>
      <c r="N1103" s="3">
        <f t="shared" si="206"/>
        <v>3.1114160327002907</v>
      </c>
      <c r="O1103" s="3">
        <f t="shared" si="213"/>
        <v>9.6809097285444157</v>
      </c>
      <c r="Q1103" s="3">
        <f t="shared" si="214"/>
        <v>105.5248864445912</v>
      </c>
      <c r="R1103" s="3">
        <f t="shared" si="207"/>
        <v>2.8351135554087961</v>
      </c>
      <c r="S1103" s="3">
        <f t="shared" si="215"/>
        <v>8.0378688720627043</v>
      </c>
    </row>
    <row r="1104" spans="1:19" x14ac:dyDescent="0.35">
      <c r="A1104" s="1">
        <v>44684</v>
      </c>
      <c r="B1104" s="2">
        <v>1103</v>
      </c>
      <c r="C1104">
        <v>104.94</v>
      </c>
      <c r="E1104" s="7">
        <f t="shared" si="208"/>
        <v>105.44159743615894</v>
      </c>
      <c r="F1104" s="7">
        <f t="shared" si="204"/>
        <v>-0.5015974361589457</v>
      </c>
      <c r="G1104" s="7">
        <f t="shared" si="209"/>
        <v>0.25159998796122762</v>
      </c>
      <c r="I1104" s="3">
        <f t="shared" si="210"/>
        <v>106.37822648495478</v>
      </c>
      <c r="J1104" s="3">
        <f t="shared" si="205"/>
        <v>-1.4382264849547823</v>
      </c>
      <c r="K1104" s="3">
        <f t="shared" si="211"/>
        <v>2.0684954220253888</v>
      </c>
      <c r="M1104" s="3">
        <f t="shared" si="212"/>
        <v>107.73771679345995</v>
      </c>
      <c r="N1104" s="3">
        <f t="shared" si="206"/>
        <v>-2.7977167934599549</v>
      </c>
      <c r="O1104" s="3">
        <f t="shared" si="213"/>
        <v>7.8272192564078518</v>
      </c>
      <c r="Q1104" s="3">
        <f t="shared" si="214"/>
        <v>108.07648864445912</v>
      </c>
      <c r="R1104" s="3">
        <f t="shared" si="207"/>
        <v>-3.1364886444591207</v>
      </c>
      <c r="S1104" s="3">
        <f t="shared" si="215"/>
        <v>9.837561016821013</v>
      </c>
    </row>
    <row r="1105" spans="1:19" x14ac:dyDescent="0.35">
      <c r="A1105" s="1">
        <v>44685</v>
      </c>
      <c r="B1105" s="2">
        <v>1104</v>
      </c>
      <c r="C1105">
        <v>110.53</v>
      </c>
      <c r="E1105" s="7">
        <f t="shared" si="208"/>
        <v>105.29111820531125</v>
      </c>
      <c r="F1105" s="7">
        <f t="shared" si="204"/>
        <v>5.2388817946887514</v>
      </c>
      <c r="G1105" s="7">
        <f t="shared" si="209"/>
        <v>27.445882458721233</v>
      </c>
      <c r="I1105" s="3">
        <f t="shared" si="210"/>
        <v>105.65911324247739</v>
      </c>
      <c r="J1105" s="3">
        <f t="shared" si="205"/>
        <v>4.8708867575226122</v>
      </c>
      <c r="K1105" s="3">
        <f t="shared" si="211"/>
        <v>23.725537804609147</v>
      </c>
      <c r="M1105" s="3">
        <f t="shared" si="212"/>
        <v>105.49954335869199</v>
      </c>
      <c r="N1105" s="3">
        <f t="shared" si="206"/>
        <v>5.0304566413080067</v>
      </c>
      <c r="O1105" s="3">
        <f t="shared" si="213"/>
        <v>25.305494020079831</v>
      </c>
      <c r="Q1105" s="3">
        <f t="shared" si="214"/>
        <v>105.25364886444591</v>
      </c>
      <c r="R1105" s="3">
        <f t="shared" si="207"/>
        <v>5.2763511355540942</v>
      </c>
      <c r="S1105" s="3">
        <f t="shared" si="215"/>
        <v>27.839881305662978</v>
      </c>
    </row>
    <row r="1106" spans="1:19" x14ac:dyDescent="0.35">
      <c r="A1106" s="1">
        <v>44686</v>
      </c>
      <c r="B1106" s="2">
        <v>1105</v>
      </c>
      <c r="C1106">
        <v>112.11</v>
      </c>
      <c r="E1106" s="7">
        <f t="shared" si="208"/>
        <v>106.86278274371787</v>
      </c>
      <c r="F1106" s="7">
        <f t="shared" si="204"/>
        <v>5.2472172562821271</v>
      </c>
      <c r="G1106" s="7">
        <f t="shared" si="209"/>
        <v>27.533288934624935</v>
      </c>
      <c r="I1106" s="3">
        <f t="shared" si="210"/>
        <v>108.0945566212387</v>
      </c>
      <c r="J1106" s="3">
        <f t="shared" si="205"/>
        <v>4.0154433787613044</v>
      </c>
      <c r="K1106" s="3">
        <f t="shared" si="211"/>
        <v>16.123785528037999</v>
      </c>
      <c r="M1106" s="3">
        <f t="shared" si="212"/>
        <v>109.52390867173841</v>
      </c>
      <c r="N1106" s="3">
        <f t="shared" si="206"/>
        <v>2.5860913282615883</v>
      </c>
      <c r="O1106" s="3">
        <f t="shared" si="213"/>
        <v>6.6878683581097862</v>
      </c>
      <c r="Q1106" s="3">
        <f t="shared" si="214"/>
        <v>110.0023648864446</v>
      </c>
      <c r="R1106" s="3">
        <f t="shared" si="207"/>
        <v>2.1076351135554034</v>
      </c>
      <c r="S1106" s="3">
        <f t="shared" si="215"/>
        <v>4.442125771891698</v>
      </c>
    </row>
    <row r="1107" spans="1:19" x14ac:dyDescent="0.35">
      <c r="A1107" s="1">
        <v>44687</v>
      </c>
      <c r="B1107" s="2">
        <v>1106</v>
      </c>
      <c r="C1107">
        <v>113.86</v>
      </c>
      <c r="E1107" s="7">
        <f t="shared" si="208"/>
        <v>108.43694792060251</v>
      </c>
      <c r="F1107" s="7">
        <f t="shared" si="204"/>
        <v>5.4230520793974932</v>
      </c>
      <c r="G1107" s="7">
        <f t="shared" si="209"/>
        <v>29.409493855857477</v>
      </c>
      <c r="I1107" s="3">
        <f t="shared" si="210"/>
        <v>110.10227831061934</v>
      </c>
      <c r="J1107" s="3">
        <f t="shared" si="205"/>
        <v>3.7577216893806593</v>
      </c>
      <c r="K1107" s="3">
        <f t="shared" si="211"/>
        <v>14.120472294841836</v>
      </c>
      <c r="M1107" s="3">
        <f t="shared" si="212"/>
        <v>111.59278173434768</v>
      </c>
      <c r="N1107" s="3">
        <f t="shared" si="206"/>
        <v>2.2672182656523177</v>
      </c>
      <c r="O1107" s="3">
        <f t="shared" si="213"/>
        <v>5.1402786641075036</v>
      </c>
      <c r="Q1107" s="3">
        <f t="shared" si="214"/>
        <v>111.89923648864446</v>
      </c>
      <c r="R1107" s="3">
        <f t="shared" si="207"/>
        <v>1.9607635113555375</v>
      </c>
      <c r="S1107" s="3">
        <f t="shared" si="215"/>
        <v>3.8445935474632971</v>
      </c>
    </row>
    <row r="1108" spans="1:19" x14ac:dyDescent="0.35">
      <c r="A1108" s="1">
        <v>44690</v>
      </c>
      <c r="B1108" s="2">
        <v>1107</v>
      </c>
      <c r="C1108">
        <v>106.67</v>
      </c>
      <c r="E1108" s="7">
        <f t="shared" si="208"/>
        <v>110.06386354442175</v>
      </c>
      <c r="F1108" s="7">
        <f t="shared" si="204"/>
        <v>-3.3938635444217482</v>
      </c>
      <c r="G1108" s="7">
        <f t="shared" si="209"/>
        <v>11.518309758154953</v>
      </c>
      <c r="I1108" s="3">
        <f t="shared" si="210"/>
        <v>111.98113915530968</v>
      </c>
      <c r="J1108" s="3">
        <f t="shared" si="205"/>
        <v>-5.3111391553096752</v>
      </c>
      <c r="K1108" s="3">
        <f t="shared" si="211"/>
        <v>28.208199127063569</v>
      </c>
      <c r="M1108" s="3">
        <f t="shared" si="212"/>
        <v>113.40655634686955</v>
      </c>
      <c r="N1108" s="3">
        <f t="shared" si="206"/>
        <v>-6.7365563468695484</v>
      </c>
      <c r="O1108" s="3">
        <f t="shared" si="213"/>
        <v>45.381191414548397</v>
      </c>
      <c r="Q1108" s="3">
        <f t="shared" si="214"/>
        <v>113.66392364886445</v>
      </c>
      <c r="R1108" s="3">
        <f t="shared" si="207"/>
        <v>-6.9939236488644525</v>
      </c>
      <c r="S1108" s="3">
        <f t="shared" si="215"/>
        <v>48.914968006145457</v>
      </c>
    </row>
    <row r="1109" spans="1:19" x14ac:dyDescent="0.35">
      <c r="A1109" s="1">
        <v>44691</v>
      </c>
      <c r="B1109" s="2">
        <v>1108</v>
      </c>
      <c r="C1109">
        <v>102.61</v>
      </c>
      <c r="E1109" s="7">
        <f t="shared" si="208"/>
        <v>109.04570448109521</v>
      </c>
      <c r="F1109" s="7">
        <f t="shared" si="204"/>
        <v>-6.4357044810952146</v>
      </c>
      <c r="G1109" s="7">
        <f t="shared" si="209"/>
        <v>41.418292167989023</v>
      </c>
      <c r="I1109" s="3">
        <f t="shared" si="210"/>
        <v>109.32556957765485</v>
      </c>
      <c r="J1109" s="3">
        <f t="shared" si="205"/>
        <v>-6.715569577654847</v>
      </c>
      <c r="K1109" s="3">
        <f t="shared" si="211"/>
        <v>45.098874752323297</v>
      </c>
      <c r="M1109" s="3">
        <f t="shared" si="212"/>
        <v>108.01731126937392</v>
      </c>
      <c r="N1109" s="3">
        <f t="shared" si="206"/>
        <v>-5.4073112693739205</v>
      </c>
      <c r="O1109" s="3">
        <f t="shared" si="213"/>
        <v>29.239015163898198</v>
      </c>
      <c r="Q1109" s="3">
        <f t="shared" si="214"/>
        <v>107.36939236488645</v>
      </c>
      <c r="R1109" s="3">
        <f t="shared" si="207"/>
        <v>-4.7593923648864518</v>
      </c>
      <c r="S1109" s="3">
        <f t="shared" si="215"/>
        <v>22.651815682939453</v>
      </c>
    </row>
    <row r="1110" spans="1:19" x14ac:dyDescent="0.35">
      <c r="A1110" s="1">
        <v>44692</v>
      </c>
      <c r="B1110" s="2">
        <v>1109</v>
      </c>
      <c r="C1110">
        <v>107.7</v>
      </c>
      <c r="E1110" s="7">
        <f t="shared" si="208"/>
        <v>107.11499313676664</v>
      </c>
      <c r="F1110" s="7">
        <f t="shared" si="204"/>
        <v>0.58500686323336026</v>
      </c>
      <c r="G1110" s="7">
        <f t="shared" si="209"/>
        <v>0.3422330300301355</v>
      </c>
      <c r="I1110" s="3">
        <f t="shared" si="210"/>
        <v>105.96778478882743</v>
      </c>
      <c r="J1110" s="3">
        <f t="shared" si="205"/>
        <v>1.7322152111725728</v>
      </c>
      <c r="K1110" s="3">
        <f t="shared" si="211"/>
        <v>3.0005695378176411</v>
      </c>
      <c r="M1110" s="3">
        <f t="shared" si="212"/>
        <v>103.69146225387479</v>
      </c>
      <c r="N1110" s="3">
        <f t="shared" si="206"/>
        <v>4.0085377461252136</v>
      </c>
      <c r="O1110" s="3">
        <f t="shared" si="213"/>
        <v>16.068374862110609</v>
      </c>
      <c r="Q1110" s="3">
        <f t="shared" si="214"/>
        <v>103.08593923648866</v>
      </c>
      <c r="R1110" s="3">
        <f t="shared" si="207"/>
        <v>4.6140607635113469</v>
      </c>
      <c r="S1110" s="3">
        <f t="shared" si="215"/>
        <v>21.289556729374912</v>
      </c>
    </row>
    <row r="1111" spans="1:19" x14ac:dyDescent="0.35">
      <c r="A1111" s="1">
        <v>44693</v>
      </c>
      <c r="B1111" s="2">
        <v>1110</v>
      </c>
      <c r="C1111">
        <v>108.06</v>
      </c>
      <c r="E1111" s="7">
        <f t="shared" si="208"/>
        <v>107.29049519573665</v>
      </c>
      <c r="F1111" s="7">
        <f t="shared" si="204"/>
        <v>0.76950480426334877</v>
      </c>
      <c r="G1111" s="7">
        <f t="shared" si="209"/>
        <v>0.59213764378437472</v>
      </c>
      <c r="I1111" s="3">
        <f t="shared" si="210"/>
        <v>106.83389239441371</v>
      </c>
      <c r="J1111" s="3">
        <f t="shared" si="205"/>
        <v>1.2261076055862929</v>
      </c>
      <c r="K1111" s="3">
        <f t="shared" si="211"/>
        <v>1.5033398604765524</v>
      </c>
      <c r="M1111" s="3">
        <f t="shared" si="212"/>
        <v>106.89829245077497</v>
      </c>
      <c r="N1111" s="3">
        <f t="shared" si="206"/>
        <v>1.1617075492250279</v>
      </c>
      <c r="O1111" s="3">
        <f t="shared" si="213"/>
        <v>1.3495644299264207</v>
      </c>
      <c r="Q1111" s="3">
        <f t="shared" si="214"/>
        <v>107.23859392364888</v>
      </c>
      <c r="R1111" s="3">
        <f t="shared" si="207"/>
        <v>0.82140607635112417</v>
      </c>
      <c r="S1111" s="3">
        <f t="shared" si="215"/>
        <v>0.67470794226654884</v>
      </c>
    </row>
    <row r="1112" spans="1:19" x14ac:dyDescent="0.35">
      <c r="A1112" s="1">
        <v>44694</v>
      </c>
      <c r="B1112" s="2">
        <v>1111</v>
      </c>
      <c r="C1112">
        <v>112.12</v>
      </c>
      <c r="E1112" s="7">
        <f t="shared" si="208"/>
        <v>107.52134663701565</v>
      </c>
      <c r="F1112" s="7">
        <f t="shared" si="204"/>
        <v>4.5986533629843507</v>
      </c>
      <c r="G1112" s="7">
        <f t="shared" si="209"/>
        <v>21.147612752887277</v>
      </c>
      <c r="I1112" s="3">
        <f t="shared" si="210"/>
        <v>107.44694619720686</v>
      </c>
      <c r="J1112" s="3">
        <f t="shared" si="205"/>
        <v>4.6730538027931487</v>
      </c>
      <c r="K1112" s="3">
        <f t="shared" si="211"/>
        <v>21.837431843799507</v>
      </c>
      <c r="M1112" s="3">
        <f t="shared" si="212"/>
        <v>107.827658490155</v>
      </c>
      <c r="N1112" s="3">
        <f t="shared" si="206"/>
        <v>4.2923415098450022</v>
      </c>
      <c r="O1112" s="3">
        <f t="shared" si="213"/>
        <v>18.424195637138475</v>
      </c>
      <c r="Q1112" s="3">
        <f t="shared" si="214"/>
        <v>107.97785939236489</v>
      </c>
      <c r="R1112" s="3">
        <f t="shared" si="207"/>
        <v>4.1421406076351133</v>
      </c>
      <c r="S1112" s="3">
        <f t="shared" si="215"/>
        <v>17.157328813419785</v>
      </c>
    </row>
    <row r="1113" spans="1:19" x14ac:dyDescent="0.35">
      <c r="A1113" s="1">
        <v>44697</v>
      </c>
      <c r="B1113" s="2">
        <v>1112</v>
      </c>
      <c r="C1113">
        <v>114.86</v>
      </c>
      <c r="E1113" s="7">
        <f t="shared" si="208"/>
        <v>108.90094264591096</v>
      </c>
      <c r="F1113" s="7">
        <f t="shared" si="204"/>
        <v>5.9590573540890404</v>
      </c>
      <c r="G1113" s="7">
        <f t="shared" si="209"/>
        <v>35.510364549322674</v>
      </c>
      <c r="I1113" s="3">
        <f t="shared" si="210"/>
        <v>109.78347309860342</v>
      </c>
      <c r="J1113" s="3">
        <f t="shared" si="205"/>
        <v>5.0765269013965764</v>
      </c>
      <c r="K1113" s="3">
        <f t="shared" si="211"/>
        <v>25.771125380603124</v>
      </c>
      <c r="M1113" s="3">
        <f t="shared" si="212"/>
        <v>111.26153169803101</v>
      </c>
      <c r="N1113" s="3">
        <f t="shared" si="206"/>
        <v>3.5984683019689925</v>
      </c>
      <c r="O1113" s="3">
        <f t="shared" si="213"/>
        <v>12.948974120275604</v>
      </c>
      <c r="Q1113" s="3">
        <f t="shared" si="214"/>
        <v>111.70578593923649</v>
      </c>
      <c r="R1113" s="3">
        <f t="shared" si="207"/>
        <v>3.1542140607635076</v>
      </c>
      <c r="S1113" s="3">
        <f t="shared" si="215"/>
        <v>9.9490663411182165</v>
      </c>
    </row>
    <row r="1114" spans="1:19" x14ac:dyDescent="0.35">
      <c r="A1114" s="1">
        <v>44698</v>
      </c>
      <c r="B1114" s="2">
        <v>1113</v>
      </c>
      <c r="C1114">
        <v>112.89</v>
      </c>
      <c r="E1114" s="7">
        <f t="shared" si="208"/>
        <v>110.68865985213766</v>
      </c>
      <c r="F1114" s="7">
        <f t="shared" si="204"/>
        <v>2.2013401478623393</v>
      </c>
      <c r="G1114" s="7">
        <f t="shared" si="209"/>
        <v>4.8458984465905859</v>
      </c>
      <c r="I1114" s="3">
        <f t="shared" si="210"/>
        <v>112.3217365493017</v>
      </c>
      <c r="J1114" s="3">
        <f t="shared" si="205"/>
        <v>0.56826345069829642</v>
      </c>
      <c r="K1114" s="3">
        <f t="shared" si="211"/>
        <v>0.32292334939953515</v>
      </c>
      <c r="M1114" s="3">
        <f t="shared" si="212"/>
        <v>114.14030633960621</v>
      </c>
      <c r="N1114" s="3">
        <f t="shared" si="206"/>
        <v>-1.2503063396062117</v>
      </c>
      <c r="O1114" s="3">
        <f t="shared" si="213"/>
        <v>1.5632659428594837</v>
      </c>
      <c r="Q1114" s="3">
        <f t="shared" si="214"/>
        <v>114.54457859392365</v>
      </c>
      <c r="R1114" s="3">
        <f t="shared" si="207"/>
        <v>-1.6545785939236453</v>
      </c>
      <c r="S1114" s="3">
        <f t="shared" si="215"/>
        <v>2.7376303234703472</v>
      </c>
    </row>
    <row r="1115" spans="1:19" x14ac:dyDescent="0.35">
      <c r="A1115" s="1">
        <v>44699</v>
      </c>
      <c r="B1115" s="2">
        <v>1114</v>
      </c>
      <c r="C1115">
        <v>110.04</v>
      </c>
      <c r="E1115" s="7">
        <f t="shared" si="208"/>
        <v>111.34906189649635</v>
      </c>
      <c r="F1115" s="7">
        <f t="shared" si="204"/>
        <v>-1.3090618964963454</v>
      </c>
      <c r="G1115" s="7">
        <f t="shared" si="209"/>
        <v>1.7136430488586085</v>
      </c>
      <c r="I1115" s="3">
        <f t="shared" si="210"/>
        <v>112.60586827465085</v>
      </c>
      <c r="J1115" s="3">
        <f t="shared" si="205"/>
        <v>-2.565868274650839</v>
      </c>
      <c r="K1115" s="3">
        <f t="shared" si="211"/>
        <v>6.5836800028596736</v>
      </c>
      <c r="M1115" s="3">
        <f t="shared" si="212"/>
        <v>113.14006126792125</v>
      </c>
      <c r="N1115" s="3">
        <f t="shared" si="206"/>
        <v>-3.100061267921248</v>
      </c>
      <c r="O1115" s="3">
        <f t="shared" si="213"/>
        <v>9.6103798648654966</v>
      </c>
      <c r="Q1115" s="3">
        <f t="shared" si="214"/>
        <v>113.05545785939236</v>
      </c>
      <c r="R1115" s="3">
        <f t="shared" si="207"/>
        <v>-3.015457859392356</v>
      </c>
      <c r="S1115" s="3">
        <f t="shared" si="215"/>
        <v>9.09298610177113</v>
      </c>
    </row>
    <row r="1116" spans="1:19" x14ac:dyDescent="0.35">
      <c r="A1116" s="1">
        <v>44700</v>
      </c>
      <c r="B1116" s="2">
        <v>1115</v>
      </c>
      <c r="C1116">
        <v>113.22</v>
      </c>
      <c r="E1116" s="7">
        <f t="shared" si="208"/>
        <v>110.95634332754744</v>
      </c>
      <c r="F1116" s="7">
        <f t="shared" si="204"/>
        <v>2.2636566724525551</v>
      </c>
      <c r="G1116" s="7">
        <f t="shared" si="209"/>
        <v>5.1241415307389744</v>
      </c>
      <c r="I1116" s="3">
        <f t="shared" si="210"/>
        <v>111.32293413732543</v>
      </c>
      <c r="J1116" s="3">
        <f t="shared" si="205"/>
        <v>1.897065862674566</v>
      </c>
      <c r="K1116" s="3">
        <f t="shared" si="211"/>
        <v>3.5988588873251954</v>
      </c>
      <c r="M1116" s="3">
        <f t="shared" si="212"/>
        <v>110.66001225358426</v>
      </c>
      <c r="N1116" s="3">
        <f t="shared" si="206"/>
        <v>2.559987746415743</v>
      </c>
      <c r="O1116" s="3">
        <f t="shared" si="213"/>
        <v>6.5535372617987546</v>
      </c>
      <c r="Q1116" s="3">
        <f t="shared" si="214"/>
        <v>110.34154578593925</v>
      </c>
      <c r="R1116" s="3">
        <f t="shared" si="207"/>
        <v>2.8784542140607527</v>
      </c>
      <c r="S1116" s="3">
        <f t="shared" si="215"/>
        <v>8.2854986624441054</v>
      </c>
    </row>
    <row r="1117" spans="1:19" x14ac:dyDescent="0.35">
      <c r="A1117" s="1">
        <v>44701</v>
      </c>
      <c r="B1117" s="2">
        <v>1116</v>
      </c>
      <c r="C1117">
        <v>113.63</v>
      </c>
      <c r="E1117" s="7">
        <f t="shared" si="208"/>
        <v>111.6354403292832</v>
      </c>
      <c r="F1117" s="7">
        <f t="shared" si="204"/>
        <v>1.9945596707167965</v>
      </c>
      <c r="G1117" s="7">
        <f t="shared" si="209"/>
        <v>3.9782682800498956</v>
      </c>
      <c r="I1117" s="3">
        <f t="shared" si="210"/>
        <v>112.27146706866272</v>
      </c>
      <c r="J1117" s="3">
        <f t="shared" si="205"/>
        <v>1.3585329313372796</v>
      </c>
      <c r="K1117" s="3">
        <f t="shared" si="211"/>
        <v>1.8456117255278617</v>
      </c>
      <c r="M1117" s="3">
        <f t="shared" si="212"/>
        <v>112.70800245071686</v>
      </c>
      <c r="N1117" s="3">
        <f t="shared" si="206"/>
        <v>0.92199754928313382</v>
      </c>
      <c r="O1117" s="3">
        <f t="shared" si="213"/>
        <v>0.85007948088410479</v>
      </c>
      <c r="Q1117" s="3">
        <f t="shared" si="214"/>
        <v>112.93215457859392</v>
      </c>
      <c r="R1117" s="3">
        <f t="shared" si="207"/>
        <v>0.69784542140607186</v>
      </c>
      <c r="S1117" s="3">
        <f t="shared" si="215"/>
        <v>0.48698823217741805</v>
      </c>
    </row>
    <row r="1118" spans="1:19" x14ac:dyDescent="0.35">
      <c r="A1118" s="1">
        <v>44704</v>
      </c>
      <c r="B1118" s="2">
        <v>1117</v>
      </c>
      <c r="C1118">
        <v>115.13</v>
      </c>
      <c r="E1118" s="7">
        <f t="shared" si="208"/>
        <v>112.23380823049823</v>
      </c>
      <c r="F1118" s="7">
        <f t="shared" si="204"/>
        <v>2.8961917695017689</v>
      </c>
      <c r="G1118" s="7">
        <f t="shared" si="209"/>
        <v>8.3879267657297873</v>
      </c>
      <c r="I1118" s="3">
        <f t="shared" si="210"/>
        <v>112.95073353433136</v>
      </c>
      <c r="J1118" s="3">
        <f t="shared" si="205"/>
        <v>2.1792664656686327</v>
      </c>
      <c r="K1118" s="3">
        <f t="shared" si="211"/>
        <v>4.7492023283878542</v>
      </c>
      <c r="M1118" s="3">
        <f t="shared" si="212"/>
        <v>113.44560049014336</v>
      </c>
      <c r="N1118" s="3">
        <f t="shared" si="206"/>
        <v>1.6843995098566324</v>
      </c>
      <c r="O1118" s="3">
        <f t="shared" si="213"/>
        <v>2.8372017088052637</v>
      </c>
      <c r="Q1118" s="3">
        <f t="shared" si="214"/>
        <v>113.56021545785939</v>
      </c>
      <c r="R1118" s="3">
        <f t="shared" si="207"/>
        <v>1.56978454214061</v>
      </c>
      <c r="S1118" s="3">
        <f t="shared" si="215"/>
        <v>2.4642235087436046</v>
      </c>
    </row>
    <row r="1119" spans="1:19" x14ac:dyDescent="0.35">
      <c r="A1119" s="1">
        <v>44705</v>
      </c>
      <c r="B1119" s="2">
        <v>1118</v>
      </c>
      <c r="C1119">
        <v>115.77</v>
      </c>
      <c r="E1119" s="7">
        <f t="shared" si="208"/>
        <v>113.10266576134876</v>
      </c>
      <c r="F1119" s="7">
        <f t="shared" si="204"/>
        <v>2.667334238651236</v>
      </c>
      <c r="G1119" s="7">
        <f t="shared" si="209"/>
        <v>7.1146719406811689</v>
      </c>
      <c r="I1119" s="3">
        <f t="shared" si="210"/>
        <v>114.04036676716568</v>
      </c>
      <c r="J1119" s="3">
        <f t="shared" si="205"/>
        <v>1.7296332328343169</v>
      </c>
      <c r="K1119" s="3">
        <f t="shared" si="211"/>
        <v>2.9916311201248904</v>
      </c>
      <c r="M1119" s="3">
        <f t="shared" si="212"/>
        <v>114.79312009802868</v>
      </c>
      <c r="N1119" s="3">
        <f t="shared" si="206"/>
        <v>0.97687990197131569</v>
      </c>
      <c r="O1119" s="3">
        <f t="shared" si="213"/>
        <v>0.95429434287548731</v>
      </c>
      <c r="Q1119" s="3">
        <f t="shared" si="214"/>
        <v>114.97302154578594</v>
      </c>
      <c r="R1119" s="3">
        <f t="shared" si="207"/>
        <v>0.79697845421405589</v>
      </c>
      <c r="S1119" s="3">
        <f t="shared" si="215"/>
        <v>0.63517465648142601</v>
      </c>
    </row>
    <row r="1120" spans="1:19" x14ac:dyDescent="0.35">
      <c r="A1120" s="1">
        <v>44706</v>
      </c>
      <c r="B1120" s="2">
        <v>1119</v>
      </c>
      <c r="C1120">
        <v>116.41</v>
      </c>
      <c r="E1120" s="7">
        <f t="shared" si="208"/>
        <v>113.90286603294412</v>
      </c>
      <c r="F1120" s="7">
        <f t="shared" si="204"/>
        <v>2.5071339670558785</v>
      </c>
      <c r="G1120" s="7">
        <f t="shared" si="209"/>
        <v>6.2857207287653472</v>
      </c>
      <c r="I1120" s="3">
        <f t="shared" si="210"/>
        <v>114.90518338358284</v>
      </c>
      <c r="J1120" s="3">
        <f t="shared" si="205"/>
        <v>1.504816616417159</v>
      </c>
      <c r="K1120" s="3">
        <f t="shared" si="211"/>
        <v>2.2644730490451872</v>
      </c>
      <c r="M1120" s="3">
        <f t="shared" si="212"/>
        <v>115.57462401960574</v>
      </c>
      <c r="N1120" s="3">
        <f t="shared" si="206"/>
        <v>0.83537598039426086</v>
      </c>
      <c r="O1120" s="3">
        <f t="shared" si="213"/>
        <v>0.69785302861967247</v>
      </c>
      <c r="Q1120" s="3">
        <f t="shared" si="214"/>
        <v>115.69030215457859</v>
      </c>
      <c r="R1120" s="3">
        <f t="shared" si="207"/>
        <v>0.71969784542140758</v>
      </c>
      <c r="S1120" s="3">
        <f t="shared" si="215"/>
        <v>0.51796498870421626</v>
      </c>
    </row>
    <row r="1121" spans="1:19" x14ac:dyDescent="0.35">
      <c r="A1121" s="1">
        <v>44707</v>
      </c>
      <c r="B1121" s="2">
        <v>1120</v>
      </c>
      <c r="C1121">
        <v>119.81</v>
      </c>
      <c r="E1121" s="7">
        <f t="shared" si="208"/>
        <v>114.65500622306087</v>
      </c>
      <c r="F1121" s="7">
        <f t="shared" si="204"/>
        <v>5.1549937769391363</v>
      </c>
      <c r="G1121" s="7">
        <f t="shared" si="209"/>
        <v>26.57396084028122</v>
      </c>
      <c r="I1121" s="3">
        <f t="shared" si="210"/>
        <v>115.65759169179142</v>
      </c>
      <c r="J1121" s="3">
        <f t="shared" si="205"/>
        <v>4.1524083082085781</v>
      </c>
      <c r="K1121" s="3">
        <f t="shared" si="211"/>
        <v>17.242494758079626</v>
      </c>
      <c r="M1121" s="3">
        <f t="shared" si="212"/>
        <v>116.24292480392114</v>
      </c>
      <c r="N1121" s="3">
        <f t="shared" si="206"/>
        <v>3.5670751960788607</v>
      </c>
      <c r="O1121" s="3">
        <f t="shared" si="213"/>
        <v>12.724025454481042</v>
      </c>
      <c r="Q1121" s="3">
        <f t="shared" si="214"/>
        <v>116.33803021545786</v>
      </c>
      <c r="R1121" s="3">
        <f t="shared" si="207"/>
        <v>3.4719697845421393</v>
      </c>
      <c r="S1121" s="3">
        <f t="shared" si="215"/>
        <v>12.054574184773589</v>
      </c>
    </row>
    <row r="1122" spans="1:19" x14ac:dyDescent="0.35">
      <c r="A1122" s="1">
        <v>44708</v>
      </c>
      <c r="B1122" s="2">
        <v>1121</v>
      </c>
      <c r="C1122">
        <v>121.19</v>
      </c>
      <c r="E1122" s="7">
        <f t="shared" si="208"/>
        <v>116.20150435614259</v>
      </c>
      <c r="F1122" s="7">
        <f t="shared" si="204"/>
        <v>4.9884956438574051</v>
      </c>
      <c r="G1122" s="7">
        <f t="shared" si="209"/>
        <v>24.885088788784305</v>
      </c>
      <c r="I1122" s="3">
        <f t="shared" si="210"/>
        <v>117.73379584589571</v>
      </c>
      <c r="J1122" s="3">
        <f t="shared" si="205"/>
        <v>3.4562041541042845</v>
      </c>
      <c r="K1122" s="3">
        <f t="shared" si="211"/>
        <v>11.945347154847713</v>
      </c>
      <c r="M1122" s="3">
        <f t="shared" si="212"/>
        <v>119.09658496078424</v>
      </c>
      <c r="N1122" s="3">
        <f t="shared" si="206"/>
        <v>2.0934150392157562</v>
      </c>
      <c r="O1122" s="3">
        <f t="shared" si="213"/>
        <v>4.3823865264147059</v>
      </c>
      <c r="Q1122" s="3">
        <f t="shared" si="214"/>
        <v>119.4628030215458</v>
      </c>
      <c r="R1122" s="3">
        <f t="shared" si="207"/>
        <v>1.7271969784542023</v>
      </c>
      <c r="S1122" s="3">
        <f t="shared" si="215"/>
        <v>2.983209402381326</v>
      </c>
    </row>
    <row r="1123" spans="1:19" x14ac:dyDescent="0.35">
      <c r="A1123" s="1">
        <v>44711</v>
      </c>
      <c r="B1123" s="2">
        <v>1122</v>
      </c>
      <c r="C1123">
        <v>123.01</v>
      </c>
      <c r="E1123" s="7">
        <f t="shared" si="208"/>
        <v>117.69805304929982</v>
      </c>
      <c r="F1123" s="7">
        <f t="shared" si="204"/>
        <v>5.3119469507001895</v>
      </c>
      <c r="G1123" s="7">
        <f t="shared" si="209"/>
        <v>28.21678040705304</v>
      </c>
      <c r="I1123" s="3">
        <f t="shared" si="210"/>
        <v>119.46189792294786</v>
      </c>
      <c r="J1123" s="3">
        <f t="shared" si="205"/>
        <v>3.5481020770521496</v>
      </c>
      <c r="K1123" s="3">
        <f t="shared" si="211"/>
        <v>12.589028349181778</v>
      </c>
      <c r="M1123" s="3">
        <f t="shared" si="212"/>
        <v>120.77131699215684</v>
      </c>
      <c r="N1123" s="3">
        <f t="shared" si="206"/>
        <v>2.2386830078431643</v>
      </c>
      <c r="O1123" s="3">
        <f t="shared" si="213"/>
        <v>5.0117016096057174</v>
      </c>
      <c r="Q1123" s="3">
        <f t="shared" si="214"/>
        <v>121.01728030215457</v>
      </c>
      <c r="R1123" s="3">
        <f t="shared" si="207"/>
        <v>1.9927196978454305</v>
      </c>
      <c r="S1123" s="3">
        <f t="shared" si="215"/>
        <v>3.9709317941811837</v>
      </c>
    </row>
    <row r="1124" spans="1:19" x14ac:dyDescent="0.35">
      <c r="A1124" s="1">
        <v>44712</v>
      </c>
      <c r="B1124" s="2">
        <v>1123</v>
      </c>
      <c r="C1124">
        <v>125.53</v>
      </c>
      <c r="E1124" s="7">
        <f t="shared" si="208"/>
        <v>119.29163713450987</v>
      </c>
      <c r="F1124" s="7">
        <f t="shared" si="204"/>
        <v>6.2383628654901315</v>
      </c>
      <c r="G1124" s="7">
        <f t="shared" si="209"/>
        <v>38.917171241526248</v>
      </c>
      <c r="I1124" s="3">
        <f t="shared" si="210"/>
        <v>121.23594896147392</v>
      </c>
      <c r="J1124" s="3">
        <f t="shared" si="205"/>
        <v>4.2940510385260779</v>
      </c>
      <c r="K1124" s="3">
        <f t="shared" si="211"/>
        <v>18.438874321466887</v>
      </c>
      <c r="M1124" s="3">
        <f t="shared" si="212"/>
        <v>122.56226339843138</v>
      </c>
      <c r="N1124" s="3">
        <f t="shared" si="206"/>
        <v>2.9677366015686175</v>
      </c>
      <c r="O1124" s="3">
        <f t="shared" si="213"/>
        <v>8.8074605362900478</v>
      </c>
      <c r="Q1124" s="3">
        <f t="shared" si="214"/>
        <v>122.81072803021546</v>
      </c>
      <c r="R1124" s="3">
        <f t="shared" si="207"/>
        <v>2.7192719697845433</v>
      </c>
      <c r="S1124" s="3">
        <f t="shared" si="215"/>
        <v>7.3944400456559105</v>
      </c>
    </row>
    <row r="1125" spans="1:19" x14ac:dyDescent="0.35">
      <c r="A1125" s="1">
        <v>44713</v>
      </c>
      <c r="B1125" s="2">
        <v>1124</v>
      </c>
      <c r="C1125">
        <v>122.2</v>
      </c>
      <c r="E1125" s="7">
        <f t="shared" si="208"/>
        <v>121.16314599415691</v>
      </c>
      <c r="F1125" s="7">
        <f t="shared" si="204"/>
        <v>1.0368540058430966</v>
      </c>
      <c r="G1125" s="7">
        <f t="shared" si="209"/>
        <v>1.0750662294328763</v>
      </c>
      <c r="I1125" s="3">
        <f t="shared" si="210"/>
        <v>123.38297448073696</v>
      </c>
      <c r="J1125" s="3">
        <f t="shared" si="205"/>
        <v>-1.1829744807369593</v>
      </c>
      <c r="K1125" s="3">
        <f t="shared" si="211"/>
        <v>1.3994286220748786</v>
      </c>
      <c r="M1125" s="3">
        <f t="shared" si="212"/>
        <v>124.93645267968628</v>
      </c>
      <c r="N1125" s="3">
        <f t="shared" si="206"/>
        <v>-2.7364526796862805</v>
      </c>
      <c r="O1125" s="3">
        <f t="shared" si="213"/>
        <v>7.4881732681622255</v>
      </c>
      <c r="Q1125" s="3">
        <f t="shared" si="214"/>
        <v>125.25807280302155</v>
      </c>
      <c r="R1125" s="3">
        <f t="shared" si="207"/>
        <v>-3.0580728030215454</v>
      </c>
      <c r="S1125" s="3">
        <f t="shared" si="215"/>
        <v>9.3518092685800518</v>
      </c>
    </row>
    <row r="1126" spans="1:19" x14ac:dyDescent="0.35">
      <c r="A1126" s="1">
        <v>44715</v>
      </c>
      <c r="B1126" s="2">
        <v>1125</v>
      </c>
      <c r="C1126">
        <v>125.68</v>
      </c>
      <c r="E1126" s="7">
        <f t="shared" si="208"/>
        <v>121.47420219590983</v>
      </c>
      <c r="F1126" s="7">
        <f t="shared" si="204"/>
        <v>4.2057978040901816</v>
      </c>
      <c r="G1126" s="7">
        <f t="shared" si="209"/>
        <v>17.688735168889792</v>
      </c>
      <c r="I1126" s="3">
        <f t="shared" si="210"/>
        <v>122.79148724036848</v>
      </c>
      <c r="J1126" s="3">
        <f t="shared" si="205"/>
        <v>2.8885127596315243</v>
      </c>
      <c r="K1126" s="3">
        <f t="shared" si="211"/>
        <v>8.3435059625541239</v>
      </c>
      <c r="M1126" s="3">
        <f t="shared" si="212"/>
        <v>122.74729053593727</v>
      </c>
      <c r="N1126" s="3">
        <f t="shared" si="206"/>
        <v>2.9327094640627394</v>
      </c>
      <c r="O1126" s="3">
        <f t="shared" si="213"/>
        <v>8.6007848006031598</v>
      </c>
      <c r="Q1126" s="3">
        <f t="shared" si="214"/>
        <v>122.50580728030216</v>
      </c>
      <c r="R1126" s="3">
        <f t="shared" si="207"/>
        <v>3.1741927196978423</v>
      </c>
      <c r="S1126" s="3">
        <f t="shared" si="215"/>
        <v>10.075499421782785</v>
      </c>
    </row>
    <row r="1127" spans="1:19" x14ac:dyDescent="0.35">
      <c r="A1127" s="1">
        <v>44718</v>
      </c>
      <c r="B1127" s="2">
        <v>1126</v>
      </c>
      <c r="C1127">
        <v>124.99</v>
      </c>
      <c r="E1127" s="7">
        <f t="shared" si="208"/>
        <v>122.73594153713688</v>
      </c>
      <c r="F1127" s="7">
        <f t="shared" si="204"/>
        <v>2.2540584628631137</v>
      </c>
      <c r="G1127" s="7">
        <f t="shared" si="209"/>
        <v>5.0807795540048231</v>
      </c>
      <c r="I1127" s="3">
        <f t="shared" si="210"/>
        <v>124.23574362018425</v>
      </c>
      <c r="J1127" s="3">
        <f t="shared" si="205"/>
        <v>0.75425637981574312</v>
      </c>
      <c r="K1127" s="3">
        <f t="shared" si="211"/>
        <v>0.56890268649275055</v>
      </c>
      <c r="M1127" s="3">
        <f t="shared" si="212"/>
        <v>125.09345810718747</v>
      </c>
      <c r="N1127" s="3">
        <f t="shared" si="206"/>
        <v>-0.10345810718747828</v>
      </c>
      <c r="O1127" s="3">
        <f t="shared" si="213"/>
        <v>1.0703579942815743E-2</v>
      </c>
      <c r="Q1127" s="3">
        <f t="shared" si="214"/>
        <v>125.36258072803022</v>
      </c>
      <c r="R1127" s="3">
        <f t="shared" si="207"/>
        <v>-0.37258072803022912</v>
      </c>
      <c r="S1127" s="3">
        <f t="shared" si="215"/>
        <v>0.13881639889953556</v>
      </c>
    </row>
    <row r="1128" spans="1:19" x14ac:dyDescent="0.35">
      <c r="A1128" s="1">
        <v>44719</v>
      </c>
      <c r="B1128" s="2">
        <v>1127</v>
      </c>
      <c r="C1128">
        <v>126.89</v>
      </c>
      <c r="E1128" s="7">
        <f t="shared" si="208"/>
        <v>123.41215907599582</v>
      </c>
      <c r="F1128" s="7">
        <f t="shared" si="204"/>
        <v>3.4778409240041839</v>
      </c>
      <c r="G1128" s="7">
        <f t="shared" si="209"/>
        <v>12.095377492678276</v>
      </c>
      <c r="I1128" s="3">
        <f t="shared" si="210"/>
        <v>124.61287181009212</v>
      </c>
      <c r="J1128" s="3">
        <f t="shared" si="205"/>
        <v>2.2771281899078843</v>
      </c>
      <c r="K1128" s="3">
        <f t="shared" si="211"/>
        <v>5.185312793273158</v>
      </c>
      <c r="M1128" s="3">
        <f t="shared" si="212"/>
        <v>125.0106916214375</v>
      </c>
      <c r="N1128" s="3">
        <f t="shared" si="206"/>
        <v>1.8793083785624987</v>
      </c>
      <c r="O1128" s="3">
        <f t="shared" si="213"/>
        <v>3.5317999817352077</v>
      </c>
      <c r="Q1128" s="3">
        <f t="shared" si="214"/>
        <v>125.02725807280302</v>
      </c>
      <c r="R1128" s="3">
        <f t="shared" si="207"/>
        <v>1.8627419271969785</v>
      </c>
      <c r="S1128" s="3">
        <f t="shared" si="215"/>
        <v>3.4698074873375138</v>
      </c>
    </row>
    <row r="1129" spans="1:19" x14ac:dyDescent="0.35">
      <c r="A1129" s="1">
        <v>44720</v>
      </c>
      <c r="B1129" s="2">
        <v>1128</v>
      </c>
      <c r="C1129">
        <v>129.19999999999999</v>
      </c>
      <c r="E1129" s="7">
        <f t="shared" si="208"/>
        <v>124.45551135319707</v>
      </c>
      <c r="F1129" s="7">
        <f t="shared" si="204"/>
        <v>4.744488646802921</v>
      </c>
      <c r="G1129" s="7">
        <f t="shared" si="209"/>
        <v>22.510172519641813</v>
      </c>
      <c r="I1129" s="3">
        <f t="shared" si="210"/>
        <v>125.75143590504607</v>
      </c>
      <c r="J1129" s="3">
        <f t="shared" si="205"/>
        <v>3.4485640949539231</v>
      </c>
      <c r="K1129" s="3">
        <f t="shared" si="211"/>
        <v>11.89259431700537</v>
      </c>
      <c r="M1129" s="3">
        <f t="shared" si="212"/>
        <v>126.5141383242875</v>
      </c>
      <c r="N1129" s="3">
        <f t="shared" si="206"/>
        <v>2.6858616757124878</v>
      </c>
      <c r="O1129" s="3">
        <f t="shared" si="213"/>
        <v>7.2138529410610932</v>
      </c>
      <c r="Q1129" s="3">
        <f t="shared" si="214"/>
        <v>126.70372580728031</v>
      </c>
      <c r="R1129" s="3">
        <f t="shared" si="207"/>
        <v>2.4962741927196817</v>
      </c>
      <c r="S1129" s="3">
        <f t="shared" si="215"/>
        <v>6.2313848452382983</v>
      </c>
    </row>
    <row r="1130" spans="1:19" x14ac:dyDescent="0.35">
      <c r="A1130" s="1">
        <v>44721</v>
      </c>
      <c r="B1130" s="2">
        <v>1129</v>
      </c>
      <c r="C1130">
        <v>128.47</v>
      </c>
      <c r="E1130" s="7">
        <f t="shared" si="208"/>
        <v>125.87885794723795</v>
      </c>
      <c r="F1130" s="7">
        <f t="shared" si="204"/>
        <v>2.5911420527620521</v>
      </c>
      <c r="G1130" s="7">
        <f t="shared" si="209"/>
        <v>6.7140171375919415</v>
      </c>
      <c r="I1130" s="3">
        <f t="shared" si="210"/>
        <v>127.47571795252303</v>
      </c>
      <c r="J1130" s="3">
        <f t="shared" si="205"/>
        <v>0.9942820474769718</v>
      </c>
      <c r="K1130" s="3">
        <f t="shared" si="211"/>
        <v>0.98859678993499922</v>
      </c>
      <c r="M1130" s="3">
        <f t="shared" si="212"/>
        <v>128.6628276648575</v>
      </c>
      <c r="N1130" s="3">
        <f t="shared" si="206"/>
        <v>-0.19282766485750358</v>
      </c>
      <c r="O1130" s="3">
        <f t="shared" si="213"/>
        <v>3.7182508334397721E-2</v>
      </c>
      <c r="Q1130" s="3">
        <f t="shared" si="214"/>
        <v>128.95037258072801</v>
      </c>
      <c r="R1130" s="3">
        <f t="shared" si="207"/>
        <v>-0.48037258072801592</v>
      </c>
      <c r="S1130" s="3">
        <f t="shared" si="215"/>
        <v>0.23075781631529418</v>
      </c>
    </row>
    <row r="1131" spans="1:19" x14ac:dyDescent="0.35">
      <c r="A1131" s="1">
        <v>44722</v>
      </c>
      <c r="B1131" s="2">
        <v>1130</v>
      </c>
      <c r="C1131">
        <v>127.44</v>
      </c>
      <c r="E1131" s="7">
        <f t="shared" si="208"/>
        <v>126.65620056306655</v>
      </c>
      <c r="F1131" s="7">
        <f t="shared" si="204"/>
        <v>0.78379943693344956</v>
      </c>
      <c r="G1131" s="7">
        <f t="shared" si="209"/>
        <v>0.61434155733719253</v>
      </c>
      <c r="I1131" s="3">
        <f t="shared" si="210"/>
        <v>127.97285897626151</v>
      </c>
      <c r="J1131" s="3">
        <f t="shared" si="205"/>
        <v>-0.53285897626150813</v>
      </c>
      <c r="K1131" s="3">
        <f t="shared" si="211"/>
        <v>0.28393868858246246</v>
      </c>
      <c r="M1131" s="3">
        <f t="shared" si="212"/>
        <v>128.50856553297152</v>
      </c>
      <c r="N1131" s="3">
        <f t="shared" si="206"/>
        <v>-1.0685655329715189</v>
      </c>
      <c r="O1131" s="3">
        <f t="shared" si="213"/>
        <v>1.1418322982547062</v>
      </c>
      <c r="Q1131" s="3">
        <f t="shared" si="214"/>
        <v>128.51803725807281</v>
      </c>
      <c r="R1131" s="3">
        <f t="shared" si="207"/>
        <v>-1.0780372580728113</v>
      </c>
      <c r="S1131" s="3">
        <f t="shared" si="215"/>
        <v>1.162164329793145</v>
      </c>
    </row>
    <row r="1132" spans="1:19" x14ac:dyDescent="0.35">
      <c r="A1132" s="1">
        <v>44725</v>
      </c>
      <c r="B1132" s="2">
        <v>1131</v>
      </c>
      <c r="C1132">
        <v>128.44</v>
      </c>
      <c r="E1132" s="7">
        <f t="shared" si="208"/>
        <v>126.89134039414658</v>
      </c>
      <c r="F1132" s="7">
        <f t="shared" si="204"/>
        <v>1.5486596058534161</v>
      </c>
      <c r="G1132" s="7">
        <f t="shared" si="209"/>
        <v>2.398346574802058</v>
      </c>
      <c r="I1132" s="3">
        <f t="shared" si="210"/>
        <v>127.70642948813075</v>
      </c>
      <c r="J1132" s="3">
        <f t="shared" si="205"/>
        <v>0.73357051186924593</v>
      </c>
      <c r="K1132" s="3">
        <f t="shared" si="211"/>
        <v>0.53812569588410752</v>
      </c>
      <c r="M1132" s="3">
        <f t="shared" si="212"/>
        <v>127.6537131065943</v>
      </c>
      <c r="N1132" s="3">
        <f t="shared" si="206"/>
        <v>0.7862868934057019</v>
      </c>
      <c r="O1132" s="3">
        <f t="shared" si="213"/>
        <v>0.61824707874158957</v>
      </c>
      <c r="Q1132" s="3">
        <f t="shared" si="214"/>
        <v>127.54780372580728</v>
      </c>
      <c r="R1132" s="3">
        <f t="shared" si="207"/>
        <v>0.89219627419271319</v>
      </c>
      <c r="S1132" s="3">
        <f t="shared" si="215"/>
        <v>0.79601419168335907</v>
      </c>
    </row>
    <row r="1133" spans="1:19" x14ac:dyDescent="0.35">
      <c r="A1133" s="1">
        <v>44726</v>
      </c>
      <c r="B1133" s="2">
        <v>1132</v>
      </c>
      <c r="C1133">
        <v>127.02</v>
      </c>
      <c r="E1133" s="7">
        <f t="shared" si="208"/>
        <v>127.3559382759026</v>
      </c>
      <c r="F1133" s="7">
        <f t="shared" si="204"/>
        <v>-0.33593827590260616</v>
      </c>
      <c r="G1133" s="7">
        <f t="shared" si="209"/>
        <v>0.11285452521641554</v>
      </c>
      <c r="I1133" s="3">
        <f t="shared" si="210"/>
        <v>128.07321474406538</v>
      </c>
      <c r="J1133" s="3">
        <f t="shared" si="205"/>
        <v>-1.0532147440653858</v>
      </c>
      <c r="K1133" s="3">
        <f t="shared" si="211"/>
        <v>1.1092612971167162</v>
      </c>
      <c r="M1133" s="3">
        <f t="shared" si="212"/>
        <v>128.28274262131887</v>
      </c>
      <c r="N1133" s="3">
        <f t="shared" si="206"/>
        <v>-1.2627426213188784</v>
      </c>
      <c r="O1133" s="3">
        <f t="shared" si="213"/>
        <v>1.5945189276952723</v>
      </c>
      <c r="Q1133" s="3">
        <f t="shared" si="214"/>
        <v>128.35078037258074</v>
      </c>
      <c r="R1133" s="3">
        <f t="shared" si="207"/>
        <v>-1.3307803725807474</v>
      </c>
      <c r="S1133" s="3">
        <f t="shared" si="215"/>
        <v>1.770976400046153</v>
      </c>
    </row>
    <row r="1134" spans="1:19" x14ac:dyDescent="0.35">
      <c r="A1134" s="1">
        <v>44727</v>
      </c>
      <c r="B1134" s="2">
        <v>1133</v>
      </c>
      <c r="C1134">
        <v>124.96</v>
      </c>
      <c r="E1134" s="7">
        <f t="shared" si="208"/>
        <v>127.25515679313182</v>
      </c>
      <c r="F1134" s="7">
        <f t="shared" si="204"/>
        <v>-2.2951567931318237</v>
      </c>
      <c r="G1134" s="7">
        <f t="shared" si="209"/>
        <v>5.2677447050591573</v>
      </c>
      <c r="I1134" s="3">
        <f t="shared" si="210"/>
        <v>127.5466073720327</v>
      </c>
      <c r="J1134" s="3">
        <f t="shared" si="205"/>
        <v>-2.5866073720327023</v>
      </c>
      <c r="K1134" s="3">
        <f t="shared" si="211"/>
        <v>6.6905376970539221</v>
      </c>
      <c r="M1134" s="3">
        <f t="shared" si="212"/>
        <v>127.27254852426378</v>
      </c>
      <c r="N1134" s="3">
        <f t="shared" si="206"/>
        <v>-2.3125485242637893</v>
      </c>
      <c r="O1134" s="3">
        <f t="shared" si="213"/>
        <v>5.3478806770746301</v>
      </c>
      <c r="Q1134" s="3">
        <f t="shared" si="214"/>
        <v>127.15307803725807</v>
      </c>
      <c r="R1134" s="3">
        <f t="shared" si="207"/>
        <v>-2.1930780372580756</v>
      </c>
      <c r="S1134" s="3">
        <f t="shared" si="215"/>
        <v>4.8095912775037331</v>
      </c>
    </row>
    <row r="1135" spans="1:19" x14ac:dyDescent="0.35">
      <c r="A1135" s="1">
        <v>44728</v>
      </c>
      <c r="B1135" s="2">
        <v>1134</v>
      </c>
      <c r="C1135">
        <v>125.78</v>
      </c>
      <c r="E1135" s="7">
        <f t="shared" si="208"/>
        <v>126.56660975519226</v>
      </c>
      <c r="F1135" s="7">
        <f t="shared" si="204"/>
        <v>-0.78660975519225929</v>
      </c>
      <c r="G1135" s="7">
        <f t="shared" si="209"/>
        <v>0.61875490696362612</v>
      </c>
      <c r="I1135" s="3">
        <f t="shared" si="210"/>
        <v>126.25330368601635</v>
      </c>
      <c r="J1135" s="3">
        <f t="shared" si="205"/>
        <v>-0.47330368601635087</v>
      </c>
      <c r="K1135" s="3">
        <f t="shared" si="211"/>
        <v>0.22401637919666445</v>
      </c>
      <c r="M1135" s="3">
        <f t="shared" si="212"/>
        <v>125.42250970485276</v>
      </c>
      <c r="N1135" s="3">
        <f t="shared" si="206"/>
        <v>0.35749029514724384</v>
      </c>
      <c r="O1135" s="3">
        <f t="shared" si="213"/>
        <v>0.12779931112446352</v>
      </c>
      <c r="Q1135" s="3">
        <f t="shared" si="214"/>
        <v>125.17930780372581</v>
      </c>
      <c r="R1135" s="3">
        <f t="shared" si="207"/>
        <v>0.60069219627419557</v>
      </c>
      <c r="S1135" s="3">
        <f t="shared" si="215"/>
        <v>0.36083111466471668</v>
      </c>
    </row>
    <row r="1136" spans="1:19" x14ac:dyDescent="0.35">
      <c r="A1136" s="1">
        <v>44729</v>
      </c>
      <c r="B1136" s="2">
        <v>1135</v>
      </c>
      <c r="C1136">
        <v>119.22</v>
      </c>
      <c r="E1136" s="7">
        <f t="shared" si="208"/>
        <v>126.33062682863459</v>
      </c>
      <c r="F1136" s="7">
        <f t="shared" si="204"/>
        <v>-7.1106268286345937</v>
      </c>
      <c r="G1136" s="7">
        <f t="shared" si="209"/>
        <v>50.561013896098061</v>
      </c>
      <c r="I1136" s="3">
        <f t="shared" si="210"/>
        <v>126.01665184300818</v>
      </c>
      <c r="J1136" s="3">
        <f t="shared" si="205"/>
        <v>-6.7966518430081777</v>
      </c>
      <c r="K1136" s="3">
        <f t="shared" si="211"/>
        <v>46.194476275066457</v>
      </c>
      <c r="M1136" s="3">
        <f t="shared" si="212"/>
        <v>125.70850194097056</v>
      </c>
      <c r="N1136" s="3">
        <f t="shared" si="206"/>
        <v>-6.4885019409705649</v>
      </c>
      <c r="O1136" s="3">
        <f t="shared" si="213"/>
        <v>42.100657437978789</v>
      </c>
      <c r="Q1136" s="3">
        <f t="shared" si="214"/>
        <v>125.71993078037258</v>
      </c>
      <c r="R1136" s="3">
        <f t="shared" si="207"/>
        <v>-6.4999307803725799</v>
      </c>
      <c r="S1136" s="3">
        <f t="shared" si="215"/>
        <v>42.249100149634899</v>
      </c>
    </row>
    <row r="1137" spans="1:19" x14ac:dyDescent="0.35">
      <c r="A1137" s="1">
        <v>44732</v>
      </c>
      <c r="B1137" s="2">
        <v>1136</v>
      </c>
      <c r="C1137">
        <v>118.25</v>
      </c>
      <c r="E1137" s="7">
        <f t="shared" si="208"/>
        <v>124.19743878004419</v>
      </c>
      <c r="F1137" s="7">
        <f t="shared" si="204"/>
        <v>-5.9474387800441946</v>
      </c>
      <c r="G1137" s="7">
        <f t="shared" si="209"/>
        <v>35.372028042373579</v>
      </c>
      <c r="I1137" s="3">
        <f t="shared" si="210"/>
        <v>122.61832592150409</v>
      </c>
      <c r="J1137" s="3">
        <f t="shared" si="205"/>
        <v>-4.3683259215040948</v>
      </c>
      <c r="K1137" s="3">
        <f t="shared" si="211"/>
        <v>19.0822713564846</v>
      </c>
      <c r="M1137" s="3">
        <f t="shared" si="212"/>
        <v>120.51770038819411</v>
      </c>
      <c r="N1137" s="3">
        <f t="shared" si="206"/>
        <v>-2.2677003881941147</v>
      </c>
      <c r="O1137" s="3">
        <f t="shared" si="213"/>
        <v>5.1424650506157388</v>
      </c>
      <c r="Q1137" s="3">
        <f t="shared" si="214"/>
        <v>119.86999307803725</v>
      </c>
      <c r="R1137" s="3">
        <f t="shared" si="207"/>
        <v>-1.619993078037254</v>
      </c>
      <c r="S1137" s="3">
        <f t="shared" si="215"/>
        <v>2.6243775728886165</v>
      </c>
    </row>
    <row r="1138" spans="1:19" x14ac:dyDescent="0.35">
      <c r="A1138" s="1">
        <v>44733</v>
      </c>
      <c r="B1138" s="2">
        <v>1137</v>
      </c>
      <c r="C1138">
        <v>118.51</v>
      </c>
      <c r="E1138" s="7">
        <f t="shared" si="208"/>
        <v>122.41320714603094</v>
      </c>
      <c r="F1138" s="7">
        <f t="shared" si="204"/>
        <v>-3.9032071460309368</v>
      </c>
      <c r="G1138" s="7">
        <f t="shared" si="209"/>
        <v>15.23502602482697</v>
      </c>
      <c r="I1138" s="3">
        <f t="shared" si="210"/>
        <v>120.43416296075205</v>
      </c>
      <c r="J1138" s="3">
        <f t="shared" si="205"/>
        <v>-1.9241629607520423</v>
      </c>
      <c r="K1138" s="3">
        <f t="shared" si="211"/>
        <v>3.7024030995300654</v>
      </c>
      <c r="M1138" s="3">
        <f t="shared" si="212"/>
        <v>118.70354007763883</v>
      </c>
      <c r="N1138" s="3">
        <f t="shared" si="206"/>
        <v>-0.19354007763882919</v>
      </c>
      <c r="O1138" s="3">
        <f t="shared" si="213"/>
        <v>3.7457761652444028E-2</v>
      </c>
      <c r="Q1138" s="3">
        <f t="shared" si="214"/>
        <v>118.41199930780373</v>
      </c>
      <c r="R1138" s="3">
        <f t="shared" si="207"/>
        <v>9.8000692196279715E-2</v>
      </c>
      <c r="S1138" s="3">
        <f t="shared" si="215"/>
        <v>9.6041356709499603E-3</v>
      </c>
    </row>
    <row r="1139" spans="1:19" x14ac:dyDescent="0.35">
      <c r="A1139" s="1">
        <v>44734</v>
      </c>
      <c r="B1139" s="2">
        <v>1138</v>
      </c>
      <c r="C1139">
        <v>115.54</v>
      </c>
      <c r="E1139" s="7">
        <f t="shared" si="208"/>
        <v>121.24224500222165</v>
      </c>
      <c r="F1139" s="7">
        <f t="shared" si="204"/>
        <v>-5.7022450022216447</v>
      </c>
      <c r="G1139" s="7">
        <f t="shared" si="209"/>
        <v>32.515598065361722</v>
      </c>
      <c r="I1139" s="3">
        <f t="shared" si="210"/>
        <v>119.47208148037603</v>
      </c>
      <c r="J1139" s="3">
        <f t="shared" si="205"/>
        <v>-3.9320814803760271</v>
      </c>
      <c r="K1139" s="3">
        <f t="shared" si="211"/>
        <v>15.461264768316129</v>
      </c>
      <c r="M1139" s="3">
        <f t="shared" si="212"/>
        <v>118.54870801552778</v>
      </c>
      <c r="N1139" s="3">
        <f t="shared" si="206"/>
        <v>-3.0087080155277732</v>
      </c>
      <c r="O1139" s="3">
        <f t="shared" si="213"/>
        <v>9.0523239227010706</v>
      </c>
      <c r="Q1139" s="3">
        <f t="shared" si="214"/>
        <v>118.50019993078038</v>
      </c>
      <c r="R1139" s="3">
        <f t="shared" si="207"/>
        <v>-2.9601999307803766</v>
      </c>
      <c r="S1139" s="3">
        <f t="shared" si="215"/>
        <v>8.7627836301921462</v>
      </c>
    </row>
    <row r="1140" spans="1:19" x14ac:dyDescent="0.35">
      <c r="A1140" s="1">
        <v>44735</v>
      </c>
      <c r="B1140" s="2">
        <v>1139</v>
      </c>
      <c r="C1140">
        <v>114.5</v>
      </c>
      <c r="E1140" s="7">
        <f t="shared" si="208"/>
        <v>119.53157150155516</v>
      </c>
      <c r="F1140" s="7">
        <f t="shared" si="204"/>
        <v>-5.0315715015551632</v>
      </c>
      <c r="G1140" s="7">
        <f t="shared" si="209"/>
        <v>25.316711775262078</v>
      </c>
      <c r="I1140" s="3">
        <f t="shared" si="210"/>
        <v>117.50604074018801</v>
      </c>
      <c r="J1140" s="3">
        <f t="shared" si="205"/>
        <v>-3.0060407401880127</v>
      </c>
      <c r="K1140" s="3">
        <f t="shared" si="211"/>
        <v>9.0362809316700954</v>
      </c>
      <c r="M1140" s="3">
        <f t="shared" si="212"/>
        <v>116.14174160310557</v>
      </c>
      <c r="N1140" s="3">
        <f t="shared" si="206"/>
        <v>-1.6417416031055723</v>
      </c>
      <c r="O1140" s="3">
        <f t="shared" si="213"/>
        <v>2.6953154913676545</v>
      </c>
      <c r="Q1140" s="3">
        <f t="shared" si="214"/>
        <v>115.83601999307804</v>
      </c>
      <c r="R1140" s="3">
        <f t="shared" si="207"/>
        <v>-1.3360199930780396</v>
      </c>
      <c r="S1140" s="3">
        <f t="shared" si="215"/>
        <v>1.7849494219042452</v>
      </c>
    </row>
    <row r="1141" spans="1:19" x14ac:dyDescent="0.35">
      <c r="A1141" s="1">
        <v>44736</v>
      </c>
      <c r="B1141" s="2">
        <v>1140</v>
      </c>
      <c r="C1141">
        <v>117.36</v>
      </c>
      <c r="E1141" s="7">
        <f t="shared" si="208"/>
        <v>118.02210005108861</v>
      </c>
      <c r="F1141" s="7">
        <f t="shared" si="204"/>
        <v>-0.6621000510886148</v>
      </c>
      <c r="G1141" s="7">
        <f t="shared" si="209"/>
        <v>0.43837647765154636</v>
      </c>
      <c r="I1141" s="3">
        <f t="shared" si="210"/>
        <v>116.00302037009401</v>
      </c>
      <c r="J1141" s="3">
        <f t="shared" si="205"/>
        <v>1.3569796299059931</v>
      </c>
      <c r="K1141" s="3">
        <f t="shared" si="211"/>
        <v>1.8413937159798059</v>
      </c>
      <c r="M1141" s="3">
        <f t="shared" si="212"/>
        <v>114.82834832062113</v>
      </c>
      <c r="N1141" s="3">
        <f t="shared" si="206"/>
        <v>2.5316516793788679</v>
      </c>
      <c r="O1141" s="3">
        <f t="shared" si="213"/>
        <v>6.4092602257018418</v>
      </c>
      <c r="Q1141" s="3">
        <f t="shared" si="214"/>
        <v>114.6336019993078</v>
      </c>
      <c r="R1141" s="3">
        <f t="shared" si="207"/>
        <v>2.7263980006921997</v>
      </c>
      <c r="S1141" s="3">
        <f t="shared" si="215"/>
        <v>7.4332460581784243</v>
      </c>
    </row>
    <row r="1142" spans="1:19" x14ac:dyDescent="0.35">
      <c r="A1142" s="1">
        <v>44739</v>
      </c>
      <c r="B1142" s="2">
        <v>1141</v>
      </c>
      <c r="C1142">
        <v>119.69</v>
      </c>
      <c r="E1142" s="7">
        <f t="shared" si="208"/>
        <v>117.82347003576203</v>
      </c>
      <c r="F1142" s="7">
        <f t="shared" si="204"/>
        <v>1.8665299642379694</v>
      </c>
      <c r="G1142" s="7">
        <f t="shared" si="209"/>
        <v>3.4839341073981953</v>
      </c>
      <c r="I1142" s="3">
        <f t="shared" si="210"/>
        <v>116.681510185047</v>
      </c>
      <c r="J1142" s="3">
        <f t="shared" si="205"/>
        <v>3.0084898149529948</v>
      </c>
      <c r="K1142" s="3">
        <f t="shared" si="211"/>
        <v>9.0510109666759053</v>
      </c>
      <c r="M1142" s="3">
        <f t="shared" si="212"/>
        <v>116.85366966412423</v>
      </c>
      <c r="N1142" s="3">
        <f t="shared" si="206"/>
        <v>2.8363303358757719</v>
      </c>
      <c r="O1142" s="3">
        <f t="shared" si="213"/>
        <v>8.0447697742091684</v>
      </c>
      <c r="Q1142" s="3">
        <f t="shared" si="214"/>
        <v>117.08736019993077</v>
      </c>
      <c r="R1142" s="3">
        <f t="shared" si="207"/>
        <v>2.6026398000692268</v>
      </c>
      <c r="S1142" s="3">
        <f t="shared" si="215"/>
        <v>6.7737339289043845</v>
      </c>
    </row>
    <row r="1143" spans="1:19" x14ac:dyDescent="0.35">
      <c r="A1143" s="1">
        <v>44740</v>
      </c>
      <c r="B1143" s="2">
        <v>1142</v>
      </c>
      <c r="C1143">
        <v>122.21</v>
      </c>
      <c r="E1143" s="7">
        <f t="shared" si="208"/>
        <v>118.38342902503341</v>
      </c>
      <c r="F1143" s="7">
        <f t="shared" si="204"/>
        <v>3.8265709749665859</v>
      </c>
      <c r="G1143" s="7">
        <f t="shared" si="209"/>
        <v>14.642645426456728</v>
      </c>
      <c r="I1143" s="3">
        <f t="shared" si="210"/>
        <v>118.18575509252349</v>
      </c>
      <c r="J1143" s="3">
        <f t="shared" si="205"/>
        <v>4.0242449074765005</v>
      </c>
      <c r="K1143" s="3">
        <f t="shared" si="211"/>
        <v>16.194547075350549</v>
      </c>
      <c r="M1143" s="3">
        <f t="shared" si="212"/>
        <v>119.12273393282486</v>
      </c>
      <c r="N1143" s="3">
        <f t="shared" si="206"/>
        <v>3.0872660671751362</v>
      </c>
      <c r="O1143" s="3">
        <f t="shared" si="213"/>
        <v>9.5312117695310317</v>
      </c>
      <c r="Q1143" s="3">
        <f t="shared" si="214"/>
        <v>119.42973601999309</v>
      </c>
      <c r="R1143" s="3">
        <f t="shared" si="207"/>
        <v>2.7802639800069073</v>
      </c>
      <c r="S1143" s="3">
        <f t="shared" si="215"/>
        <v>7.7298677985238484</v>
      </c>
    </row>
    <row r="1144" spans="1:19" x14ac:dyDescent="0.35">
      <c r="A1144" s="1">
        <v>44741</v>
      </c>
      <c r="B1144" s="2">
        <v>1143</v>
      </c>
      <c r="C1144">
        <v>120.8</v>
      </c>
      <c r="E1144" s="7">
        <f t="shared" si="208"/>
        <v>119.53140031752338</v>
      </c>
      <c r="F1144" s="7">
        <f t="shared" si="204"/>
        <v>1.2685996824766193</v>
      </c>
      <c r="G1144" s="7">
        <f t="shared" si="209"/>
        <v>1.6093451543797792</v>
      </c>
      <c r="I1144" s="3">
        <f t="shared" si="210"/>
        <v>120.19787754626174</v>
      </c>
      <c r="J1144" s="3">
        <f t="shared" si="205"/>
        <v>0.60212245373826079</v>
      </c>
      <c r="K1144" s="3">
        <f t="shared" si="211"/>
        <v>0.36255144929578398</v>
      </c>
      <c r="M1144" s="3">
        <f t="shared" si="212"/>
        <v>121.59254678656498</v>
      </c>
      <c r="N1144" s="3">
        <f t="shared" si="206"/>
        <v>-0.79254678656498356</v>
      </c>
      <c r="O1144" s="3">
        <f t="shared" si="213"/>
        <v>0.62813040889448157</v>
      </c>
      <c r="Q1144" s="3">
        <f t="shared" si="214"/>
        <v>121.9319736019993</v>
      </c>
      <c r="R1144" s="3">
        <f t="shared" si="207"/>
        <v>-1.1319736019993059</v>
      </c>
      <c r="S1144" s="3">
        <f t="shared" si="215"/>
        <v>1.2813642356232828</v>
      </c>
    </row>
    <row r="1145" spans="1:19" x14ac:dyDescent="0.35">
      <c r="A1145" s="1">
        <v>44742</v>
      </c>
      <c r="B1145" s="2">
        <v>1144</v>
      </c>
      <c r="C1145">
        <v>119.78</v>
      </c>
      <c r="E1145" s="7">
        <f t="shared" si="208"/>
        <v>119.91198022226635</v>
      </c>
      <c r="F1145" s="7">
        <f t="shared" si="204"/>
        <v>-0.13198022226634976</v>
      </c>
      <c r="G1145" s="7">
        <f t="shared" si="209"/>
        <v>1.7418779069475084E-2</v>
      </c>
      <c r="I1145" s="3">
        <f t="shared" si="210"/>
        <v>120.49893877313087</v>
      </c>
      <c r="J1145" s="3">
        <f t="shared" si="205"/>
        <v>-0.71893877313087273</v>
      </c>
      <c r="K1145" s="3">
        <f t="shared" si="211"/>
        <v>0.51687295951092449</v>
      </c>
      <c r="M1145" s="3">
        <f t="shared" si="212"/>
        <v>120.95850935731301</v>
      </c>
      <c r="N1145" s="3">
        <f t="shared" si="206"/>
        <v>-1.1785093573130041</v>
      </c>
      <c r="O1145" s="3">
        <f t="shared" si="213"/>
        <v>1.3888843052743101</v>
      </c>
      <c r="Q1145" s="3">
        <f t="shared" si="214"/>
        <v>120.91319736019993</v>
      </c>
      <c r="R1145" s="3">
        <f t="shared" si="207"/>
        <v>-1.1331973601999294</v>
      </c>
      <c r="S1145" s="3">
        <f t="shared" si="215"/>
        <v>1.2841362571640886</v>
      </c>
    </row>
    <row r="1146" spans="1:19" x14ac:dyDescent="0.35">
      <c r="A1146" s="1">
        <v>44743</v>
      </c>
      <c r="B1146" s="2">
        <v>1145</v>
      </c>
      <c r="C1146">
        <v>119.21</v>
      </c>
      <c r="E1146" s="7">
        <f t="shared" si="208"/>
        <v>119.87238615558644</v>
      </c>
      <c r="F1146" s="7">
        <f t="shared" si="204"/>
        <v>-0.66238615558644653</v>
      </c>
      <c r="G1146" s="7">
        <f t="shared" si="209"/>
        <v>0.43875541911259214</v>
      </c>
      <c r="I1146" s="3">
        <f t="shared" si="210"/>
        <v>120.13946938656544</v>
      </c>
      <c r="J1146" s="3">
        <f t="shared" si="205"/>
        <v>-0.92946938656544376</v>
      </c>
      <c r="K1146" s="3">
        <f t="shared" si="211"/>
        <v>0.86391334056234237</v>
      </c>
      <c r="M1146" s="3">
        <f t="shared" si="212"/>
        <v>120.01570187146261</v>
      </c>
      <c r="N1146" s="3">
        <f t="shared" si="206"/>
        <v>-0.80570187146261674</v>
      </c>
      <c r="O1146" s="3">
        <f t="shared" si="213"/>
        <v>0.649155505678363</v>
      </c>
      <c r="Q1146" s="3">
        <f t="shared" si="214"/>
        <v>119.89331973602</v>
      </c>
      <c r="R1146" s="3">
        <f t="shared" si="207"/>
        <v>-0.68331973602001028</v>
      </c>
      <c r="S1146" s="3">
        <f t="shared" si="215"/>
        <v>0.46692586163445654</v>
      </c>
    </row>
    <row r="1147" spans="1:19" x14ac:dyDescent="0.35">
      <c r="A1147" s="1">
        <v>44746</v>
      </c>
      <c r="B1147" s="2">
        <v>1146</v>
      </c>
      <c r="C1147">
        <v>121.8</v>
      </c>
      <c r="E1147" s="7">
        <f t="shared" si="208"/>
        <v>119.67367030891049</v>
      </c>
      <c r="F1147" s="7">
        <f t="shared" si="204"/>
        <v>2.1263296910895093</v>
      </c>
      <c r="G1147" s="7">
        <f t="shared" si="209"/>
        <v>4.5212779552088085</v>
      </c>
      <c r="I1147" s="3">
        <f t="shared" si="210"/>
        <v>119.67473469328272</v>
      </c>
      <c r="J1147" s="3">
        <f t="shared" si="205"/>
        <v>2.1252653067172815</v>
      </c>
      <c r="K1147" s="3">
        <f t="shared" si="211"/>
        <v>4.5167526239361004</v>
      </c>
      <c r="M1147" s="3">
        <f t="shared" si="212"/>
        <v>119.37114037429252</v>
      </c>
      <c r="N1147" s="3">
        <f t="shared" si="206"/>
        <v>2.4288596257074744</v>
      </c>
      <c r="O1147" s="3">
        <f t="shared" si="213"/>
        <v>5.8993590813918528</v>
      </c>
      <c r="Q1147" s="3">
        <f t="shared" si="214"/>
        <v>119.27833197360201</v>
      </c>
      <c r="R1147" s="3">
        <f t="shared" si="207"/>
        <v>2.5216680263979896</v>
      </c>
      <c r="S1147" s="3">
        <f t="shared" si="215"/>
        <v>6.3588096353579315</v>
      </c>
    </row>
    <row r="1148" spans="1:19" x14ac:dyDescent="0.35">
      <c r="A1148" s="1">
        <v>44747</v>
      </c>
      <c r="B1148" s="2">
        <v>1147</v>
      </c>
      <c r="C1148">
        <v>110.49</v>
      </c>
      <c r="E1148" s="7">
        <f t="shared" si="208"/>
        <v>120.31156921623733</v>
      </c>
      <c r="F1148" s="7">
        <f t="shared" si="204"/>
        <v>-9.8215692162373358</v>
      </c>
      <c r="G1148" s="7">
        <f t="shared" si="209"/>
        <v>96.46322186934087</v>
      </c>
      <c r="I1148" s="3">
        <f t="shared" si="210"/>
        <v>120.73736734664135</v>
      </c>
      <c r="J1148" s="3">
        <f t="shared" si="205"/>
        <v>-10.247367346641354</v>
      </c>
      <c r="K1148" s="3">
        <f t="shared" si="211"/>
        <v>105.00853753701148</v>
      </c>
      <c r="M1148" s="3">
        <f t="shared" si="212"/>
        <v>121.31422807485851</v>
      </c>
      <c r="N1148" s="3">
        <f t="shared" si="206"/>
        <v>-10.82422807485851</v>
      </c>
      <c r="O1148" s="3">
        <f t="shared" si="213"/>
        <v>117.16391341655518</v>
      </c>
      <c r="Q1148" s="3">
        <f t="shared" si="214"/>
        <v>121.54783319736021</v>
      </c>
      <c r="R1148" s="3">
        <f t="shared" si="207"/>
        <v>-11.05783319736021</v>
      </c>
      <c r="S1148" s="3">
        <f t="shared" si="215"/>
        <v>122.27567502064153</v>
      </c>
    </row>
    <row r="1149" spans="1:19" x14ac:dyDescent="0.35">
      <c r="A1149" s="1">
        <v>44748</v>
      </c>
      <c r="B1149" s="2">
        <v>1148</v>
      </c>
      <c r="C1149">
        <v>108.54</v>
      </c>
      <c r="E1149" s="7">
        <f t="shared" si="208"/>
        <v>117.36509845136612</v>
      </c>
      <c r="F1149" s="7">
        <f t="shared" si="204"/>
        <v>-8.8250984513661166</v>
      </c>
      <c r="G1149" s="7">
        <f t="shared" si="209"/>
        <v>77.882362676304624</v>
      </c>
      <c r="I1149" s="3">
        <f t="shared" si="210"/>
        <v>115.61368367332068</v>
      </c>
      <c r="J1149" s="3">
        <f t="shared" si="205"/>
        <v>-7.0736836733206729</v>
      </c>
      <c r="K1149" s="3">
        <f t="shared" si="211"/>
        <v>50.037000710203451</v>
      </c>
      <c r="M1149" s="3">
        <f t="shared" si="212"/>
        <v>112.65484561497169</v>
      </c>
      <c r="N1149" s="3">
        <f t="shared" si="206"/>
        <v>-4.114845614971685</v>
      </c>
      <c r="O1149" s="3">
        <f t="shared" si="213"/>
        <v>16.931954435051704</v>
      </c>
      <c r="Q1149" s="3">
        <f t="shared" si="214"/>
        <v>111.59578331973603</v>
      </c>
      <c r="R1149" s="3">
        <f t="shared" si="207"/>
        <v>-3.0557833197360225</v>
      </c>
      <c r="S1149" s="3">
        <f t="shared" si="215"/>
        <v>9.3378116971769067</v>
      </c>
    </row>
    <row r="1150" spans="1:19" x14ac:dyDescent="0.35">
      <c r="A1150" s="1">
        <v>44749</v>
      </c>
      <c r="B1150" s="2">
        <v>1149</v>
      </c>
      <c r="C1150">
        <v>113.4</v>
      </c>
      <c r="E1150" s="7">
        <f t="shared" si="208"/>
        <v>114.71756891595628</v>
      </c>
      <c r="F1150" s="7">
        <f t="shared" si="204"/>
        <v>-1.3175689159562722</v>
      </c>
      <c r="G1150" s="7">
        <f t="shared" si="209"/>
        <v>1.7359878482941864</v>
      </c>
      <c r="I1150" s="3">
        <f t="shared" si="210"/>
        <v>112.07684183666035</v>
      </c>
      <c r="J1150" s="3">
        <f t="shared" si="205"/>
        <v>1.3231581633396559</v>
      </c>
      <c r="K1150" s="3">
        <f t="shared" si="211"/>
        <v>1.7507475252123714</v>
      </c>
      <c r="M1150" s="3">
        <f t="shared" si="212"/>
        <v>109.36296912299434</v>
      </c>
      <c r="N1150" s="3">
        <f t="shared" si="206"/>
        <v>4.0370308770056624</v>
      </c>
      <c r="O1150" s="3">
        <f t="shared" si="213"/>
        <v>16.297618301897106</v>
      </c>
      <c r="Q1150" s="3">
        <f t="shared" si="214"/>
        <v>108.84557833197361</v>
      </c>
      <c r="R1150" s="3">
        <f t="shared" si="207"/>
        <v>4.5544216680263929</v>
      </c>
      <c r="S1150" s="3">
        <f t="shared" si="215"/>
        <v>20.742756730188312</v>
      </c>
    </row>
    <row r="1151" spans="1:19" x14ac:dyDescent="0.35">
      <c r="A1151" s="1">
        <v>44750</v>
      </c>
      <c r="B1151" s="2">
        <v>1150</v>
      </c>
      <c r="C1151">
        <v>113.95</v>
      </c>
      <c r="E1151" s="7">
        <f t="shared" si="208"/>
        <v>114.32229824116939</v>
      </c>
      <c r="F1151" s="7">
        <f t="shared" si="204"/>
        <v>-0.37229824116938914</v>
      </c>
      <c r="G1151" s="7">
        <f t="shared" si="209"/>
        <v>0.13860598037782065</v>
      </c>
      <c r="I1151" s="3">
        <f t="shared" si="210"/>
        <v>112.73842091833018</v>
      </c>
      <c r="J1151" s="3">
        <f t="shared" si="205"/>
        <v>1.2115790816698251</v>
      </c>
      <c r="K1151" s="3">
        <f t="shared" si="211"/>
        <v>1.4679238711398968</v>
      </c>
      <c r="M1151" s="3">
        <f t="shared" si="212"/>
        <v>112.59259382459888</v>
      </c>
      <c r="N1151" s="3">
        <f t="shared" si="206"/>
        <v>1.357406175401124</v>
      </c>
      <c r="O1151" s="3">
        <f t="shared" si="213"/>
        <v>1.842551525017107</v>
      </c>
      <c r="Q1151" s="3">
        <f t="shared" si="214"/>
        <v>112.94455783319736</v>
      </c>
      <c r="R1151" s="3">
        <f t="shared" si="207"/>
        <v>1.0054421668026379</v>
      </c>
      <c r="S1151" s="3">
        <f t="shared" si="215"/>
        <v>1.0109139507847835</v>
      </c>
    </row>
    <row r="1152" spans="1:19" x14ac:dyDescent="0.35">
      <c r="A1152" s="1">
        <v>44753</v>
      </c>
      <c r="B1152" s="2">
        <v>1151</v>
      </c>
      <c r="C1152">
        <v>114.85</v>
      </c>
      <c r="E1152" s="7">
        <f t="shared" si="208"/>
        <v>114.21060876881857</v>
      </c>
      <c r="F1152" s="7">
        <f t="shared" si="204"/>
        <v>0.63939123118142049</v>
      </c>
      <c r="G1152" s="7">
        <f t="shared" si="209"/>
        <v>0.40882114651169271</v>
      </c>
      <c r="I1152" s="3">
        <f t="shared" si="210"/>
        <v>113.34421045916508</v>
      </c>
      <c r="J1152" s="3">
        <f t="shared" si="205"/>
        <v>1.5057895408349111</v>
      </c>
      <c r="K1152" s="3">
        <f t="shared" si="211"/>
        <v>2.2674021412878123</v>
      </c>
      <c r="M1152" s="3">
        <f t="shared" si="212"/>
        <v>113.67851876491979</v>
      </c>
      <c r="N1152" s="3">
        <f t="shared" si="206"/>
        <v>1.1714812350802077</v>
      </c>
      <c r="O1152" s="3">
        <f t="shared" si="213"/>
        <v>1.3723682841450489</v>
      </c>
      <c r="Q1152" s="3">
        <f t="shared" si="214"/>
        <v>113.84945578331974</v>
      </c>
      <c r="R1152" s="3">
        <f t="shared" si="207"/>
        <v>1.0005442166802538</v>
      </c>
      <c r="S1152" s="3">
        <f t="shared" si="215"/>
        <v>1.0010887295323028</v>
      </c>
    </row>
    <row r="1153" spans="1:19" x14ac:dyDescent="0.35">
      <c r="A1153" s="1">
        <v>44754</v>
      </c>
      <c r="B1153" s="2">
        <v>1152</v>
      </c>
      <c r="C1153">
        <v>106.98</v>
      </c>
      <c r="E1153" s="7">
        <f t="shared" si="208"/>
        <v>114.402426138173</v>
      </c>
      <c r="F1153" s="7">
        <f t="shared" si="204"/>
        <v>-7.4224261381729946</v>
      </c>
      <c r="G1153" s="7">
        <f t="shared" si="209"/>
        <v>55.092409776633673</v>
      </c>
      <c r="I1153" s="3">
        <f t="shared" si="210"/>
        <v>114.09710522958254</v>
      </c>
      <c r="J1153" s="3">
        <f t="shared" si="205"/>
        <v>-7.1171052295825348</v>
      </c>
      <c r="K1153" s="3">
        <f t="shared" si="211"/>
        <v>50.653186848951066</v>
      </c>
      <c r="M1153" s="3">
        <f t="shared" si="212"/>
        <v>114.61570375298396</v>
      </c>
      <c r="N1153" s="3">
        <f t="shared" si="206"/>
        <v>-7.6357037529839573</v>
      </c>
      <c r="O1153" s="3">
        <f t="shared" si="213"/>
        <v>58.30397180333329</v>
      </c>
      <c r="Q1153" s="3">
        <f t="shared" si="214"/>
        <v>114.74994557833197</v>
      </c>
      <c r="R1153" s="3">
        <f t="shared" si="207"/>
        <v>-7.7699455783319706</v>
      </c>
      <c r="S1153" s="3">
        <f t="shared" si="215"/>
        <v>60.372054290240541</v>
      </c>
    </row>
    <row r="1154" spans="1:19" x14ac:dyDescent="0.35">
      <c r="A1154" s="1">
        <v>44755</v>
      </c>
      <c r="B1154" s="2">
        <v>1153</v>
      </c>
      <c r="C1154">
        <v>107.17</v>
      </c>
      <c r="E1154" s="7">
        <f t="shared" si="208"/>
        <v>112.17569829672109</v>
      </c>
      <c r="F1154" s="7">
        <f t="shared" si="204"/>
        <v>-5.0056982967210928</v>
      </c>
      <c r="G1154" s="7">
        <f t="shared" si="209"/>
        <v>25.057015437796448</v>
      </c>
      <c r="I1154" s="3">
        <f t="shared" si="210"/>
        <v>110.53855261479127</v>
      </c>
      <c r="J1154" s="3">
        <f t="shared" si="205"/>
        <v>-3.3685526147912697</v>
      </c>
      <c r="K1154" s="3">
        <f t="shared" si="211"/>
        <v>11.3471467186171</v>
      </c>
      <c r="M1154" s="3">
        <f t="shared" si="212"/>
        <v>108.50714075059679</v>
      </c>
      <c r="N1154" s="3">
        <f t="shared" si="206"/>
        <v>-1.3371407505967881</v>
      </c>
      <c r="O1154" s="3">
        <f t="shared" si="213"/>
        <v>1.7879453869065418</v>
      </c>
      <c r="Q1154" s="3">
        <f t="shared" si="214"/>
        <v>107.75699455783321</v>
      </c>
      <c r="R1154" s="3">
        <f t="shared" si="207"/>
        <v>-0.58699455783320786</v>
      </c>
      <c r="S1154" s="3">
        <f t="shared" si="215"/>
        <v>0.3445626109258032</v>
      </c>
    </row>
    <row r="1155" spans="1:19" x14ac:dyDescent="0.35">
      <c r="A1155" s="1">
        <v>44756</v>
      </c>
      <c r="B1155" s="2">
        <v>1154</v>
      </c>
      <c r="C1155">
        <v>107.74</v>
      </c>
      <c r="E1155" s="7">
        <f t="shared" si="208"/>
        <v>110.67398880770476</v>
      </c>
      <c r="F1155" s="7">
        <f t="shared" ref="F1155:F1218" si="216">C1155-E1155</f>
        <v>-2.9339888077047647</v>
      </c>
      <c r="G1155" s="7">
        <f t="shared" si="209"/>
        <v>8.608290323736826</v>
      </c>
      <c r="I1155" s="3">
        <f t="shared" si="210"/>
        <v>108.85427630739564</v>
      </c>
      <c r="J1155" s="3">
        <f t="shared" ref="J1155:J1218" si="217">C1155-I1155</f>
        <v>-1.1142763073956417</v>
      </c>
      <c r="K1155" s="3">
        <f t="shared" si="211"/>
        <v>1.2416116892232665</v>
      </c>
      <c r="M1155" s="3">
        <f t="shared" si="212"/>
        <v>107.43742815011936</v>
      </c>
      <c r="N1155" s="3">
        <f t="shared" ref="N1155:N1218" si="218">C1155-M1155</f>
        <v>0.30257184988063557</v>
      </c>
      <c r="O1155" s="3">
        <f t="shared" si="213"/>
        <v>9.1549724340189861E-2</v>
      </c>
      <c r="Q1155" s="3">
        <f t="shared" si="214"/>
        <v>107.22869945578333</v>
      </c>
      <c r="R1155" s="3">
        <f t="shared" ref="R1155:R1218" si="219">C1155-Q1155</f>
        <v>0.51130054421666671</v>
      </c>
      <c r="S1155" s="3">
        <f t="shared" si="215"/>
        <v>0.26142824651625957</v>
      </c>
    </row>
    <row r="1156" spans="1:19" x14ac:dyDescent="0.35">
      <c r="A1156" s="1">
        <v>44757</v>
      </c>
      <c r="B1156" s="2">
        <v>1155</v>
      </c>
      <c r="C1156">
        <v>112.26</v>
      </c>
      <c r="E1156" s="7">
        <f t="shared" ref="E1156:E1219" si="220">0.3*C1155+0.7*E1155</f>
        <v>109.79379216539331</v>
      </c>
      <c r="F1156" s="7">
        <f t="shared" si="216"/>
        <v>2.466207834606692</v>
      </c>
      <c r="G1156" s="7">
        <f t="shared" ref="G1156:G1219" si="221">F1156^2</f>
        <v>6.0821810834754286</v>
      </c>
      <c r="I1156" s="3">
        <f t="shared" ref="I1156:I1219" si="222">0.5*C1155+0.5*I1155</f>
        <v>108.29713815369782</v>
      </c>
      <c r="J1156" s="3">
        <f t="shared" si="217"/>
        <v>3.9628618463021894</v>
      </c>
      <c r="K1156" s="3">
        <f t="shared" ref="K1156:K1219" si="223">J1156^2</f>
        <v>15.704274012877597</v>
      </c>
      <c r="M1156" s="3">
        <f t="shared" ref="M1156:M1219" si="224">0.8*C1155+0.2*M1155</f>
        <v>107.67948563002388</v>
      </c>
      <c r="N1156" s="3">
        <f t="shared" si="218"/>
        <v>4.5805143699761288</v>
      </c>
      <c r="O1156" s="3">
        <f t="shared" ref="O1156:O1219" si="225">N1156^2</f>
        <v>20.981111893557813</v>
      </c>
      <c r="Q1156" s="3">
        <f t="shared" ref="Q1156:Q1219" si="226">0.9*C1155+0.1*Q1155</f>
        <v>107.68886994557833</v>
      </c>
      <c r="R1156" s="3">
        <f t="shared" si="219"/>
        <v>4.5711300544216726</v>
      </c>
      <c r="S1156" s="3">
        <f t="shared" ref="S1156:S1219" si="227">R1156^2</f>
        <v>20.895229974437083</v>
      </c>
    </row>
    <row r="1157" spans="1:19" x14ac:dyDescent="0.35">
      <c r="A1157" s="1">
        <v>44760</v>
      </c>
      <c r="B1157" s="2">
        <v>1156</v>
      </c>
      <c r="C1157">
        <v>117.27</v>
      </c>
      <c r="E1157" s="7">
        <f t="shared" si="220"/>
        <v>110.53365451577531</v>
      </c>
      <c r="F1157" s="7">
        <f t="shared" si="216"/>
        <v>6.7363454842246853</v>
      </c>
      <c r="G1157" s="7">
        <f t="shared" si="221"/>
        <v>45.378350482834307</v>
      </c>
      <c r="I1157" s="3">
        <f t="shared" si="222"/>
        <v>110.27856907684891</v>
      </c>
      <c r="J1157" s="3">
        <f t="shared" si="217"/>
        <v>6.9914309231510856</v>
      </c>
      <c r="K1157" s="3">
        <f t="shared" si="223"/>
        <v>48.880106353193241</v>
      </c>
      <c r="M1157" s="3">
        <f t="shared" si="224"/>
        <v>111.34389712600478</v>
      </c>
      <c r="N1157" s="3">
        <f t="shared" si="218"/>
        <v>5.9261028739952195</v>
      </c>
      <c r="O1157" s="3">
        <f t="shared" si="225"/>
        <v>35.118695273174403</v>
      </c>
      <c r="Q1157" s="3">
        <f t="shared" si="226"/>
        <v>111.80288699455784</v>
      </c>
      <c r="R1157" s="3">
        <f t="shared" si="219"/>
        <v>5.4671130054421582</v>
      </c>
      <c r="S1157" s="3">
        <f t="shared" si="227"/>
        <v>29.889324614274788</v>
      </c>
    </row>
    <row r="1158" spans="1:19" x14ac:dyDescent="0.35">
      <c r="A1158" s="1">
        <v>44761</v>
      </c>
      <c r="B1158" s="2">
        <v>1157</v>
      </c>
      <c r="C1158">
        <v>114.96</v>
      </c>
      <c r="E1158" s="7">
        <f t="shared" si="220"/>
        <v>112.55455816104271</v>
      </c>
      <c r="F1158" s="7">
        <f t="shared" si="216"/>
        <v>2.4054418389572874</v>
      </c>
      <c r="G1158" s="7">
        <f t="shared" si="221"/>
        <v>5.7861504406062165</v>
      </c>
      <c r="I1158" s="3">
        <f t="shared" si="222"/>
        <v>113.77428453842445</v>
      </c>
      <c r="J1158" s="3">
        <f t="shared" si="217"/>
        <v>1.1857154615755405</v>
      </c>
      <c r="K1158" s="3">
        <f t="shared" si="223"/>
        <v>1.4059211558192972</v>
      </c>
      <c r="M1158" s="3">
        <f t="shared" si="224"/>
        <v>116.08477942520096</v>
      </c>
      <c r="N1158" s="3">
        <f t="shared" si="218"/>
        <v>-1.1247794252009697</v>
      </c>
      <c r="O1158" s="3">
        <f t="shared" si="225"/>
        <v>1.2651287553554238</v>
      </c>
      <c r="Q1158" s="3">
        <f t="shared" si="226"/>
        <v>116.72328869945578</v>
      </c>
      <c r="R1158" s="3">
        <f t="shared" si="219"/>
        <v>-1.763288699455785</v>
      </c>
      <c r="S1158" s="3">
        <f t="shared" si="227"/>
        <v>3.1091870376284736</v>
      </c>
    </row>
    <row r="1159" spans="1:19" x14ac:dyDescent="0.35">
      <c r="A1159" s="1">
        <v>44762</v>
      </c>
      <c r="B1159" s="2">
        <v>1158</v>
      </c>
      <c r="C1159">
        <v>115.86</v>
      </c>
      <c r="E1159" s="7">
        <f t="shared" si="220"/>
        <v>113.27619071272989</v>
      </c>
      <c r="F1159" s="7">
        <f t="shared" si="216"/>
        <v>2.5838092872701139</v>
      </c>
      <c r="G1159" s="7">
        <f t="shared" si="221"/>
        <v>6.6760704329832938</v>
      </c>
      <c r="I1159" s="3">
        <f t="shared" si="222"/>
        <v>114.36714226921222</v>
      </c>
      <c r="J1159" s="3">
        <f t="shared" si="217"/>
        <v>1.4928577307877759</v>
      </c>
      <c r="K1159" s="3">
        <f t="shared" si="223"/>
        <v>2.2286242043728279</v>
      </c>
      <c r="M1159" s="3">
        <f t="shared" si="224"/>
        <v>115.1849558850402</v>
      </c>
      <c r="N1159" s="3">
        <f t="shared" si="218"/>
        <v>0.67504411495980321</v>
      </c>
      <c r="O1159" s="3">
        <f t="shared" si="225"/>
        <v>0.45568455714186401</v>
      </c>
      <c r="Q1159" s="3">
        <f t="shared" si="226"/>
        <v>115.13632886994557</v>
      </c>
      <c r="R1159" s="3">
        <f t="shared" si="219"/>
        <v>0.72367113005442718</v>
      </c>
      <c r="S1159" s="3">
        <f t="shared" si="227"/>
        <v>0.52369990447425163</v>
      </c>
    </row>
    <row r="1160" spans="1:19" x14ac:dyDescent="0.35">
      <c r="A1160" s="1">
        <v>44763</v>
      </c>
      <c r="B1160" s="2">
        <v>1159</v>
      </c>
      <c r="C1160">
        <v>112.81</v>
      </c>
      <c r="E1160" s="7">
        <f t="shared" si="220"/>
        <v>114.05133349891091</v>
      </c>
      <c r="F1160" s="7">
        <f t="shared" si="216"/>
        <v>-1.2413334989109046</v>
      </c>
      <c r="G1160" s="7">
        <f t="shared" si="221"/>
        <v>1.5409088555183887</v>
      </c>
      <c r="I1160" s="3">
        <f t="shared" si="222"/>
        <v>115.1135711346061</v>
      </c>
      <c r="J1160" s="3">
        <f t="shared" si="217"/>
        <v>-2.3035711346061021</v>
      </c>
      <c r="K1160" s="3">
        <f t="shared" si="223"/>
        <v>5.3064399721904447</v>
      </c>
      <c r="M1160" s="3">
        <f t="shared" si="224"/>
        <v>115.72499117700804</v>
      </c>
      <c r="N1160" s="3">
        <f t="shared" si="218"/>
        <v>-2.9149911770080337</v>
      </c>
      <c r="O1160" s="3">
        <f t="shared" si="225"/>
        <v>8.497173562034682</v>
      </c>
      <c r="Q1160" s="3">
        <f t="shared" si="226"/>
        <v>115.78763288699456</v>
      </c>
      <c r="R1160" s="3">
        <f t="shared" si="219"/>
        <v>-2.9776328869945559</v>
      </c>
      <c r="S1160" s="3">
        <f t="shared" si="227"/>
        <v>8.866297609711534</v>
      </c>
    </row>
    <row r="1161" spans="1:19" x14ac:dyDescent="0.35">
      <c r="A1161" s="1">
        <v>44764</v>
      </c>
      <c r="B1161" s="2">
        <v>1160</v>
      </c>
      <c r="C1161">
        <v>106.77</v>
      </c>
      <c r="E1161" s="7">
        <f t="shared" si="220"/>
        <v>113.67893344923763</v>
      </c>
      <c r="F1161" s="7">
        <f t="shared" si="216"/>
        <v>-6.9089334492376366</v>
      </c>
      <c r="G1161" s="7">
        <f t="shared" si="221"/>
        <v>47.733361405994664</v>
      </c>
      <c r="I1161" s="3">
        <f t="shared" si="222"/>
        <v>113.96178556730305</v>
      </c>
      <c r="J1161" s="3">
        <f t="shared" si="217"/>
        <v>-7.1917855673030573</v>
      </c>
      <c r="K1161" s="3">
        <f t="shared" si="223"/>
        <v>51.721779646068555</v>
      </c>
      <c r="M1161" s="3">
        <f t="shared" si="224"/>
        <v>113.39299823540162</v>
      </c>
      <c r="N1161" s="3">
        <f t="shared" si="218"/>
        <v>-6.6229982354016244</v>
      </c>
      <c r="O1161" s="3">
        <f t="shared" si="225"/>
        <v>43.864105626133032</v>
      </c>
      <c r="Q1161" s="3">
        <f t="shared" si="226"/>
        <v>113.10776328869946</v>
      </c>
      <c r="R1161" s="3">
        <f t="shared" si="219"/>
        <v>-6.3377632886994633</v>
      </c>
      <c r="S1161" s="3">
        <f t="shared" si="227"/>
        <v>40.167243503586633</v>
      </c>
    </row>
    <row r="1162" spans="1:19" x14ac:dyDescent="0.35">
      <c r="A1162" s="1">
        <v>44767</v>
      </c>
      <c r="B1162" s="2">
        <v>1161</v>
      </c>
      <c r="C1162">
        <v>108.23</v>
      </c>
      <c r="E1162" s="7">
        <f t="shared" si="220"/>
        <v>111.60625341446632</v>
      </c>
      <c r="F1162" s="7">
        <f t="shared" si="216"/>
        <v>-3.3762534144663192</v>
      </c>
      <c r="G1162" s="7">
        <f t="shared" si="221"/>
        <v>11.39908711869548</v>
      </c>
      <c r="I1162" s="3">
        <f t="shared" si="222"/>
        <v>110.36589278365153</v>
      </c>
      <c r="J1162" s="3">
        <f t="shared" si="217"/>
        <v>-2.1358927836515278</v>
      </c>
      <c r="K1162" s="3">
        <f t="shared" si="223"/>
        <v>4.5620379832546725</v>
      </c>
      <c r="M1162" s="3">
        <f t="shared" si="224"/>
        <v>108.09459964708032</v>
      </c>
      <c r="N1162" s="3">
        <f t="shared" si="218"/>
        <v>0.13540035291968877</v>
      </c>
      <c r="O1162" s="3">
        <f t="shared" si="225"/>
        <v>1.8333255570776273E-2</v>
      </c>
      <c r="Q1162" s="3">
        <f t="shared" si="226"/>
        <v>107.40377632886995</v>
      </c>
      <c r="R1162" s="3">
        <f t="shared" si="219"/>
        <v>0.82622367113005168</v>
      </c>
      <c r="S1162" s="3">
        <f t="shared" si="227"/>
        <v>0.68264555473561983</v>
      </c>
    </row>
    <row r="1163" spans="1:19" x14ac:dyDescent="0.35">
      <c r="A1163" s="1">
        <v>44768</v>
      </c>
      <c r="B1163" s="2">
        <v>1162</v>
      </c>
      <c r="C1163">
        <v>107.32</v>
      </c>
      <c r="E1163" s="7">
        <f t="shared" si="220"/>
        <v>110.59337739012642</v>
      </c>
      <c r="F1163" s="7">
        <f t="shared" si="216"/>
        <v>-3.2733773901264271</v>
      </c>
      <c r="G1163" s="7">
        <f t="shared" si="221"/>
        <v>10.7149995381909</v>
      </c>
      <c r="I1163" s="3">
        <f t="shared" si="222"/>
        <v>109.29794639182577</v>
      </c>
      <c r="J1163" s="3">
        <f t="shared" si="217"/>
        <v>-1.9779463918257818</v>
      </c>
      <c r="K1163" s="3">
        <f t="shared" si="223"/>
        <v>3.912271928936629</v>
      </c>
      <c r="M1163" s="3">
        <f t="shared" si="224"/>
        <v>108.20291992941607</v>
      </c>
      <c r="N1163" s="3">
        <f t="shared" si="218"/>
        <v>-0.88291992941607589</v>
      </c>
      <c r="O1163" s="3">
        <f t="shared" si="225"/>
        <v>0.77954760176008842</v>
      </c>
      <c r="Q1163" s="3">
        <f t="shared" si="226"/>
        <v>108.14737763288701</v>
      </c>
      <c r="R1163" s="3">
        <f t="shared" si="219"/>
        <v>-0.82737763288702126</v>
      </c>
      <c r="S1163" s="3">
        <f t="shared" si="227"/>
        <v>0.68455374740173058</v>
      </c>
    </row>
    <row r="1164" spans="1:19" x14ac:dyDescent="0.35">
      <c r="A1164" s="1">
        <v>44769</v>
      </c>
      <c r="B1164" s="2">
        <v>1163</v>
      </c>
      <c r="C1164">
        <v>109.64</v>
      </c>
      <c r="E1164" s="7">
        <f t="shared" si="220"/>
        <v>109.61136417308849</v>
      </c>
      <c r="F1164" s="7">
        <f t="shared" si="216"/>
        <v>2.8635826911511231E-2</v>
      </c>
      <c r="G1164" s="7">
        <f t="shared" si="221"/>
        <v>8.2001058290603088E-4</v>
      </c>
      <c r="I1164" s="3">
        <f t="shared" si="222"/>
        <v>108.30897319591288</v>
      </c>
      <c r="J1164" s="3">
        <f t="shared" si="217"/>
        <v>1.3310268040871165</v>
      </c>
      <c r="K1164" s="3">
        <f t="shared" si="223"/>
        <v>1.7716323531983631</v>
      </c>
      <c r="M1164" s="3">
        <f t="shared" si="224"/>
        <v>107.49658398588321</v>
      </c>
      <c r="N1164" s="3">
        <f t="shared" si="218"/>
        <v>2.1434160141167951</v>
      </c>
      <c r="O1164" s="3">
        <f t="shared" si="225"/>
        <v>4.5942322095723291</v>
      </c>
      <c r="Q1164" s="3">
        <f t="shared" si="226"/>
        <v>107.4027377632887</v>
      </c>
      <c r="R1164" s="3">
        <f t="shared" si="219"/>
        <v>2.2372622367113024</v>
      </c>
      <c r="S1164" s="3">
        <f t="shared" si="227"/>
        <v>5.0053423158144597</v>
      </c>
    </row>
    <row r="1165" spans="1:19" x14ac:dyDescent="0.35">
      <c r="A1165" s="1">
        <v>44770</v>
      </c>
      <c r="B1165" s="2">
        <v>1164</v>
      </c>
      <c r="C1165">
        <v>109.68</v>
      </c>
      <c r="E1165" s="7">
        <f t="shared" si="220"/>
        <v>109.61995492116193</v>
      </c>
      <c r="F1165" s="7">
        <f t="shared" si="216"/>
        <v>6.0045078838072641E-2</v>
      </c>
      <c r="G1165" s="7">
        <f t="shared" si="221"/>
        <v>3.6054114926703587E-3</v>
      </c>
      <c r="I1165" s="3">
        <f t="shared" si="222"/>
        <v>108.97448659795644</v>
      </c>
      <c r="J1165" s="3">
        <f t="shared" si="217"/>
        <v>0.7055134020435645</v>
      </c>
      <c r="K1165" s="3">
        <f t="shared" si="223"/>
        <v>0.49774916046308426</v>
      </c>
      <c r="M1165" s="3">
        <f t="shared" si="224"/>
        <v>109.21131679717665</v>
      </c>
      <c r="N1165" s="3">
        <f t="shared" si="218"/>
        <v>0.46868320282335674</v>
      </c>
      <c r="O1165" s="3">
        <f t="shared" si="225"/>
        <v>0.21966394460875974</v>
      </c>
      <c r="Q1165" s="3">
        <f t="shared" si="226"/>
        <v>109.41627377632886</v>
      </c>
      <c r="R1165" s="3">
        <f t="shared" si="219"/>
        <v>0.26372622367114218</v>
      </c>
      <c r="S1165" s="3">
        <f t="shared" si="227"/>
        <v>6.9551521051841314E-2</v>
      </c>
    </row>
    <row r="1166" spans="1:19" x14ac:dyDescent="0.35">
      <c r="A1166" s="1">
        <v>44771</v>
      </c>
      <c r="B1166" s="2">
        <v>1165</v>
      </c>
      <c r="C1166">
        <v>111.51</v>
      </c>
      <c r="E1166" s="7">
        <f t="shared" si="220"/>
        <v>109.63796844481334</v>
      </c>
      <c r="F1166" s="7">
        <f t="shared" si="216"/>
        <v>1.8720315551866662</v>
      </c>
      <c r="G1166" s="7">
        <f t="shared" si="221"/>
        <v>3.5045021436146082</v>
      </c>
      <c r="I1166" s="3">
        <f t="shared" si="222"/>
        <v>109.32724329897823</v>
      </c>
      <c r="J1166" s="3">
        <f t="shared" si="217"/>
        <v>2.1827567010217734</v>
      </c>
      <c r="K1166" s="3">
        <f t="shared" si="223"/>
        <v>4.7644268158554555</v>
      </c>
      <c r="M1166" s="3">
        <f t="shared" si="224"/>
        <v>109.58626335943535</v>
      </c>
      <c r="N1166" s="3">
        <f t="shared" si="218"/>
        <v>1.9237366405646554</v>
      </c>
      <c r="O1166" s="3">
        <f t="shared" si="225"/>
        <v>3.7007626622509862</v>
      </c>
      <c r="Q1166" s="3">
        <f t="shared" si="226"/>
        <v>109.65362737763289</v>
      </c>
      <c r="R1166" s="3">
        <f t="shared" si="219"/>
        <v>1.8563726223671182</v>
      </c>
      <c r="S1166" s="3">
        <f t="shared" si="227"/>
        <v>3.4461193130741714</v>
      </c>
    </row>
    <row r="1167" spans="1:19" x14ac:dyDescent="0.35">
      <c r="A1167" s="1">
        <v>44774</v>
      </c>
      <c r="B1167" s="2">
        <v>1166</v>
      </c>
      <c r="C1167">
        <v>106.09</v>
      </c>
      <c r="E1167" s="7">
        <f t="shared" si="220"/>
        <v>110.19957791136933</v>
      </c>
      <c r="F1167" s="7">
        <f t="shared" si="216"/>
        <v>-4.1095779113693283</v>
      </c>
      <c r="G1167" s="7">
        <f t="shared" si="221"/>
        <v>16.88863060961469</v>
      </c>
      <c r="I1167" s="3">
        <f t="shared" si="222"/>
        <v>110.41862164948913</v>
      </c>
      <c r="J1167" s="3">
        <f t="shared" si="217"/>
        <v>-4.3286216494891221</v>
      </c>
      <c r="K1167" s="3">
        <f t="shared" si="223"/>
        <v>18.736965384425929</v>
      </c>
      <c r="M1167" s="3">
        <f t="shared" si="224"/>
        <v>111.12525267188708</v>
      </c>
      <c r="N1167" s="3">
        <f t="shared" si="218"/>
        <v>-5.0352526718870791</v>
      </c>
      <c r="O1167" s="3">
        <f t="shared" si="225"/>
        <v>25.35376946974597</v>
      </c>
      <c r="Q1167" s="3">
        <f t="shared" si="226"/>
        <v>111.32436273776329</v>
      </c>
      <c r="R1167" s="3">
        <f t="shared" si="219"/>
        <v>-5.2343627377632913</v>
      </c>
      <c r="S1167" s="3">
        <f t="shared" si="227"/>
        <v>27.398553270484818</v>
      </c>
    </row>
    <row r="1168" spans="1:19" x14ac:dyDescent="0.35">
      <c r="A1168" s="1">
        <v>44775</v>
      </c>
      <c r="B1168" s="2">
        <v>1167</v>
      </c>
      <c r="C1168">
        <v>106.51</v>
      </c>
      <c r="E1168" s="7">
        <f t="shared" si="220"/>
        <v>108.96670453795852</v>
      </c>
      <c r="F1168" s="7">
        <f t="shared" si="216"/>
        <v>-2.4567045379585153</v>
      </c>
      <c r="G1168" s="7">
        <f t="shared" si="221"/>
        <v>6.0353971868259624</v>
      </c>
      <c r="I1168" s="3">
        <f t="shared" si="222"/>
        <v>108.25431082474456</v>
      </c>
      <c r="J1168" s="3">
        <f t="shared" si="217"/>
        <v>-1.7443108247445593</v>
      </c>
      <c r="K1168" s="3">
        <f t="shared" si="223"/>
        <v>3.0426202533210449</v>
      </c>
      <c r="M1168" s="3">
        <f t="shared" si="224"/>
        <v>107.09705053437743</v>
      </c>
      <c r="N1168" s="3">
        <f t="shared" si="218"/>
        <v>-0.58705053437742549</v>
      </c>
      <c r="O1168" s="3">
        <f t="shared" si="225"/>
        <v>0.34462832991282083</v>
      </c>
      <c r="Q1168" s="3">
        <f t="shared" si="226"/>
        <v>106.61343627377634</v>
      </c>
      <c r="R1168" s="3">
        <f t="shared" si="219"/>
        <v>-0.10343627377633879</v>
      </c>
      <c r="S1168" s="3">
        <f t="shared" si="227"/>
        <v>1.0699062732733713E-2</v>
      </c>
    </row>
    <row r="1169" spans="1:19" x14ac:dyDescent="0.35">
      <c r="A1169" s="1">
        <v>44776</v>
      </c>
      <c r="B1169" s="2">
        <v>1168</v>
      </c>
      <c r="C1169">
        <v>101.82</v>
      </c>
      <c r="E1169" s="7">
        <f t="shared" si="220"/>
        <v>108.22969317657096</v>
      </c>
      <c r="F1169" s="7">
        <f t="shared" si="216"/>
        <v>-6.4096931765709684</v>
      </c>
      <c r="G1169" s="7">
        <f t="shared" si="221"/>
        <v>41.084166617780433</v>
      </c>
      <c r="I1169" s="3">
        <f t="shared" si="222"/>
        <v>107.38215541237228</v>
      </c>
      <c r="J1169" s="3">
        <f t="shared" si="217"/>
        <v>-5.5621554123722916</v>
      </c>
      <c r="K1169" s="3">
        <f t="shared" si="223"/>
        <v>30.937572831382376</v>
      </c>
      <c r="M1169" s="3">
        <f t="shared" si="224"/>
        <v>106.6274101068755</v>
      </c>
      <c r="N1169" s="3">
        <f t="shared" si="218"/>
        <v>-4.8074101068755084</v>
      </c>
      <c r="O1169" s="3">
        <f t="shared" si="225"/>
        <v>23.111191935688787</v>
      </c>
      <c r="Q1169" s="3">
        <f t="shared" si="226"/>
        <v>106.52034362737764</v>
      </c>
      <c r="R1169" s="3">
        <f t="shared" si="219"/>
        <v>-4.7003436273776487</v>
      </c>
      <c r="S1169" s="3">
        <f t="shared" si="227"/>
        <v>22.093230215429671</v>
      </c>
    </row>
    <row r="1170" spans="1:19" x14ac:dyDescent="0.35">
      <c r="A1170" s="1">
        <v>44777</v>
      </c>
      <c r="B1170" s="2">
        <v>1169</v>
      </c>
      <c r="C1170">
        <v>97.99</v>
      </c>
      <c r="E1170" s="7">
        <f t="shared" si="220"/>
        <v>106.30678522359966</v>
      </c>
      <c r="F1170" s="7">
        <f t="shared" si="216"/>
        <v>-8.3167852235996662</v>
      </c>
      <c r="G1170" s="7">
        <f t="shared" si="221"/>
        <v>69.168916455485757</v>
      </c>
      <c r="I1170" s="3">
        <f t="shared" si="222"/>
        <v>104.60107770618615</v>
      </c>
      <c r="J1170" s="3">
        <f t="shared" si="217"/>
        <v>-6.6110777061861512</v>
      </c>
      <c r="K1170" s="3">
        <f t="shared" si="223"/>
        <v>43.70634843723154</v>
      </c>
      <c r="M1170" s="3">
        <f t="shared" si="224"/>
        <v>102.7814820213751</v>
      </c>
      <c r="N1170" s="3">
        <f t="shared" si="218"/>
        <v>-4.7914820213751028</v>
      </c>
      <c r="O1170" s="3">
        <f t="shared" si="225"/>
        <v>22.95829996116084</v>
      </c>
      <c r="Q1170" s="3">
        <f t="shared" si="226"/>
        <v>102.29003436273776</v>
      </c>
      <c r="R1170" s="3">
        <f t="shared" si="219"/>
        <v>-4.3000343627377617</v>
      </c>
      <c r="S1170" s="3">
        <f t="shared" si="227"/>
        <v>18.490295520725549</v>
      </c>
    </row>
    <row r="1171" spans="1:19" x14ac:dyDescent="0.35">
      <c r="A1171" s="1">
        <v>44778</v>
      </c>
      <c r="B1171" s="2">
        <v>1170</v>
      </c>
      <c r="C1171">
        <v>100.31</v>
      </c>
      <c r="E1171" s="7">
        <f t="shared" si="220"/>
        <v>103.81174965651977</v>
      </c>
      <c r="F1171" s="7">
        <f t="shared" si="216"/>
        <v>-3.5017496565197632</v>
      </c>
      <c r="G1171" s="7">
        <f t="shared" si="221"/>
        <v>12.262250656936279</v>
      </c>
      <c r="I1171" s="3">
        <f t="shared" si="222"/>
        <v>101.29553885309306</v>
      </c>
      <c r="J1171" s="3">
        <f t="shared" si="217"/>
        <v>-0.98553885309306111</v>
      </c>
      <c r="K1171" s="3">
        <f t="shared" si="223"/>
        <v>0.97128683095598634</v>
      </c>
      <c r="M1171" s="3">
        <f t="shared" si="224"/>
        <v>98.948296404275013</v>
      </c>
      <c r="N1171" s="3">
        <f t="shared" si="218"/>
        <v>1.3617035957249897</v>
      </c>
      <c r="O1171" s="3">
        <f t="shared" si="225"/>
        <v>1.854236682610366</v>
      </c>
      <c r="Q1171" s="3">
        <f t="shared" si="226"/>
        <v>98.420003436273774</v>
      </c>
      <c r="R1171" s="3">
        <f t="shared" si="219"/>
        <v>1.8899965637262284</v>
      </c>
      <c r="S1171" s="3">
        <f t="shared" si="227"/>
        <v>3.5720870108969511</v>
      </c>
    </row>
    <row r="1172" spans="1:19" x14ac:dyDescent="0.35">
      <c r="A1172" s="1">
        <v>44781</v>
      </c>
      <c r="B1172" s="2">
        <v>1171</v>
      </c>
      <c r="C1172">
        <v>103.46</v>
      </c>
      <c r="E1172" s="7">
        <f t="shared" si="220"/>
        <v>102.76122475956383</v>
      </c>
      <c r="F1172" s="7">
        <f t="shared" si="216"/>
        <v>0.6987752404361629</v>
      </c>
      <c r="G1172" s="7">
        <f t="shared" si="221"/>
        <v>0.48828683664661726</v>
      </c>
      <c r="I1172" s="3">
        <f t="shared" si="222"/>
        <v>100.80276942654653</v>
      </c>
      <c r="J1172" s="3">
        <f t="shared" si="217"/>
        <v>2.6572305734534609</v>
      </c>
      <c r="K1172" s="3">
        <f t="shared" si="223"/>
        <v>7.0608743204958087</v>
      </c>
      <c r="M1172" s="3">
        <f t="shared" si="224"/>
        <v>100.03765928085501</v>
      </c>
      <c r="N1172" s="3">
        <f t="shared" si="218"/>
        <v>3.4223407191449837</v>
      </c>
      <c r="O1172" s="3">
        <f t="shared" si="225"/>
        <v>11.712415997917804</v>
      </c>
      <c r="Q1172" s="3">
        <f t="shared" si="226"/>
        <v>100.12100034362739</v>
      </c>
      <c r="R1172" s="3">
        <f t="shared" si="219"/>
        <v>3.3389996563726072</v>
      </c>
      <c r="S1172" s="3">
        <f t="shared" si="227"/>
        <v>11.148918705256389</v>
      </c>
    </row>
    <row r="1173" spans="1:19" x14ac:dyDescent="0.35">
      <c r="A1173" s="1">
        <v>44782</v>
      </c>
      <c r="B1173" s="2">
        <v>1172</v>
      </c>
      <c r="C1173">
        <v>103.81</v>
      </c>
      <c r="E1173" s="7">
        <f t="shared" si="220"/>
        <v>102.97085733169467</v>
      </c>
      <c r="F1173" s="7">
        <f t="shared" si="216"/>
        <v>0.83914266830532824</v>
      </c>
      <c r="G1173" s="7">
        <f t="shared" si="221"/>
        <v>0.70416041777058613</v>
      </c>
      <c r="I1173" s="3">
        <f t="shared" si="222"/>
        <v>102.13138471327326</v>
      </c>
      <c r="J1173" s="3">
        <f t="shared" si="217"/>
        <v>1.678615286726739</v>
      </c>
      <c r="K1173" s="3">
        <f t="shared" si="223"/>
        <v>2.8177492808326923</v>
      </c>
      <c r="M1173" s="3">
        <f t="shared" si="224"/>
        <v>102.775531856171</v>
      </c>
      <c r="N1173" s="3">
        <f t="shared" si="218"/>
        <v>1.0344681438290024</v>
      </c>
      <c r="O1173" s="3">
        <f t="shared" si="225"/>
        <v>1.0701243405970216</v>
      </c>
      <c r="Q1173" s="3">
        <f t="shared" si="226"/>
        <v>103.12610003436274</v>
      </c>
      <c r="R1173" s="3">
        <f t="shared" si="219"/>
        <v>0.6838999656372664</v>
      </c>
      <c r="S1173" s="3">
        <f t="shared" si="227"/>
        <v>0.46771916299865418</v>
      </c>
    </row>
    <row r="1174" spans="1:19" x14ac:dyDescent="0.35">
      <c r="A1174" s="1">
        <v>44783</v>
      </c>
      <c r="B1174" s="2">
        <v>1173</v>
      </c>
      <c r="C1174">
        <v>105.06</v>
      </c>
      <c r="E1174" s="7">
        <f t="shared" si="220"/>
        <v>103.22260013218627</v>
      </c>
      <c r="F1174" s="7">
        <f t="shared" si="216"/>
        <v>1.8373998678137298</v>
      </c>
      <c r="G1174" s="7">
        <f t="shared" si="221"/>
        <v>3.3760382742419117</v>
      </c>
      <c r="I1174" s="3">
        <f t="shared" si="222"/>
        <v>102.97069235663663</v>
      </c>
      <c r="J1174" s="3">
        <f t="shared" si="217"/>
        <v>2.0893076433633695</v>
      </c>
      <c r="K1174" s="3">
        <f t="shared" si="223"/>
        <v>4.365206428616597</v>
      </c>
      <c r="M1174" s="3">
        <f t="shared" si="224"/>
        <v>103.6031063712342</v>
      </c>
      <c r="N1174" s="3">
        <f t="shared" si="218"/>
        <v>1.4568936287657976</v>
      </c>
      <c r="O1174" s="3">
        <f t="shared" si="225"/>
        <v>2.1225390455383737</v>
      </c>
      <c r="Q1174" s="3">
        <f t="shared" si="226"/>
        <v>103.74161000343628</v>
      </c>
      <c r="R1174" s="3">
        <f t="shared" si="219"/>
        <v>1.3183899965637238</v>
      </c>
      <c r="S1174" s="3">
        <f t="shared" si="227"/>
        <v>1.7381521830392956</v>
      </c>
    </row>
    <row r="1175" spans="1:19" x14ac:dyDescent="0.35">
      <c r="A1175" s="1">
        <v>44784</v>
      </c>
      <c r="B1175" s="2">
        <v>1174</v>
      </c>
      <c r="C1175">
        <v>107.19</v>
      </c>
      <c r="E1175" s="7">
        <f t="shared" si="220"/>
        <v>103.77382009253039</v>
      </c>
      <c r="F1175" s="7">
        <f t="shared" si="216"/>
        <v>3.416179907469612</v>
      </c>
      <c r="G1175" s="7">
        <f t="shared" si="221"/>
        <v>11.670285160199086</v>
      </c>
      <c r="I1175" s="3">
        <f t="shared" si="222"/>
        <v>104.01534617831831</v>
      </c>
      <c r="J1175" s="3">
        <f t="shared" si="217"/>
        <v>3.1746538216816873</v>
      </c>
      <c r="K1175" s="3">
        <f t="shared" si="223"/>
        <v>10.078426887518143</v>
      </c>
      <c r="M1175" s="3">
        <f t="shared" si="224"/>
        <v>104.76862127424684</v>
      </c>
      <c r="N1175" s="3">
        <f t="shared" si="218"/>
        <v>2.4213787257531578</v>
      </c>
      <c r="O1175" s="3">
        <f t="shared" si="225"/>
        <v>5.8630749335299859</v>
      </c>
      <c r="Q1175" s="3">
        <f t="shared" si="226"/>
        <v>104.92816100034364</v>
      </c>
      <c r="R1175" s="3">
        <f t="shared" si="219"/>
        <v>2.2618389996563621</v>
      </c>
      <c r="S1175" s="3">
        <f t="shared" si="227"/>
        <v>5.1159156603664933</v>
      </c>
    </row>
    <row r="1176" spans="1:19" x14ac:dyDescent="0.35">
      <c r="A1176" s="1">
        <v>44785</v>
      </c>
      <c r="B1176" s="2">
        <v>1175</v>
      </c>
      <c r="C1176">
        <v>103.7</v>
      </c>
      <c r="E1176" s="7">
        <f t="shared" si="220"/>
        <v>104.79867406477126</v>
      </c>
      <c r="F1176" s="7">
        <f t="shared" si="216"/>
        <v>-1.0986740647712594</v>
      </c>
      <c r="G1176" s="7">
        <f t="shared" si="221"/>
        <v>1.2070847006010015</v>
      </c>
      <c r="I1176" s="3">
        <f t="shared" si="222"/>
        <v>105.60267308915915</v>
      </c>
      <c r="J1176" s="3">
        <f t="shared" si="217"/>
        <v>-1.9026730891591512</v>
      </c>
      <c r="K1176" s="3">
        <f t="shared" si="223"/>
        <v>3.6201648842104275</v>
      </c>
      <c r="M1176" s="3">
        <f t="shared" si="224"/>
        <v>106.70572425484937</v>
      </c>
      <c r="N1176" s="3">
        <f t="shared" si="218"/>
        <v>-3.005724254849369</v>
      </c>
      <c r="O1176" s="3">
        <f t="shared" si="225"/>
        <v>9.0343782961897947</v>
      </c>
      <c r="Q1176" s="3">
        <f t="shared" si="226"/>
        <v>106.96381610003436</v>
      </c>
      <c r="R1176" s="3">
        <f t="shared" si="219"/>
        <v>-3.2638161000343615</v>
      </c>
      <c r="S1176" s="3">
        <f t="shared" si="227"/>
        <v>10.65249553484351</v>
      </c>
    </row>
    <row r="1177" spans="1:19" x14ac:dyDescent="0.35">
      <c r="A1177" s="1">
        <v>44788</v>
      </c>
      <c r="B1177" s="2">
        <v>1176</v>
      </c>
      <c r="C1177">
        <v>98.25</v>
      </c>
      <c r="E1177" s="7">
        <f t="shared" si="220"/>
        <v>104.46907184533988</v>
      </c>
      <c r="F1177" s="7">
        <f t="shared" si="216"/>
        <v>-6.219071845339883</v>
      </c>
      <c r="G1177" s="7">
        <f t="shared" si="221"/>
        <v>38.676854617499217</v>
      </c>
      <c r="I1177" s="3">
        <f t="shared" si="222"/>
        <v>104.65133654457958</v>
      </c>
      <c r="J1177" s="3">
        <f t="shared" si="217"/>
        <v>-6.4013365445795785</v>
      </c>
      <c r="K1177" s="3">
        <f t="shared" si="223"/>
        <v>40.977109556970021</v>
      </c>
      <c r="M1177" s="3">
        <f t="shared" si="224"/>
        <v>104.30114485096988</v>
      </c>
      <c r="N1177" s="3">
        <f t="shared" si="218"/>
        <v>-6.0511448509698766</v>
      </c>
      <c r="O1177" s="3">
        <f t="shared" si="225"/>
        <v>36.616354007419254</v>
      </c>
      <c r="Q1177" s="3">
        <f t="shared" si="226"/>
        <v>104.02638161000344</v>
      </c>
      <c r="R1177" s="3">
        <f t="shared" si="219"/>
        <v>-5.7763816100034404</v>
      </c>
      <c r="S1177" s="3">
        <f t="shared" si="227"/>
        <v>33.366584504385941</v>
      </c>
    </row>
    <row r="1178" spans="1:19" x14ac:dyDescent="0.35">
      <c r="A1178" s="1">
        <v>44789</v>
      </c>
      <c r="B1178" s="2">
        <v>1177</v>
      </c>
      <c r="C1178">
        <v>95.36</v>
      </c>
      <c r="E1178" s="7">
        <f t="shared" si="220"/>
        <v>102.60335029173791</v>
      </c>
      <c r="F1178" s="7">
        <f t="shared" si="216"/>
        <v>-7.2433502917379116</v>
      </c>
      <c r="G1178" s="7">
        <f t="shared" si="221"/>
        <v>52.466123448819687</v>
      </c>
      <c r="I1178" s="3">
        <f t="shared" si="222"/>
        <v>101.45066827228979</v>
      </c>
      <c r="J1178" s="3">
        <f t="shared" si="217"/>
        <v>-6.0906682722897898</v>
      </c>
      <c r="K1178" s="3">
        <f t="shared" si="223"/>
        <v>37.09624000307749</v>
      </c>
      <c r="M1178" s="3">
        <f t="shared" si="224"/>
        <v>99.460228970193981</v>
      </c>
      <c r="N1178" s="3">
        <f t="shared" si="218"/>
        <v>-4.1002289701939816</v>
      </c>
      <c r="O1178" s="3">
        <f t="shared" si="225"/>
        <v>16.811877608017998</v>
      </c>
      <c r="Q1178" s="3">
        <f t="shared" si="226"/>
        <v>98.827638161000337</v>
      </c>
      <c r="R1178" s="3">
        <f t="shared" si="219"/>
        <v>-3.4676381610003375</v>
      </c>
      <c r="S1178" s="3">
        <f t="shared" si="227"/>
        <v>12.024514415625802</v>
      </c>
    </row>
    <row r="1179" spans="1:19" x14ac:dyDescent="0.35">
      <c r="A1179" s="1">
        <v>44790</v>
      </c>
      <c r="B1179" s="2">
        <v>1178</v>
      </c>
      <c r="C1179">
        <v>97.22</v>
      </c>
      <c r="E1179" s="7">
        <f t="shared" si="220"/>
        <v>100.43034520421654</v>
      </c>
      <c r="F1179" s="7">
        <f t="shared" si="216"/>
        <v>-3.2103452042165372</v>
      </c>
      <c r="G1179" s="7">
        <f t="shared" si="221"/>
        <v>10.30631633023612</v>
      </c>
      <c r="I1179" s="3">
        <f t="shared" si="222"/>
        <v>98.405334136144887</v>
      </c>
      <c r="J1179" s="3">
        <f t="shared" si="217"/>
        <v>-1.1853341361448884</v>
      </c>
      <c r="K1179" s="3">
        <f t="shared" si="223"/>
        <v>1.4050170143103486</v>
      </c>
      <c r="M1179" s="3">
        <f t="shared" si="224"/>
        <v>96.18004579403879</v>
      </c>
      <c r="N1179" s="3">
        <f t="shared" si="218"/>
        <v>1.0399542059612088</v>
      </c>
      <c r="O1179" s="3">
        <f t="shared" si="225"/>
        <v>1.0815047504964084</v>
      </c>
      <c r="Q1179" s="3">
        <f t="shared" si="226"/>
        <v>95.706763816100036</v>
      </c>
      <c r="R1179" s="3">
        <f t="shared" si="219"/>
        <v>1.5132361838999628</v>
      </c>
      <c r="S1179" s="3">
        <f t="shared" si="227"/>
        <v>2.2898837482641223</v>
      </c>
    </row>
    <row r="1180" spans="1:19" x14ac:dyDescent="0.35">
      <c r="A1180" s="1">
        <v>44791</v>
      </c>
      <c r="B1180" s="2">
        <v>1179</v>
      </c>
      <c r="C1180">
        <v>96.35</v>
      </c>
      <c r="E1180" s="7">
        <f t="shared" si="220"/>
        <v>99.467241642951564</v>
      </c>
      <c r="F1180" s="7">
        <f t="shared" si="216"/>
        <v>-3.1172416429515692</v>
      </c>
      <c r="G1180" s="7">
        <f t="shared" si="221"/>
        <v>9.7171954605513982</v>
      </c>
      <c r="I1180" s="3">
        <f t="shared" si="222"/>
        <v>97.812667068072443</v>
      </c>
      <c r="J1180" s="3">
        <f t="shared" si="217"/>
        <v>-1.4626670680724487</v>
      </c>
      <c r="K1180" s="3">
        <f t="shared" si="223"/>
        <v>2.1393949520236535</v>
      </c>
      <c r="M1180" s="3">
        <f t="shared" si="224"/>
        <v>97.012009158807771</v>
      </c>
      <c r="N1180" s="3">
        <f t="shared" si="218"/>
        <v>-0.662009158807777</v>
      </c>
      <c r="O1180" s="3">
        <f t="shared" si="225"/>
        <v>0.43825612634538053</v>
      </c>
      <c r="Q1180" s="3">
        <f t="shared" si="226"/>
        <v>97.068676381610004</v>
      </c>
      <c r="R1180" s="3">
        <f t="shared" si="219"/>
        <v>-0.71867638161000968</v>
      </c>
      <c r="S1180" s="3">
        <f t="shared" si="227"/>
        <v>0.5164957414840563</v>
      </c>
    </row>
    <row r="1181" spans="1:19" x14ac:dyDescent="0.35">
      <c r="A1181" s="1">
        <v>44792</v>
      </c>
      <c r="B1181" s="2">
        <v>1180</v>
      </c>
      <c r="C1181">
        <v>96.45</v>
      </c>
      <c r="E1181" s="7">
        <f t="shared" si="220"/>
        <v>98.532069150066093</v>
      </c>
      <c r="F1181" s="7">
        <f t="shared" si="216"/>
        <v>-2.0820691500660899</v>
      </c>
      <c r="G1181" s="7">
        <f t="shared" si="221"/>
        <v>4.3350119456569303</v>
      </c>
      <c r="I1181" s="3">
        <f t="shared" si="222"/>
        <v>97.081333534036219</v>
      </c>
      <c r="J1181" s="3">
        <f t="shared" si="217"/>
        <v>-0.63133353403621584</v>
      </c>
      <c r="K1181" s="3">
        <f t="shared" si="223"/>
        <v>0.3985820311986577</v>
      </c>
      <c r="M1181" s="3">
        <f t="shared" si="224"/>
        <v>96.48240183176155</v>
      </c>
      <c r="N1181" s="3">
        <f t="shared" si="218"/>
        <v>-3.2401831761546873E-2</v>
      </c>
      <c r="O1181" s="3">
        <f t="shared" si="225"/>
        <v>1.0498787015035878E-3</v>
      </c>
      <c r="Q1181" s="3">
        <f t="shared" si="226"/>
        <v>96.421867638161004</v>
      </c>
      <c r="R1181" s="3">
        <f t="shared" si="219"/>
        <v>2.8132361838999032E-2</v>
      </c>
      <c r="S1181" s="3">
        <f t="shared" si="227"/>
        <v>7.9142978264036892E-4</v>
      </c>
    </row>
    <row r="1182" spans="1:19" x14ac:dyDescent="0.35">
      <c r="A1182" s="1">
        <v>44795</v>
      </c>
      <c r="B1182" s="2">
        <v>1181</v>
      </c>
      <c r="C1182">
        <v>95.06</v>
      </c>
      <c r="E1182" s="7">
        <f t="shared" si="220"/>
        <v>97.907448405046267</v>
      </c>
      <c r="F1182" s="7">
        <f t="shared" si="216"/>
        <v>-2.847448405046265</v>
      </c>
      <c r="G1182" s="7">
        <f t="shared" si="221"/>
        <v>8.1079624194005184</v>
      </c>
      <c r="I1182" s="3">
        <f t="shared" si="222"/>
        <v>96.765666767018104</v>
      </c>
      <c r="J1182" s="3">
        <f t="shared" si="217"/>
        <v>-1.7056667670181014</v>
      </c>
      <c r="K1182" s="3">
        <f t="shared" si="223"/>
        <v>2.9092991201099823</v>
      </c>
      <c r="M1182" s="3">
        <f t="shared" si="224"/>
        <v>96.456480366352324</v>
      </c>
      <c r="N1182" s="3">
        <f t="shared" si="218"/>
        <v>-1.3964803663523213</v>
      </c>
      <c r="O1182" s="3">
        <f t="shared" si="225"/>
        <v>1.9501574136075135</v>
      </c>
      <c r="Q1182" s="3">
        <f t="shared" si="226"/>
        <v>96.447186763816106</v>
      </c>
      <c r="R1182" s="3">
        <f t="shared" si="219"/>
        <v>-1.3871867638161035</v>
      </c>
      <c r="S1182" s="3">
        <f t="shared" si="227"/>
        <v>1.9242871177065941</v>
      </c>
    </row>
    <row r="1183" spans="1:19" x14ac:dyDescent="0.35">
      <c r="A1183" s="1">
        <v>44796</v>
      </c>
      <c r="B1183" s="2">
        <v>1182</v>
      </c>
      <c r="C1183">
        <v>99.49</v>
      </c>
      <c r="E1183" s="7">
        <f t="shared" si="220"/>
        <v>97.053213883532379</v>
      </c>
      <c r="F1183" s="7">
        <f t="shared" si="216"/>
        <v>2.4367861164676157</v>
      </c>
      <c r="G1183" s="7">
        <f t="shared" si="221"/>
        <v>5.9379265774093239</v>
      </c>
      <c r="I1183" s="3">
        <f t="shared" si="222"/>
        <v>95.912833383509053</v>
      </c>
      <c r="J1183" s="3">
        <f t="shared" si="217"/>
        <v>3.5771666164909419</v>
      </c>
      <c r="K1183" s="3">
        <f t="shared" si="223"/>
        <v>12.796121002137253</v>
      </c>
      <c r="M1183" s="3">
        <f t="shared" si="224"/>
        <v>95.339296073270475</v>
      </c>
      <c r="N1183" s="3">
        <f t="shared" si="218"/>
        <v>4.1507039267295198</v>
      </c>
      <c r="O1183" s="3">
        <f t="shared" si="225"/>
        <v>17.228343087367854</v>
      </c>
      <c r="Q1183" s="3">
        <f t="shared" si="226"/>
        <v>95.198718676381617</v>
      </c>
      <c r="R1183" s="3">
        <f t="shared" si="219"/>
        <v>4.291281323618378</v>
      </c>
      <c r="S1183" s="3">
        <f t="shared" si="227"/>
        <v>18.415095398435898</v>
      </c>
    </row>
    <row r="1184" spans="1:19" x14ac:dyDescent="0.35">
      <c r="A1184" s="1">
        <v>44797</v>
      </c>
      <c r="B1184" s="2">
        <v>1183</v>
      </c>
      <c r="C1184">
        <v>99.87</v>
      </c>
      <c r="E1184" s="7">
        <f t="shared" si="220"/>
        <v>97.784249718472651</v>
      </c>
      <c r="F1184" s="7">
        <f t="shared" si="216"/>
        <v>2.0857502815273534</v>
      </c>
      <c r="G1184" s="7">
        <f t="shared" si="221"/>
        <v>4.3503542368914339</v>
      </c>
      <c r="I1184" s="3">
        <f t="shared" si="222"/>
        <v>97.701416691754531</v>
      </c>
      <c r="J1184" s="3">
        <f t="shared" si="217"/>
        <v>2.1685833082454735</v>
      </c>
      <c r="K1184" s="3">
        <f t="shared" si="223"/>
        <v>4.702753564800882</v>
      </c>
      <c r="M1184" s="3">
        <f t="shared" si="224"/>
        <v>98.659859214654091</v>
      </c>
      <c r="N1184" s="3">
        <f t="shared" si="218"/>
        <v>1.2101407853459136</v>
      </c>
      <c r="O1184" s="3">
        <f t="shared" si="225"/>
        <v>1.4644407203576246</v>
      </c>
      <c r="Q1184" s="3">
        <f t="shared" si="226"/>
        <v>99.060871867638156</v>
      </c>
      <c r="R1184" s="3">
        <f t="shared" si="219"/>
        <v>0.80912813236184888</v>
      </c>
      <c r="S1184" s="3">
        <f t="shared" si="227"/>
        <v>0.6546883345793737</v>
      </c>
    </row>
    <row r="1185" spans="1:19" x14ac:dyDescent="0.35">
      <c r="A1185" s="1">
        <v>44798</v>
      </c>
      <c r="B1185" s="2">
        <v>1184</v>
      </c>
      <c r="C1185">
        <v>98.81</v>
      </c>
      <c r="E1185" s="7">
        <f t="shared" si="220"/>
        <v>98.409974802930847</v>
      </c>
      <c r="F1185" s="7">
        <f t="shared" si="216"/>
        <v>0.40002519706915507</v>
      </c>
      <c r="G1185" s="7">
        <f t="shared" si="221"/>
        <v>0.16002015829021635</v>
      </c>
      <c r="I1185" s="3">
        <f t="shared" si="222"/>
        <v>98.785708345877268</v>
      </c>
      <c r="J1185" s="3">
        <f t="shared" si="217"/>
        <v>2.4291654122734485E-2</v>
      </c>
      <c r="K1185" s="3">
        <f t="shared" si="223"/>
        <v>5.9008446001856333E-4</v>
      </c>
      <c r="M1185" s="3">
        <f t="shared" si="224"/>
        <v>99.627971842930833</v>
      </c>
      <c r="N1185" s="3">
        <f t="shared" si="218"/>
        <v>-0.81797184293083092</v>
      </c>
      <c r="O1185" s="3">
        <f t="shared" si="225"/>
        <v>0.66907793582765995</v>
      </c>
      <c r="Q1185" s="3">
        <f t="shared" si="226"/>
        <v>99.789087186763823</v>
      </c>
      <c r="R1185" s="3">
        <f t="shared" si="219"/>
        <v>-0.97908718676382023</v>
      </c>
      <c r="S1185" s="3">
        <f t="shared" si="227"/>
        <v>0.95861171928509181</v>
      </c>
    </row>
    <row r="1186" spans="1:19" x14ac:dyDescent="0.35">
      <c r="A1186" s="1">
        <v>44799</v>
      </c>
      <c r="B1186" s="2">
        <v>1185</v>
      </c>
      <c r="C1186">
        <v>101.13</v>
      </c>
      <c r="E1186" s="7">
        <f t="shared" si="220"/>
        <v>98.529982362051584</v>
      </c>
      <c r="F1186" s="7">
        <f t="shared" si="216"/>
        <v>2.6000176379484117</v>
      </c>
      <c r="G1186" s="7">
        <f t="shared" si="221"/>
        <v>6.7600917176428377</v>
      </c>
      <c r="I1186" s="3">
        <f t="shared" si="222"/>
        <v>98.797854172938628</v>
      </c>
      <c r="J1186" s="3">
        <f t="shared" si="217"/>
        <v>2.3321458270613675</v>
      </c>
      <c r="K1186" s="3">
        <f t="shared" si="223"/>
        <v>5.4389041586797502</v>
      </c>
      <c r="M1186" s="3">
        <f t="shared" si="224"/>
        <v>98.973594368586163</v>
      </c>
      <c r="N1186" s="3">
        <f t="shared" si="218"/>
        <v>2.1564056314138327</v>
      </c>
      <c r="O1186" s="3">
        <f t="shared" si="225"/>
        <v>4.6500852471932905</v>
      </c>
      <c r="Q1186" s="3">
        <f t="shared" si="226"/>
        <v>98.907908718676381</v>
      </c>
      <c r="R1186" s="3">
        <f t="shared" si="219"/>
        <v>2.222091281323614</v>
      </c>
      <c r="S1186" s="3">
        <f t="shared" si="227"/>
        <v>4.9376896625344209</v>
      </c>
    </row>
    <row r="1187" spans="1:19" x14ac:dyDescent="0.35">
      <c r="A1187" s="1">
        <v>44803</v>
      </c>
      <c r="B1187" s="2">
        <v>1186</v>
      </c>
      <c r="C1187">
        <v>99.34</v>
      </c>
      <c r="E1187" s="7">
        <f t="shared" si="220"/>
        <v>99.309987653436096</v>
      </c>
      <c r="F1187" s="7">
        <f t="shared" si="216"/>
        <v>3.0012346563907499E-2</v>
      </c>
      <c r="G1187" s="7">
        <f t="shared" si="221"/>
        <v>9.0074094627209033E-4</v>
      </c>
      <c r="I1187" s="3">
        <f t="shared" si="222"/>
        <v>99.963927086469312</v>
      </c>
      <c r="J1187" s="3">
        <f t="shared" si="217"/>
        <v>-0.62392708646930828</v>
      </c>
      <c r="K1187" s="3">
        <f t="shared" si="223"/>
        <v>0.38928500923007969</v>
      </c>
      <c r="M1187" s="3">
        <f t="shared" si="224"/>
        <v>100.69871887371723</v>
      </c>
      <c r="N1187" s="3">
        <f t="shared" si="218"/>
        <v>-1.3587188737172227</v>
      </c>
      <c r="O1187" s="3">
        <f t="shared" si="225"/>
        <v>1.8461169777953981</v>
      </c>
      <c r="Q1187" s="3">
        <f t="shared" si="226"/>
        <v>100.90779087186763</v>
      </c>
      <c r="R1187" s="3">
        <f t="shared" si="219"/>
        <v>-1.5677908718676292</v>
      </c>
      <c r="S1187" s="3">
        <f t="shared" si="227"/>
        <v>2.457968217911461</v>
      </c>
    </row>
    <row r="1188" spans="1:19" x14ac:dyDescent="0.35">
      <c r="A1188" s="1">
        <v>44804</v>
      </c>
      <c r="B1188" s="2">
        <v>1187</v>
      </c>
      <c r="C1188">
        <v>96.55</v>
      </c>
      <c r="E1188" s="7">
        <f t="shared" si="220"/>
        <v>99.318991357405253</v>
      </c>
      <c r="F1188" s="7">
        <f t="shared" si="216"/>
        <v>-2.7689913574052554</v>
      </c>
      <c r="G1188" s="7">
        <f t="shared" si="221"/>
        <v>7.6673131373849985</v>
      </c>
      <c r="I1188" s="3">
        <f t="shared" si="222"/>
        <v>99.651963543234658</v>
      </c>
      <c r="J1188" s="3">
        <f t="shared" si="217"/>
        <v>-3.1019635432346604</v>
      </c>
      <c r="K1188" s="3">
        <f t="shared" si="223"/>
        <v>9.6221778235569282</v>
      </c>
      <c r="M1188" s="3">
        <f t="shared" si="224"/>
        <v>99.611743774743459</v>
      </c>
      <c r="N1188" s="3">
        <f t="shared" si="218"/>
        <v>-3.0617437747434622</v>
      </c>
      <c r="O1188" s="3">
        <f t="shared" si="225"/>
        <v>9.3742749421803442</v>
      </c>
      <c r="Q1188" s="3">
        <f t="shared" si="226"/>
        <v>99.496779087186766</v>
      </c>
      <c r="R1188" s="3">
        <f t="shared" si="219"/>
        <v>-2.9467790871867692</v>
      </c>
      <c r="S1188" s="3">
        <f t="shared" si="227"/>
        <v>8.6835069886812892</v>
      </c>
    </row>
    <row r="1189" spans="1:19" x14ac:dyDescent="0.35">
      <c r="A1189" s="1">
        <v>44805</v>
      </c>
      <c r="B1189" s="2">
        <v>1188</v>
      </c>
      <c r="C1189">
        <v>92.24</v>
      </c>
      <c r="E1189" s="7">
        <f t="shared" si="220"/>
        <v>98.488293950183674</v>
      </c>
      <c r="F1189" s="7">
        <f t="shared" si="216"/>
        <v>-6.2482939501836796</v>
      </c>
      <c r="G1189" s="7">
        <f t="shared" si="221"/>
        <v>39.041177287901974</v>
      </c>
      <c r="I1189" s="3">
        <f t="shared" si="222"/>
        <v>98.100981771617327</v>
      </c>
      <c r="J1189" s="3">
        <f t="shared" si="217"/>
        <v>-5.8609817716173325</v>
      </c>
      <c r="K1189" s="3">
        <f t="shared" si="223"/>
        <v>34.351107327230643</v>
      </c>
      <c r="M1189" s="3">
        <f t="shared" si="224"/>
        <v>97.162348754948709</v>
      </c>
      <c r="N1189" s="3">
        <f t="shared" si="218"/>
        <v>-4.9223487549487146</v>
      </c>
      <c r="O1189" s="3">
        <f t="shared" si="225"/>
        <v>24.229517265345162</v>
      </c>
      <c r="Q1189" s="3">
        <f t="shared" si="226"/>
        <v>96.844677908718666</v>
      </c>
      <c r="R1189" s="3">
        <f t="shared" si="219"/>
        <v>-4.6046779087186707</v>
      </c>
      <c r="S1189" s="3">
        <f t="shared" si="227"/>
        <v>21.20305864304175</v>
      </c>
    </row>
    <row r="1190" spans="1:19" x14ac:dyDescent="0.35">
      <c r="A1190" s="1">
        <v>44806</v>
      </c>
      <c r="B1190" s="2">
        <v>1189</v>
      </c>
      <c r="C1190">
        <v>93.09</v>
      </c>
      <c r="E1190" s="7">
        <f t="shared" si="220"/>
        <v>96.613805765128561</v>
      </c>
      <c r="F1190" s="7">
        <f t="shared" si="216"/>
        <v>-3.5238057651285573</v>
      </c>
      <c r="G1190" s="7">
        <f t="shared" si="221"/>
        <v>12.417207070353257</v>
      </c>
      <c r="I1190" s="3">
        <f t="shared" si="222"/>
        <v>95.170490885808661</v>
      </c>
      <c r="J1190" s="3">
        <f t="shared" si="217"/>
        <v>-2.0804908858086577</v>
      </c>
      <c r="K1190" s="3">
        <f t="shared" si="223"/>
        <v>4.328442325932893</v>
      </c>
      <c r="M1190" s="3">
        <f t="shared" si="224"/>
        <v>93.224469750989741</v>
      </c>
      <c r="N1190" s="3">
        <f t="shared" si="218"/>
        <v>-0.13446975098973724</v>
      </c>
      <c r="O1190" s="3">
        <f t="shared" si="225"/>
        <v>1.8082113931241938E-2</v>
      </c>
      <c r="Q1190" s="3">
        <f t="shared" si="226"/>
        <v>92.700467790871855</v>
      </c>
      <c r="R1190" s="3">
        <f t="shared" si="219"/>
        <v>0.38953220912814857</v>
      </c>
      <c r="S1190" s="3">
        <f t="shared" si="227"/>
        <v>0.15173534194825566</v>
      </c>
    </row>
    <row r="1191" spans="1:19" x14ac:dyDescent="0.35">
      <c r="A1191" s="1">
        <v>44809</v>
      </c>
      <c r="B1191" s="2">
        <v>1190</v>
      </c>
      <c r="C1191">
        <v>94.22</v>
      </c>
      <c r="E1191" s="7">
        <f t="shared" si="220"/>
        <v>95.556664035589989</v>
      </c>
      <c r="F1191" s="7">
        <f t="shared" si="216"/>
        <v>-1.3366640355899904</v>
      </c>
      <c r="G1191" s="7">
        <f t="shared" si="221"/>
        <v>1.7866707440397189</v>
      </c>
      <c r="I1191" s="3">
        <f t="shared" si="222"/>
        <v>94.130245442904339</v>
      </c>
      <c r="J1191" s="3">
        <f t="shared" si="217"/>
        <v>8.9754557095659493E-2</v>
      </c>
      <c r="K1191" s="3">
        <f t="shared" si="223"/>
        <v>8.0558805194379992E-3</v>
      </c>
      <c r="M1191" s="3">
        <f t="shared" si="224"/>
        <v>93.116893950197962</v>
      </c>
      <c r="N1191" s="3">
        <f t="shared" si="218"/>
        <v>1.1031060498020366</v>
      </c>
      <c r="O1191" s="3">
        <f t="shared" si="225"/>
        <v>1.2168429571098534</v>
      </c>
      <c r="Q1191" s="3">
        <f t="shared" si="226"/>
        <v>93.051046779087187</v>
      </c>
      <c r="R1191" s="3">
        <f t="shared" si="219"/>
        <v>1.1689532209128117</v>
      </c>
      <c r="S1191" s="3">
        <f t="shared" si="227"/>
        <v>1.3664516326824367</v>
      </c>
    </row>
    <row r="1192" spans="1:19" x14ac:dyDescent="0.35">
      <c r="A1192" s="1">
        <v>44810</v>
      </c>
      <c r="B1192" s="2">
        <v>1191</v>
      </c>
      <c r="C1192">
        <v>91.43</v>
      </c>
      <c r="E1192" s="7">
        <f t="shared" si="220"/>
        <v>95.155664824912975</v>
      </c>
      <c r="F1192" s="7">
        <f t="shared" si="216"/>
        <v>-3.7256648249129682</v>
      </c>
      <c r="G1192" s="7">
        <f t="shared" si="221"/>
        <v>13.880578387593779</v>
      </c>
      <c r="I1192" s="3">
        <f t="shared" si="222"/>
        <v>94.175122721452169</v>
      </c>
      <c r="J1192" s="3">
        <f t="shared" si="217"/>
        <v>-2.7451227214521623</v>
      </c>
      <c r="K1192" s="3">
        <f t="shared" si="223"/>
        <v>7.535698755832926</v>
      </c>
      <c r="M1192" s="3">
        <f t="shared" si="224"/>
        <v>93.9993787900396</v>
      </c>
      <c r="N1192" s="3">
        <f t="shared" si="218"/>
        <v>-2.5693787900395932</v>
      </c>
      <c r="O1192" s="3">
        <f t="shared" si="225"/>
        <v>6.6017073667053241</v>
      </c>
      <c r="Q1192" s="3">
        <f t="shared" si="226"/>
        <v>94.103104677908718</v>
      </c>
      <c r="R1192" s="3">
        <f t="shared" si="219"/>
        <v>-2.6731046779087109</v>
      </c>
      <c r="S1192" s="3">
        <f t="shared" si="227"/>
        <v>7.1454886190574332</v>
      </c>
    </row>
    <row r="1193" spans="1:19" x14ac:dyDescent="0.35">
      <c r="A1193" s="1">
        <v>44811</v>
      </c>
      <c r="B1193" s="2">
        <v>1192</v>
      </c>
      <c r="C1193">
        <v>86.83</v>
      </c>
      <c r="E1193" s="7">
        <f t="shared" si="220"/>
        <v>94.037965377439079</v>
      </c>
      <c r="F1193" s="7">
        <f t="shared" si="216"/>
        <v>-7.2079653774390806</v>
      </c>
      <c r="G1193" s="7">
        <f t="shared" si="221"/>
        <v>51.954764882360507</v>
      </c>
      <c r="I1193" s="3">
        <f t="shared" si="222"/>
        <v>92.802561360726088</v>
      </c>
      <c r="J1193" s="3">
        <f t="shared" si="217"/>
        <v>-5.9725613607260897</v>
      </c>
      <c r="K1193" s="3">
        <f t="shared" si="223"/>
        <v>35.671489207638281</v>
      </c>
      <c r="M1193" s="3">
        <f t="shared" si="224"/>
        <v>91.94387575800792</v>
      </c>
      <c r="N1193" s="3">
        <f t="shared" si="218"/>
        <v>-5.1138757580079215</v>
      </c>
      <c r="O1193" s="3">
        <f t="shared" si="225"/>
        <v>26.151725268341092</v>
      </c>
      <c r="Q1193" s="3">
        <f t="shared" si="226"/>
        <v>91.697310467790885</v>
      </c>
      <c r="R1193" s="3">
        <f t="shared" si="219"/>
        <v>-4.8673104677908867</v>
      </c>
      <c r="S1193" s="3">
        <f t="shared" si="227"/>
        <v>23.69071118986674</v>
      </c>
    </row>
    <row r="1194" spans="1:19" x14ac:dyDescent="0.35">
      <c r="A1194" s="1">
        <v>44812</v>
      </c>
      <c r="B1194" s="2">
        <v>1193</v>
      </c>
      <c r="C1194">
        <v>87.99</v>
      </c>
      <c r="E1194" s="7">
        <f t="shared" si="220"/>
        <v>91.875575764207355</v>
      </c>
      <c r="F1194" s="7">
        <f t="shared" si="216"/>
        <v>-3.8855757642073598</v>
      </c>
      <c r="G1194" s="7">
        <f t="shared" si="221"/>
        <v>15.097699019395609</v>
      </c>
      <c r="I1194" s="3">
        <f t="shared" si="222"/>
        <v>89.816280680363036</v>
      </c>
      <c r="J1194" s="3">
        <f t="shared" si="217"/>
        <v>-1.8262806803630411</v>
      </c>
      <c r="K1194" s="3">
        <f t="shared" si="223"/>
        <v>3.3353011234672922</v>
      </c>
      <c r="M1194" s="3">
        <f t="shared" si="224"/>
        <v>87.852775151601577</v>
      </c>
      <c r="N1194" s="3">
        <f t="shared" si="218"/>
        <v>0.13722484839841798</v>
      </c>
      <c r="O1194" s="3">
        <f t="shared" si="225"/>
        <v>1.8830659017968796E-2</v>
      </c>
      <c r="Q1194" s="3">
        <f t="shared" si="226"/>
        <v>87.316731046779097</v>
      </c>
      <c r="R1194" s="3">
        <f t="shared" si="219"/>
        <v>0.67326895322089797</v>
      </c>
      <c r="S1194" s="3">
        <f t="shared" si="227"/>
        <v>0.45329108337116369</v>
      </c>
    </row>
    <row r="1195" spans="1:19" x14ac:dyDescent="0.35">
      <c r="A1195" s="1">
        <v>44813</v>
      </c>
      <c r="B1195" s="2">
        <v>1194</v>
      </c>
      <c r="C1195">
        <v>91.68</v>
      </c>
      <c r="E1195" s="7">
        <f t="shared" si="220"/>
        <v>90.709903034945143</v>
      </c>
      <c r="F1195" s="7">
        <f t="shared" si="216"/>
        <v>0.97009696505486431</v>
      </c>
      <c r="G1195" s="7">
        <f t="shared" si="221"/>
        <v>0.94108812160865862</v>
      </c>
      <c r="I1195" s="3">
        <f t="shared" si="222"/>
        <v>88.903140340181523</v>
      </c>
      <c r="J1195" s="3">
        <f t="shared" si="217"/>
        <v>2.7768596598184843</v>
      </c>
      <c r="K1195" s="3">
        <f t="shared" si="223"/>
        <v>7.7109495703272284</v>
      </c>
      <c r="M1195" s="3">
        <f t="shared" si="224"/>
        <v>87.962555030320317</v>
      </c>
      <c r="N1195" s="3">
        <f t="shared" si="218"/>
        <v>3.7174449696796898</v>
      </c>
      <c r="O1195" s="3">
        <f t="shared" si="225"/>
        <v>13.819397102596831</v>
      </c>
      <c r="Q1195" s="3">
        <f t="shared" si="226"/>
        <v>87.922673104677912</v>
      </c>
      <c r="R1195" s="3">
        <f t="shared" si="219"/>
        <v>3.7573268953220946</v>
      </c>
      <c r="S1195" s="3">
        <f t="shared" si="227"/>
        <v>14.117505398310771</v>
      </c>
    </row>
    <row r="1196" spans="1:19" x14ac:dyDescent="0.35">
      <c r="A1196" s="1">
        <v>44816</v>
      </c>
      <c r="B1196" s="2">
        <v>1195</v>
      </c>
      <c r="C1196">
        <v>93.45</v>
      </c>
      <c r="E1196" s="7">
        <f t="shared" si="220"/>
        <v>91.000932124461599</v>
      </c>
      <c r="F1196" s="7">
        <f t="shared" si="216"/>
        <v>2.4490678755384039</v>
      </c>
      <c r="G1196" s="7">
        <f t="shared" si="221"/>
        <v>5.9979334589941908</v>
      </c>
      <c r="I1196" s="3">
        <f t="shared" si="222"/>
        <v>90.291570170090765</v>
      </c>
      <c r="J1196" s="3">
        <f t="shared" si="217"/>
        <v>3.1584298299092382</v>
      </c>
      <c r="K1196" s="3">
        <f t="shared" si="223"/>
        <v>9.9756789904604997</v>
      </c>
      <c r="M1196" s="3">
        <f t="shared" si="224"/>
        <v>90.93651100606408</v>
      </c>
      <c r="N1196" s="3">
        <f t="shared" si="218"/>
        <v>2.5134889939359226</v>
      </c>
      <c r="O1196" s="3">
        <f t="shared" si="225"/>
        <v>6.3176269226370163</v>
      </c>
      <c r="Q1196" s="3">
        <f t="shared" si="226"/>
        <v>91.304267310467807</v>
      </c>
      <c r="R1196" s="3">
        <f t="shared" si="219"/>
        <v>2.1457326895321955</v>
      </c>
      <c r="S1196" s="3">
        <f t="shared" si="227"/>
        <v>4.6041687749270697</v>
      </c>
    </row>
    <row r="1197" spans="1:19" x14ac:dyDescent="0.35">
      <c r="A1197" s="1">
        <v>44817</v>
      </c>
      <c r="B1197" s="2">
        <v>1196</v>
      </c>
      <c r="C1197">
        <v>92.04</v>
      </c>
      <c r="E1197" s="7">
        <f t="shared" si="220"/>
        <v>91.735652487123119</v>
      </c>
      <c r="F1197" s="7">
        <f t="shared" si="216"/>
        <v>0.30434751287688755</v>
      </c>
      <c r="G1197" s="7">
        <f t="shared" si="221"/>
        <v>9.2627408594347233E-2</v>
      </c>
      <c r="I1197" s="3">
        <f t="shared" si="222"/>
        <v>91.870785085045384</v>
      </c>
      <c r="J1197" s="3">
        <f t="shared" si="217"/>
        <v>0.16921491495462249</v>
      </c>
      <c r="K1197" s="3">
        <f t="shared" si="223"/>
        <v>2.8633687443100121E-2</v>
      </c>
      <c r="M1197" s="3">
        <f t="shared" si="224"/>
        <v>92.947302201212821</v>
      </c>
      <c r="N1197" s="3">
        <f t="shared" si="218"/>
        <v>-0.90730220121281491</v>
      </c>
      <c r="O1197" s="3">
        <f t="shared" si="225"/>
        <v>0.82319728432561923</v>
      </c>
      <c r="Q1197" s="3">
        <f t="shared" si="226"/>
        <v>93.235426731046786</v>
      </c>
      <c r="R1197" s="3">
        <f t="shared" si="219"/>
        <v>-1.1954267310467799</v>
      </c>
      <c r="S1197" s="3">
        <f t="shared" si="227"/>
        <v>1.4290450693011902</v>
      </c>
    </row>
    <row r="1198" spans="1:19" x14ac:dyDescent="0.35">
      <c r="A1198" s="1">
        <v>44818</v>
      </c>
      <c r="B1198" s="2">
        <v>1197</v>
      </c>
      <c r="C1198">
        <v>92.83</v>
      </c>
      <c r="E1198" s="7">
        <f t="shared" si="220"/>
        <v>91.826956740986191</v>
      </c>
      <c r="F1198" s="7">
        <f t="shared" si="216"/>
        <v>1.0030432590138076</v>
      </c>
      <c r="G1198" s="7">
        <f t="shared" si="221"/>
        <v>1.0060957794530403</v>
      </c>
      <c r="I1198" s="3">
        <f t="shared" si="222"/>
        <v>91.955392542522702</v>
      </c>
      <c r="J1198" s="3">
        <f t="shared" si="217"/>
        <v>0.87460745747729618</v>
      </c>
      <c r="K1198" s="3">
        <f t="shared" si="223"/>
        <v>0.76493820467490048</v>
      </c>
      <c r="M1198" s="3">
        <f t="shared" si="224"/>
        <v>92.221460440242566</v>
      </c>
      <c r="N1198" s="3">
        <f t="shared" si="218"/>
        <v>0.6085395597574319</v>
      </c>
      <c r="O1198" s="3">
        <f t="shared" si="225"/>
        <v>0.37032039578976905</v>
      </c>
      <c r="Q1198" s="3">
        <f t="shared" si="226"/>
        <v>92.159542673104696</v>
      </c>
      <c r="R1198" s="3">
        <f t="shared" si="219"/>
        <v>0.67045732689530269</v>
      </c>
      <c r="S1198" s="3">
        <f t="shared" si="227"/>
        <v>0.44951302718759478</v>
      </c>
    </row>
    <row r="1199" spans="1:19" x14ac:dyDescent="0.35">
      <c r="A1199" s="1">
        <v>44819</v>
      </c>
      <c r="B1199" s="2">
        <v>1198</v>
      </c>
      <c r="C1199">
        <v>89.28</v>
      </c>
      <c r="E1199" s="7">
        <f t="shared" si="220"/>
        <v>92.127869718690334</v>
      </c>
      <c r="F1199" s="7">
        <f t="shared" si="216"/>
        <v>-2.8478697186903332</v>
      </c>
      <c r="G1199" s="7">
        <f t="shared" si="221"/>
        <v>8.1103619346333584</v>
      </c>
      <c r="I1199" s="3">
        <f t="shared" si="222"/>
        <v>92.392696271261343</v>
      </c>
      <c r="J1199" s="3">
        <f t="shared" si="217"/>
        <v>-3.112696271261342</v>
      </c>
      <c r="K1199" s="3">
        <f t="shared" si="223"/>
        <v>9.6888780771242615</v>
      </c>
      <c r="M1199" s="3">
        <f t="shared" si="224"/>
        <v>92.708292088048509</v>
      </c>
      <c r="N1199" s="3">
        <f t="shared" si="218"/>
        <v>-3.4282920880485079</v>
      </c>
      <c r="O1199" s="3">
        <f t="shared" si="225"/>
        <v>11.753186640975999</v>
      </c>
      <c r="Q1199" s="3">
        <f t="shared" si="226"/>
        <v>92.762954267310462</v>
      </c>
      <c r="R1199" s="3">
        <f t="shared" si="219"/>
        <v>-3.4829542673104612</v>
      </c>
      <c r="S1199" s="3">
        <f t="shared" si="227"/>
        <v>12.130970428176152</v>
      </c>
    </row>
    <row r="1200" spans="1:19" x14ac:dyDescent="0.35">
      <c r="A1200" s="1">
        <v>44820</v>
      </c>
      <c r="B1200" s="2">
        <v>1199</v>
      </c>
      <c r="C1200">
        <v>89.43</v>
      </c>
      <c r="E1200" s="7">
        <f t="shared" si="220"/>
        <v>91.273508803083217</v>
      </c>
      <c r="F1200" s="7">
        <f t="shared" si="216"/>
        <v>-1.8435088030832105</v>
      </c>
      <c r="G1200" s="7">
        <f t="shared" si="221"/>
        <v>3.3985247070452913</v>
      </c>
      <c r="I1200" s="3">
        <f t="shared" si="222"/>
        <v>90.836348135630672</v>
      </c>
      <c r="J1200" s="3">
        <f t="shared" si="217"/>
        <v>-1.4063481356306653</v>
      </c>
      <c r="K1200" s="3">
        <f t="shared" si="223"/>
        <v>1.9778150785918482</v>
      </c>
      <c r="M1200" s="3">
        <f t="shared" si="224"/>
        <v>89.965658417609717</v>
      </c>
      <c r="N1200" s="3">
        <f t="shared" si="218"/>
        <v>-0.53565841760971011</v>
      </c>
      <c r="O1200" s="3">
        <f t="shared" si="225"/>
        <v>0.28692994035613861</v>
      </c>
      <c r="Q1200" s="3">
        <f t="shared" si="226"/>
        <v>89.628295426731057</v>
      </c>
      <c r="R1200" s="3">
        <f t="shared" si="219"/>
        <v>-0.19829542673105038</v>
      </c>
      <c r="S1200" s="3">
        <f t="shared" si="227"/>
        <v>3.9321076262449371E-2</v>
      </c>
    </row>
    <row r="1201" spans="1:19" x14ac:dyDescent="0.35">
      <c r="A1201" s="1">
        <v>44824</v>
      </c>
      <c r="B1201" s="2">
        <v>1200</v>
      </c>
      <c r="C1201">
        <v>89.62</v>
      </c>
      <c r="E1201" s="7">
        <f t="shared" si="220"/>
        <v>90.720456162158257</v>
      </c>
      <c r="F1201" s="7">
        <f t="shared" si="216"/>
        <v>-1.1004561621582525</v>
      </c>
      <c r="G1201" s="7">
        <f t="shared" si="221"/>
        <v>1.2110037648320702</v>
      </c>
      <c r="I1201" s="3">
        <f t="shared" si="222"/>
        <v>90.133174067815332</v>
      </c>
      <c r="J1201" s="3">
        <f t="shared" si="217"/>
        <v>-0.51317406781532782</v>
      </c>
      <c r="K1201" s="3">
        <f t="shared" si="223"/>
        <v>0.26334762387813065</v>
      </c>
      <c r="M1201" s="3">
        <f t="shared" si="224"/>
        <v>89.537131683521949</v>
      </c>
      <c r="N1201" s="3">
        <f t="shared" si="218"/>
        <v>8.2868316478055704E-2</v>
      </c>
      <c r="O1201" s="3">
        <f t="shared" si="225"/>
        <v>6.8671578759071988E-3</v>
      </c>
      <c r="Q1201" s="3">
        <f t="shared" si="226"/>
        <v>89.449829542673115</v>
      </c>
      <c r="R1201" s="3">
        <f t="shared" si="219"/>
        <v>0.17017045732688985</v>
      </c>
      <c r="S1201" s="3">
        <f t="shared" si="227"/>
        <v>2.8957984546842837E-2</v>
      </c>
    </row>
    <row r="1202" spans="1:19" x14ac:dyDescent="0.35">
      <c r="A1202" s="1">
        <v>44825</v>
      </c>
      <c r="B1202" s="2">
        <v>1201</v>
      </c>
      <c r="C1202">
        <v>89.86</v>
      </c>
      <c r="E1202" s="7">
        <f t="shared" si="220"/>
        <v>90.390319313510773</v>
      </c>
      <c r="F1202" s="7">
        <f t="shared" si="216"/>
        <v>-0.53031931351077333</v>
      </c>
      <c r="G1202" s="7">
        <f t="shared" si="221"/>
        <v>0.2812385742825379</v>
      </c>
      <c r="I1202" s="3">
        <f t="shared" si="222"/>
        <v>89.876587033907668</v>
      </c>
      <c r="J1202" s="3">
        <f t="shared" si="217"/>
        <v>-1.6587033907669024E-2</v>
      </c>
      <c r="K1202" s="3">
        <f t="shared" si="223"/>
        <v>2.7512969385416194E-4</v>
      </c>
      <c r="M1202" s="3">
        <f t="shared" si="224"/>
        <v>89.603426336704402</v>
      </c>
      <c r="N1202" s="3">
        <f t="shared" si="218"/>
        <v>0.2565736632955975</v>
      </c>
      <c r="O1202" s="3">
        <f t="shared" si="225"/>
        <v>6.5830044696922635E-2</v>
      </c>
      <c r="Q1202" s="3">
        <f t="shared" si="226"/>
        <v>89.602982954267318</v>
      </c>
      <c r="R1202" s="3">
        <f t="shared" si="219"/>
        <v>0.25701704573268103</v>
      </c>
      <c r="S1202" s="3">
        <f t="shared" si="227"/>
        <v>6.6057761797155057E-2</v>
      </c>
    </row>
    <row r="1203" spans="1:19" x14ac:dyDescent="0.35">
      <c r="A1203" s="1">
        <v>44826</v>
      </c>
      <c r="B1203" s="2">
        <v>1202</v>
      </c>
      <c r="C1203">
        <v>90.4</v>
      </c>
      <c r="E1203" s="7">
        <f t="shared" si="220"/>
        <v>90.231223519457529</v>
      </c>
      <c r="F1203" s="7">
        <f t="shared" si="216"/>
        <v>0.16877648054247629</v>
      </c>
      <c r="G1203" s="7">
        <f t="shared" si="221"/>
        <v>2.848550038430488E-2</v>
      </c>
      <c r="I1203" s="3">
        <f t="shared" si="222"/>
        <v>89.868293516953827</v>
      </c>
      <c r="J1203" s="3">
        <f t="shared" si="217"/>
        <v>0.53170648304617885</v>
      </c>
      <c r="K1203" s="3">
        <f t="shared" si="223"/>
        <v>0.28271178411333647</v>
      </c>
      <c r="M1203" s="3">
        <f t="shared" si="224"/>
        <v>89.808685267340891</v>
      </c>
      <c r="N1203" s="3">
        <f t="shared" si="218"/>
        <v>0.59131473265911438</v>
      </c>
      <c r="O1203" s="3">
        <f t="shared" si="225"/>
        <v>0.34965311305971991</v>
      </c>
      <c r="Q1203" s="3">
        <f t="shared" si="226"/>
        <v>89.83429829542672</v>
      </c>
      <c r="R1203" s="3">
        <f t="shared" si="219"/>
        <v>0.56570170457328572</v>
      </c>
      <c r="S1203" s="3">
        <f t="shared" si="227"/>
        <v>0.32001841855712104</v>
      </c>
    </row>
    <row r="1204" spans="1:19" x14ac:dyDescent="0.35">
      <c r="A1204" s="1">
        <v>44827</v>
      </c>
      <c r="B1204" s="2">
        <v>1203</v>
      </c>
      <c r="C1204">
        <v>84.29</v>
      </c>
      <c r="E1204" s="7">
        <f t="shared" si="220"/>
        <v>90.281856463620272</v>
      </c>
      <c r="F1204" s="7">
        <f t="shared" si="216"/>
        <v>-5.991856463620266</v>
      </c>
      <c r="G1204" s="7">
        <f t="shared" si="221"/>
        <v>35.90234388062796</v>
      </c>
      <c r="I1204" s="3">
        <f t="shared" si="222"/>
        <v>90.134146758476916</v>
      </c>
      <c r="J1204" s="3">
        <f t="shared" si="217"/>
        <v>-5.84414675847691</v>
      </c>
      <c r="K1204" s="3">
        <f t="shared" si="223"/>
        <v>34.154051334616177</v>
      </c>
      <c r="M1204" s="3">
        <f t="shared" si="224"/>
        <v>90.281737053468191</v>
      </c>
      <c r="N1204" s="3">
        <f t="shared" si="218"/>
        <v>-5.9917370534681851</v>
      </c>
      <c r="O1204" s="3">
        <f t="shared" si="225"/>
        <v>35.900912917903611</v>
      </c>
      <c r="Q1204" s="3">
        <f t="shared" si="226"/>
        <v>90.343429829542686</v>
      </c>
      <c r="R1204" s="3">
        <f t="shared" si="219"/>
        <v>-6.0534298295426794</v>
      </c>
      <c r="S1204" s="3">
        <f t="shared" si="227"/>
        <v>36.644012701197113</v>
      </c>
    </row>
    <row r="1205" spans="1:19" x14ac:dyDescent="0.35">
      <c r="A1205" s="1">
        <v>44830</v>
      </c>
      <c r="B1205" s="2">
        <v>1204</v>
      </c>
      <c r="C1205">
        <v>82.55</v>
      </c>
      <c r="E1205" s="7">
        <f t="shared" si="220"/>
        <v>88.484299524534194</v>
      </c>
      <c r="F1205" s="7">
        <f t="shared" si="216"/>
        <v>-5.9342995245341967</v>
      </c>
      <c r="G1205" s="7">
        <f t="shared" si="221"/>
        <v>35.215910846886793</v>
      </c>
      <c r="I1205" s="3">
        <f t="shared" si="222"/>
        <v>87.212073379238461</v>
      </c>
      <c r="J1205" s="3">
        <f t="shared" si="217"/>
        <v>-4.6620733792384641</v>
      </c>
      <c r="K1205" s="3">
        <f t="shared" si="223"/>
        <v>21.734928193403952</v>
      </c>
      <c r="M1205" s="3">
        <f t="shared" si="224"/>
        <v>85.488347410693649</v>
      </c>
      <c r="N1205" s="3">
        <f t="shared" si="218"/>
        <v>-2.9383474106936518</v>
      </c>
      <c r="O1205" s="3">
        <f t="shared" si="225"/>
        <v>8.6338855059300883</v>
      </c>
      <c r="Q1205" s="3">
        <f t="shared" si="226"/>
        <v>84.895342982954276</v>
      </c>
      <c r="R1205" s="3">
        <f t="shared" si="219"/>
        <v>-2.3453429829542785</v>
      </c>
      <c r="S1205" s="3">
        <f t="shared" si="227"/>
        <v>5.5006337076928729</v>
      </c>
    </row>
    <row r="1206" spans="1:19" x14ac:dyDescent="0.35">
      <c r="A1206" s="1">
        <v>44831</v>
      </c>
      <c r="B1206" s="2">
        <v>1205</v>
      </c>
      <c r="C1206">
        <v>85.97</v>
      </c>
      <c r="E1206" s="7">
        <f t="shared" si="220"/>
        <v>86.704009667173935</v>
      </c>
      <c r="F1206" s="7">
        <f t="shared" si="216"/>
        <v>-0.73400966717393601</v>
      </c>
      <c r="G1206" s="7">
        <f t="shared" si="221"/>
        <v>0.53877019150479233</v>
      </c>
      <c r="I1206" s="3">
        <f t="shared" si="222"/>
        <v>84.881036689619236</v>
      </c>
      <c r="J1206" s="3">
        <f t="shared" si="217"/>
        <v>1.0889633103807626</v>
      </c>
      <c r="K1206" s="3">
        <f t="shared" si="223"/>
        <v>1.1858410913554289</v>
      </c>
      <c r="M1206" s="3">
        <f t="shared" si="224"/>
        <v>83.137669482138733</v>
      </c>
      <c r="N1206" s="3">
        <f t="shared" si="218"/>
        <v>2.8323305178612657</v>
      </c>
      <c r="O1206" s="3">
        <f t="shared" si="225"/>
        <v>8.0220961624082658</v>
      </c>
      <c r="Q1206" s="3">
        <f t="shared" si="226"/>
        <v>82.784534298295426</v>
      </c>
      <c r="R1206" s="3">
        <f t="shared" si="219"/>
        <v>3.1854657017045724</v>
      </c>
      <c r="S1206" s="3">
        <f t="shared" si="227"/>
        <v>10.147191736736204</v>
      </c>
    </row>
    <row r="1207" spans="1:19" x14ac:dyDescent="0.35">
      <c r="A1207" s="1">
        <v>44832</v>
      </c>
      <c r="B1207" s="2">
        <v>1206</v>
      </c>
      <c r="C1207">
        <v>89.55</v>
      </c>
      <c r="E1207" s="7">
        <f t="shared" si="220"/>
        <v>86.483806767021747</v>
      </c>
      <c r="F1207" s="7">
        <f t="shared" si="216"/>
        <v>3.0661932329782502</v>
      </c>
      <c r="G1207" s="7">
        <f t="shared" si="221"/>
        <v>9.4015409419616134</v>
      </c>
      <c r="I1207" s="3">
        <f t="shared" si="222"/>
        <v>85.425518344809618</v>
      </c>
      <c r="J1207" s="3">
        <f t="shared" si="217"/>
        <v>4.1244816551903796</v>
      </c>
      <c r="K1207" s="3">
        <f t="shared" si="223"/>
        <v>17.011348924001972</v>
      </c>
      <c r="M1207" s="3">
        <f t="shared" si="224"/>
        <v>85.403533896427746</v>
      </c>
      <c r="N1207" s="3">
        <f t="shared" si="218"/>
        <v>4.1464661035722514</v>
      </c>
      <c r="O1207" s="3">
        <f t="shared" si="225"/>
        <v>17.193181148073649</v>
      </c>
      <c r="Q1207" s="3">
        <f t="shared" si="226"/>
        <v>85.651453429829544</v>
      </c>
      <c r="R1207" s="3">
        <f t="shared" si="219"/>
        <v>3.8985465701704527</v>
      </c>
      <c r="S1207" s="3">
        <f t="shared" si="227"/>
        <v>15.1986653597878</v>
      </c>
    </row>
    <row r="1208" spans="1:19" x14ac:dyDescent="0.35">
      <c r="A1208" s="1">
        <v>44833</v>
      </c>
      <c r="B1208" s="2">
        <v>1207</v>
      </c>
      <c r="C1208">
        <v>89.41</v>
      </c>
      <c r="E1208" s="7">
        <f t="shared" si="220"/>
        <v>87.403664736915218</v>
      </c>
      <c r="F1208" s="7">
        <f t="shared" si="216"/>
        <v>2.0063352630847788</v>
      </c>
      <c r="G1208" s="7">
        <f t="shared" si="221"/>
        <v>4.0253811878974686</v>
      </c>
      <c r="I1208" s="3">
        <f t="shared" si="222"/>
        <v>87.487759172404807</v>
      </c>
      <c r="J1208" s="3">
        <f t="shared" si="217"/>
        <v>1.9222408275951892</v>
      </c>
      <c r="K1208" s="3">
        <f t="shared" si="223"/>
        <v>3.695009799273838</v>
      </c>
      <c r="M1208" s="3">
        <f t="shared" si="224"/>
        <v>88.72070677928555</v>
      </c>
      <c r="N1208" s="3">
        <f t="shared" si="218"/>
        <v>0.68929322071444687</v>
      </c>
      <c r="O1208" s="3">
        <f t="shared" si="225"/>
        <v>0.47512514412289519</v>
      </c>
      <c r="Q1208" s="3">
        <f t="shared" si="226"/>
        <v>89.160145342982958</v>
      </c>
      <c r="R1208" s="3">
        <f t="shared" si="219"/>
        <v>0.24985465701703902</v>
      </c>
      <c r="S1208" s="3">
        <f t="shared" si="227"/>
        <v>6.2427349633102203E-2</v>
      </c>
    </row>
    <row r="1209" spans="1:19" x14ac:dyDescent="0.35">
      <c r="A1209" s="1">
        <v>44834</v>
      </c>
      <c r="B1209" s="2">
        <v>1208</v>
      </c>
      <c r="C1209">
        <v>88.9</v>
      </c>
      <c r="E1209" s="7">
        <f t="shared" si="220"/>
        <v>88.005565315840641</v>
      </c>
      <c r="F1209" s="7">
        <f t="shared" si="216"/>
        <v>0.89443468415936422</v>
      </c>
      <c r="G1209" s="7">
        <f t="shared" si="221"/>
        <v>0.80001340422726164</v>
      </c>
      <c r="I1209" s="3">
        <f t="shared" si="222"/>
        <v>88.448879586202395</v>
      </c>
      <c r="J1209" s="3">
        <f t="shared" si="217"/>
        <v>0.45112041379761081</v>
      </c>
      <c r="K1209" s="3">
        <f t="shared" si="223"/>
        <v>0.20350962774492762</v>
      </c>
      <c r="M1209" s="3">
        <f t="shared" si="224"/>
        <v>89.272141355857116</v>
      </c>
      <c r="N1209" s="3">
        <f t="shared" si="218"/>
        <v>-0.37214135585711006</v>
      </c>
      <c r="O1209" s="3">
        <f t="shared" si="225"/>
        <v>0.13848918873916821</v>
      </c>
      <c r="Q1209" s="3">
        <f t="shared" si="226"/>
        <v>89.385014534298293</v>
      </c>
      <c r="R1209" s="3">
        <f t="shared" si="219"/>
        <v>-0.485014534298287</v>
      </c>
      <c r="S1209" s="3">
        <f t="shared" si="227"/>
        <v>0.23523909848058422</v>
      </c>
    </row>
    <row r="1210" spans="1:19" x14ac:dyDescent="0.35">
      <c r="A1210" s="1">
        <v>44837</v>
      </c>
      <c r="B1210" s="2">
        <v>1209</v>
      </c>
      <c r="C1210">
        <v>90.68</v>
      </c>
      <c r="E1210" s="7">
        <f t="shared" si="220"/>
        <v>88.273895721088451</v>
      </c>
      <c r="F1210" s="7">
        <f t="shared" si="216"/>
        <v>2.4061042789115561</v>
      </c>
      <c r="G1210" s="7">
        <f t="shared" si="221"/>
        <v>5.7893378009964991</v>
      </c>
      <c r="I1210" s="3">
        <f t="shared" si="222"/>
        <v>88.6744397931012</v>
      </c>
      <c r="J1210" s="3">
        <f t="shared" si="217"/>
        <v>2.0055602068988065</v>
      </c>
      <c r="K1210" s="3">
        <f t="shared" si="223"/>
        <v>4.0222717434959838</v>
      </c>
      <c r="M1210" s="3">
        <f t="shared" si="224"/>
        <v>88.974428271171433</v>
      </c>
      <c r="N1210" s="3">
        <f t="shared" si="218"/>
        <v>1.7055717288285734</v>
      </c>
      <c r="O1210" s="3">
        <f t="shared" si="225"/>
        <v>2.9089749221792887</v>
      </c>
      <c r="Q1210" s="3">
        <f t="shared" si="226"/>
        <v>88.948501453429827</v>
      </c>
      <c r="R1210" s="3">
        <f t="shared" si="219"/>
        <v>1.7314985465701795</v>
      </c>
      <c r="S1210" s="3">
        <f t="shared" si="227"/>
        <v>2.9980872167746444</v>
      </c>
    </row>
    <row r="1211" spans="1:19" x14ac:dyDescent="0.35">
      <c r="A1211" s="1">
        <v>44838</v>
      </c>
      <c r="B1211" s="2">
        <v>1210</v>
      </c>
      <c r="C1211">
        <v>93.74</v>
      </c>
      <c r="E1211" s="7">
        <f t="shared" si="220"/>
        <v>88.995727004761903</v>
      </c>
      <c r="F1211" s="7">
        <f t="shared" si="216"/>
        <v>4.7442729952380915</v>
      </c>
      <c r="G1211" s="7">
        <f t="shared" si="221"/>
        <v>22.508126253345413</v>
      </c>
      <c r="I1211" s="3">
        <f t="shared" si="222"/>
        <v>89.677219896550611</v>
      </c>
      <c r="J1211" s="3">
        <f t="shared" si="217"/>
        <v>4.0627801034493842</v>
      </c>
      <c r="K1211" s="3">
        <f t="shared" si="223"/>
        <v>16.506182168984189</v>
      </c>
      <c r="M1211" s="3">
        <f t="shared" si="224"/>
        <v>90.338885654234304</v>
      </c>
      <c r="N1211" s="3">
        <f t="shared" si="218"/>
        <v>3.4011143457656914</v>
      </c>
      <c r="O1211" s="3">
        <f t="shared" si="225"/>
        <v>11.567578792973187</v>
      </c>
      <c r="Q1211" s="3">
        <f t="shared" si="226"/>
        <v>90.506850145342995</v>
      </c>
      <c r="R1211" s="3">
        <f t="shared" si="219"/>
        <v>3.2331498546570003</v>
      </c>
      <c r="S1211" s="3">
        <f t="shared" si="227"/>
        <v>10.453257982668582</v>
      </c>
    </row>
    <row r="1212" spans="1:19" x14ac:dyDescent="0.35">
      <c r="A1212" s="1">
        <v>44839</v>
      </c>
      <c r="B1212" s="2">
        <v>1211</v>
      </c>
      <c r="C1212">
        <v>94.35</v>
      </c>
      <c r="E1212" s="7">
        <f t="shared" si="220"/>
        <v>90.419008903333321</v>
      </c>
      <c r="F1212" s="7">
        <f t="shared" si="216"/>
        <v>3.9309910966666735</v>
      </c>
      <c r="G1212" s="7">
        <f t="shared" si="221"/>
        <v>15.452691002072656</v>
      </c>
      <c r="I1212" s="3">
        <f t="shared" si="222"/>
        <v>91.708609948275296</v>
      </c>
      <c r="J1212" s="3">
        <f t="shared" si="217"/>
        <v>2.6413900517246987</v>
      </c>
      <c r="K1212" s="3">
        <f t="shared" si="223"/>
        <v>6.9769414053502059</v>
      </c>
      <c r="M1212" s="3">
        <f t="shared" si="224"/>
        <v>93.059777130846868</v>
      </c>
      <c r="N1212" s="3">
        <f t="shared" si="218"/>
        <v>1.2902228691531263</v>
      </c>
      <c r="O1212" s="3">
        <f t="shared" si="225"/>
        <v>1.6646750520857254</v>
      </c>
      <c r="Q1212" s="3">
        <f t="shared" si="226"/>
        <v>93.416685014534295</v>
      </c>
      <c r="R1212" s="3">
        <f t="shared" si="219"/>
        <v>0.93331498546569946</v>
      </c>
      <c r="S1212" s="3">
        <f t="shared" si="227"/>
        <v>0.87107686209483881</v>
      </c>
    </row>
    <row r="1213" spans="1:19" x14ac:dyDescent="0.35">
      <c r="A1213" s="1">
        <v>44840</v>
      </c>
      <c r="B1213" s="2">
        <v>1212</v>
      </c>
      <c r="C1213">
        <v>95.65</v>
      </c>
      <c r="E1213" s="7">
        <f t="shared" si="220"/>
        <v>91.598306232333314</v>
      </c>
      <c r="F1213" s="7">
        <f t="shared" si="216"/>
        <v>4.0516937676666913</v>
      </c>
      <c r="G1213" s="7">
        <f t="shared" si="221"/>
        <v>16.416222386949109</v>
      </c>
      <c r="I1213" s="3">
        <f t="shared" si="222"/>
        <v>93.029304974137645</v>
      </c>
      <c r="J1213" s="3">
        <f t="shared" si="217"/>
        <v>2.6206950258623607</v>
      </c>
      <c r="K1213" s="3">
        <f t="shared" si="223"/>
        <v>6.8680424185797193</v>
      </c>
      <c r="M1213" s="3">
        <f t="shared" si="224"/>
        <v>94.091955426169378</v>
      </c>
      <c r="N1213" s="3">
        <f t="shared" si="218"/>
        <v>1.5580445738306281</v>
      </c>
      <c r="O1213" s="3">
        <f t="shared" si="225"/>
        <v>2.4275028940430636</v>
      </c>
      <c r="Q1213" s="3">
        <f t="shared" si="226"/>
        <v>94.256668501453419</v>
      </c>
      <c r="R1213" s="3">
        <f t="shared" si="219"/>
        <v>1.393331498546587</v>
      </c>
      <c r="S1213" s="3">
        <f t="shared" si="227"/>
        <v>1.9413726648420777</v>
      </c>
    </row>
    <row r="1214" spans="1:19" x14ac:dyDescent="0.35">
      <c r="A1214" s="1">
        <v>44841</v>
      </c>
      <c r="B1214" s="2">
        <v>1213</v>
      </c>
      <c r="C1214">
        <v>98.88</v>
      </c>
      <c r="E1214" s="7">
        <f t="shared" si="220"/>
        <v>92.813814362633309</v>
      </c>
      <c r="F1214" s="7">
        <f t="shared" si="216"/>
        <v>6.0661856373666865</v>
      </c>
      <c r="G1214" s="7">
        <f t="shared" si="221"/>
        <v>36.798608186993874</v>
      </c>
      <c r="I1214" s="3">
        <f t="shared" si="222"/>
        <v>94.339652487068832</v>
      </c>
      <c r="J1214" s="3">
        <f t="shared" si="217"/>
        <v>4.540347512931163</v>
      </c>
      <c r="K1214" s="3">
        <f t="shared" si="223"/>
        <v>20.614755538180198</v>
      </c>
      <c r="M1214" s="3">
        <f t="shared" si="224"/>
        <v>95.338391085233894</v>
      </c>
      <c r="N1214" s="3">
        <f t="shared" si="218"/>
        <v>3.5416089147661012</v>
      </c>
      <c r="O1214" s="3">
        <f t="shared" si="225"/>
        <v>12.542993705150721</v>
      </c>
      <c r="Q1214" s="3">
        <f t="shared" si="226"/>
        <v>95.510666850145356</v>
      </c>
      <c r="R1214" s="3">
        <f t="shared" si="219"/>
        <v>3.3693331498546399</v>
      </c>
      <c r="S1214" s="3">
        <f t="shared" si="227"/>
        <v>11.35240587470939</v>
      </c>
    </row>
    <row r="1215" spans="1:19" x14ac:dyDescent="0.35">
      <c r="A1215" s="1">
        <v>44844</v>
      </c>
      <c r="B1215" s="2">
        <v>1214</v>
      </c>
      <c r="C1215">
        <v>97.13</v>
      </c>
      <c r="E1215" s="7">
        <f t="shared" si="220"/>
        <v>94.633670053843318</v>
      </c>
      <c r="F1215" s="7">
        <f t="shared" si="216"/>
        <v>2.4963299461566777</v>
      </c>
      <c r="G1215" s="7">
        <f t="shared" si="221"/>
        <v>6.231663200078601</v>
      </c>
      <c r="I1215" s="3">
        <f t="shared" si="222"/>
        <v>96.609826243534414</v>
      </c>
      <c r="J1215" s="3">
        <f t="shared" si="217"/>
        <v>0.5201737564655815</v>
      </c>
      <c r="K1215" s="3">
        <f t="shared" si="223"/>
        <v>0.2705807369155141</v>
      </c>
      <c r="M1215" s="3">
        <f t="shared" si="224"/>
        <v>98.171678217046775</v>
      </c>
      <c r="N1215" s="3">
        <f t="shared" si="218"/>
        <v>-1.0416782170467798</v>
      </c>
      <c r="O1215" s="3">
        <f t="shared" si="225"/>
        <v>1.0850935078697581</v>
      </c>
      <c r="Q1215" s="3">
        <f t="shared" si="226"/>
        <v>98.543066685014537</v>
      </c>
      <c r="R1215" s="3">
        <f t="shared" si="219"/>
        <v>-1.4130666850145417</v>
      </c>
      <c r="S1215" s="3">
        <f t="shared" si="227"/>
        <v>1.996757456297986</v>
      </c>
    </row>
    <row r="1216" spans="1:19" x14ac:dyDescent="0.35">
      <c r="A1216" s="1">
        <v>44845</v>
      </c>
      <c r="B1216" s="2">
        <v>1215</v>
      </c>
      <c r="C1216">
        <v>95.17</v>
      </c>
      <c r="E1216" s="7">
        <f t="shared" si="220"/>
        <v>95.382569037690317</v>
      </c>
      <c r="F1216" s="7">
        <f t="shared" si="216"/>
        <v>-0.2125690376903151</v>
      </c>
      <c r="G1216" s="7">
        <f t="shared" si="221"/>
        <v>4.5185595784586599E-2</v>
      </c>
      <c r="I1216" s="3">
        <f t="shared" si="222"/>
        <v>96.869913121767212</v>
      </c>
      <c r="J1216" s="3">
        <f t="shared" si="217"/>
        <v>-1.6999131217672101</v>
      </c>
      <c r="K1216" s="3">
        <f t="shared" si="223"/>
        <v>2.8897046215563416</v>
      </c>
      <c r="M1216" s="3">
        <f t="shared" si="224"/>
        <v>97.338335643409366</v>
      </c>
      <c r="N1216" s="3">
        <f t="shared" si="218"/>
        <v>-2.1683356434093639</v>
      </c>
      <c r="O1216" s="3">
        <f t="shared" si="225"/>
        <v>4.7016794624795004</v>
      </c>
      <c r="Q1216" s="3">
        <f t="shared" si="226"/>
        <v>97.271306668501452</v>
      </c>
      <c r="R1216" s="3">
        <f t="shared" si="219"/>
        <v>-2.1013066685014508</v>
      </c>
      <c r="S1216" s="3">
        <f t="shared" si="227"/>
        <v>4.4154897150886656</v>
      </c>
    </row>
    <row r="1217" spans="1:19" x14ac:dyDescent="0.35">
      <c r="A1217" s="1">
        <v>44846</v>
      </c>
      <c r="B1217" s="2">
        <v>1216</v>
      </c>
      <c r="C1217">
        <v>93.44</v>
      </c>
      <c r="E1217" s="7">
        <f t="shared" si="220"/>
        <v>95.318798326383217</v>
      </c>
      <c r="F1217" s="7">
        <f t="shared" si="216"/>
        <v>-1.8787983263832189</v>
      </c>
      <c r="G1217" s="7">
        <f t="shared" si="221"/>
        <v>3.5298831512203841</v>
      </c>
      <c r="I1217" s="3">
        <f t="shared" si="222"/>
        <v>96.0199565608836</v>
      </c>
      <c r="J1217" s="3">
        <f t="shared" si="217"/>
        <v>-2.5799565608836019</v>
      </c>
      <c r="K1217" s="3">
        <f t="shared" si="223"/>
        <v>6.6561758560463424</v>
      </c>
      <c r="M1217" s="3">
        <f t="shared" si="224"/>
        <v>95.603667128681877</v>
      </c>
      <c r="N1217" s="3">
        <f t="shared" si="218"/>
        <v>-2.1636671286818796</v>
      </c>
      <c r="O1217" s="3">
        <f t="shared" si="225"/>
        <v>4.6814554437384892</v>
      </c>
      <c r="Q1217" s="3">
        <f t="shared" si="226"/>
        <v>95.38013066685015</v>
      </c>
      <c r="R1217" s="3">
        <f t="shared" si="219"/>
        <v>-1.9401306668501519</v>
      </c>
      <c r="S1217" s="3">
        <f t="shared" si="227"/>
        <v>3.764107004452415</v>
      </c>
    </row>
    <row r="1218" spans="1:19" x14ac:dyDescent="0.35">
      <c r="A1218" s="1">
        <v>44847</v>
      </c>
      <c r="B1218" s="2">
        <v>1217</v>
      </c>
      <c r="C1218">
        <v>95.16</v>
      </c>
      <c r="E1218" s="7">
        <f t="shared" si="220"/>
        <v>94.75515882846824</v>
      </c>
      <c r="F1218" s="7">
        <f t="shared" si="216"/>
        <v>0.40484117153175703</v>
      </c>
      <c r="G1218" s="7">
        <f t="shared" si="221"/>
        <v>0.16389637416720551</v>
      </c>
      <c r="I1218" s="3">
        <f t="shared" si="222"/>
        <v>94.729978280441799</v>
      </c>
      <c r="J1218" s="3">
        <f t="shared" si="217"/>
        <v>0.4300217195581979</v>
      </c>
      <c r="K1218" s="3">
        <f t="shared" si="223"/>
        <v>0.1849186792917894</v>
      </c>
      <c r="M1218" s="3">
        <f t="shared" si="224"/>
        <v>93.872733425736371</v>
      </c>
      <c r="N1218" s="3">
        <f t="shared" si="218"/>
        <v>1.2872665742636258</v>
      </c>
      <c r="O1218" s="3">
        <f t="shared" si="225"/>
        <v>1.6570552332164108</v>
      </c>
      <c r="Q1218" s="3">
        <f t="shared" si="226"/>
        <v>93.634013066685014</v>
      </c>
      <c r="R1218" s="3">
        <f t="shared" si="219"/>
        <v>1.5259869333149823</v>
      </c>
      <c r="S1218" s="3">
        <f t="shared" si="227"/>
        <v>2.3286361206480639</v>
      </c>
    </row>
    <row r="1219" spans="1:19" x14ac:dyDescent="0.35">
      <c r="A1219" s="1">
        <v>44848</v>
      </c>
      <c r="B1219" s="2">
        <v>1218</v>
      </c>
      <c r="C1219">
        <v>92.22</v>
      </c>
      <c r="E1219" s="7">
        <f t="shared" si="220"/>
        <v>94.876611179927764</v>
      </c>
      <c r="F1219" s="7">
        <f t="shared" ref="F1219:F1282" si="228">C1219-E1219</f>
        <v>-2.656611179927765</v>
      </c>
      <c r="G1219" s="7">
        <f t="shared" si="221"/>
        <v>7.0575829613171912</v>
      </c>
      <c r="I1219" s="3">
        <f t="shared" si="222"/>
        <v>94.944989140220898</v>
      </c>
      <c r="J1219" s="3">
        <f t="shared" ref="J1219:J1282" si="229">C1219-I1219</f>
        <v>-2.7249891402208988</v>
      </c>
      <c r="K1219" s="3">
        <f t="shared" si="223"/>
        <v>7.4255658143218328</v>
      </c>
      <c r="M1219" s="3">
        <f t="shared" si="224"/>
        <v>94.902546685147271</v>
      </c>
      <c r="N1219" s="3">
        <f t="shared" ref="N1219:N1282" si="230">C1219-M1219</f>
        <v>-2.6825466851472726</v>
      </c>
      <c r="O1219" s="3">
        <f t="shared" si="225"/>
        <v>7.1960567179946207</v>
      </c>
      <c r="Q1219" s="3">
        <f t="shared" si="226"/>
        <v>95.007401306668513</v>
      </c>
      <c r="R1219" s="3">
        <f t="shared" ref="R1219:R1282" si="231">C1219-Q1219</f>
        <v>-2.7874013066685137</v>
      </c>
      <c r="S1219" s="3">
        <f t="shared" si="227"/>
        <v>7.7696060444173378</v>
      </c>
    </row>
    <row r="1220" spans="1:19" x14ac:dyDescent="0.35">
      <c r="A1220" s="1">
        <v>44851</v>
      </c>
      <c r="B1220" s="2">
        <v>1219</v>
      </c>
      <c r="C1220">
        <v>91.04</v>
      </c>
      <c r="E1220" s="7">
        <f t="shared" ref="E1220:E1240" si="232">0.3*C1219+0.7*E1219</f>
        <v>94.07962782594943</v>
      </c>
      <c r="F1220" s="7">
        <f t="shared" si="228"/>
        <v>-3.0396278259494238</v>
      </c>
      <c r="G1220" s="7">
        <f t="shared" ref="G1220:G1240" si="233">F1220^2</f>
        <v>9.2393373202860207</v>
      </c>
      <c r="I1220" s="3">
        <f t="shared" ref="I1220:I1240" si="234">0.5*C1219+0.5*I1219</f>
        <v>93.582494570110441</v>
      </c>
      <c r="J1220" s="3">
        <f t="shared" si="229"/>
        <v>-2.5424945701104349</v>
      </c>
      <c r="K1220" s="3">
        <f t="shared" ref="K1220:K1240" si="235">J1220^2</f>
        <v>6.4642786390410452</v>
      </c>
      <c r="M1220" s="3">
        <f t="shared" ref="M1220:M1240" si="236">0.8*C1219+0.2*M1219</f>
        <v>92.756509337029456</v>
      </c>
      <c r="N1220" s="3">
        <f t="shared" si="230"/>
        <v>-1.71650933702945</v>
      </c>
      <c r="O1220" s="3">
        <f t="shared" ref="O1220:O1240" si="237">N1220^2</f>
        <v>2.946404304109282</v>
      </c>
      <c r="Q1220" s="3">
        <f t="shared" ref="Q1220:Q1240" si="238">0.9*C1219+0.1*Q1219</f>
        <v>92.49874013066686</v>
      </c>
      <c r="R1220" s="3">
        <f t="shared" si="231"/>
        <v>-1.4587401306668539</v>
      </c>
      <c r="S1220" s="3">
        <f t="shared" ref="S1220:S1240" si="239">R1220^2</f>
        <v>2.1279227688179501</v>
      </c>
    </row>
    <row r="1221" spans="1:19" x14ac:dyDescent="0.35">
      <c r="A1221" s="1">
        <v>44852</v>
      </c>
      <c r="B1221" s="2">
        <v>1220</v>
      </c>
      <c r="C1221">
        <v>89.46</v>
      </c>
      <c r="E1221" s="7">
        <f t="shared" si="232"/>
        <v>93.167739478164592</v>
      </c>
      <c r="F1221" s="7">
        <f t="shared" si="228"/>
        <v>-3.7077394781645978</v>
      </c>
      <c r="G1221" s="7">
        <f t="shared" si="233"/>
        <v>13.747332037940284</v>
      </c>
      <c r="I1221" s="3">
        <f t="shared" si="234"/>
        <v>92.311247285055231</v>
      </c>
      <c r="J1221" s="3">
        <f t="shared" si="229"/>
        <v>-2.8512472850552371</v>
      </c>
      <c r="K1221" s="3">
        <f t="shared" si="235"/>
        <v>8.1296110805348594</v>
      </c>
      <c r="M1221" s="3">
        <f t="shared" si="236"/>
        <v>91.383301867405905</v>
      </c>
      <c r="N1221" s="3">
        <f t="shared" si="230"/>
        <v>-1.923301867405911</v>
      </c>
      <c r="O1221" s="3">
        <f t="shared" si="237"/>
        <v>3.6990900731670644</v>
      </c>
      <c r="Q1221" s="3">
        <f t="shared" si="238"/>
        <v>91.185874013066694</v>
      </c>
      <c r="R1221" s="3">
        <f t="shared" si="231"/>
        <v>-1.7258740130667007</v>
      </c>
      <c r="S1221" s="3">
        <f t="shared" si="239"/>
        <v>2.9786411089789584</v>
      </c>
    </row>
    <row r="1222" spans="1:19" x14ac:dyDescent="0.35">
      <c r="A1222" s="1">
        <v>44853</v>
      </c>
      <c r="B1222" s="2">
        <v>1221</v>
      </c>
      <c r="C1222">
        <v>91.34</v>
      </c>
      <c r="E1222" s="7">
        <f t="shared" si="232"/>
        <v>92.055417634715198</v>
      </c>
      <c r="F1222" s="7">
        <f t="shared" si="228"/>
        <v>-0.71541763471519459</v>
      </c>
      <c r="G1222" s="7">
        <f t="shared" si="233"/>
        <v>0.51182239206148361</v>
      </c>
      <c r="I1222" s="3">
        <f t="shared" si="234"/>
        <v>90.885623642527605</v>
      </c>
      <c r="J1222" s="3">
        <f t="shared" si="229"/>
        <v>0.45437635747239824</v>
      </c>
      <c r="K1222" s="3">
        <f t="shared" si="235"/>
        <v>0.20645787422988462</v>
      </c>
      <c r="M1222" s="3">
        <f t="shared" si="236"/>
        <v>89.844660373481176</v>
      </c>
      <c r="N1222" s="3">
        <f t="shared" si="230"/>
        <v>1.4953396265188275</v>
      </c>
      <c r="O1222" s="3">
        <f t="shared" si="237"/>
        <v>2.2360405986374663</v>
      </c>
      <c r="Q1222" s="3">
        <f t="shared" si="238"/>
        <v>89.632587401306665</v>
      </c>
      <c r="R1222" s="3">
        <f t="shared" si="231"/>
        <v>1.7074125986933382</v>
      </c>
      <c r="S1222" s="3">
        <f t="shared" si="239"/>
        <v>2.915257782176738</v>
      </c>
    </row>
    <row r="1223" spans="1:19" x14ac:dyDescent="0.35">
      <c r="A1223" s="1">
        <v>44854</v>
      </c>
      <c r="B1223" s="2">
        <v>1222</v>
      </c>
      <c r="C1223">
        <v>91.52</v>
      </c>
      <c r="E1223" s="7">
        <f t="shared" si="232"/>
        <v>91.840792344300638</v>
      </c>
      <c r="F1223" s="7">
        <f t="shared" si="228"/>
        <v>-0.32079234430064218</v>
      </c>
      <c r="G1223" s="7">
        <f t="shared" si="233"/>
        <v>0.10290772816190176</v>
      </c>
      <c r="I1223" s="3">
        <f t="shared" si="234"/>
        <v>91.112811821263804</v>
      </c>
      <c r="J1223" s="3">
        <f t="shared" si="229"/>
        <v>0.40718817873619173</v>
      </c>
      <c r="K1223" s="3">
        <f t="shared" si="235"/>
        <v>0.16580221290249683</v>
      </c>
      <c r="M1223" s="3">
        <f t="shared" si="236"/>
        <v>91.040932074696244</v>
      </c>
      <c r="N1223" s="3">
        <f t="shared" si="230"/>
        <v>0.47906792530375242</v>
      </c>
      <c r="O1223" s="3">
        <f t="shared" si="237"/>
        <v>0.22950607705484172</v>
      </c>
      <c r="Q1223" s="3">
        <f t="shared" si="238"/>
        <v>91.169258740130672</v>
      </c>
      <c r="R1223" s="3">
        <f t="shared" si="231"/>
        <v>0.35074125986932359</v>
      </c>
      <c r="S1223" s="3">
        <f t="shared" si="239"/>
        <v>0.12301943137472038</v>
      </c>
    </row>
    <row r="1224" spans="1:19" x14ac:dyDescent="0.35">
      <c r="A1224" s="1">
        <v>44855</v>
      </c>
      <c r="B1224" s="2">
        <v>1223</v>
      </c>
      <c r="C1224">
        <v>91.82</v>
      </c>
      <c r="E1224" s="7">
        <f t="shared" si="232"/>
        <v>91.744554641010453</v>
      </c>
      <c r="F1224" s="7">
        <f t="shared" si="228"/>
        <v>7.5445358989540523E-2</v>
      </c>
      <c r="G1224" s="7">
        <f t="shared" si="233"/>
        <v>5.6920021930606428E-3</v>
      </c>
      <c r="I1224" s="3">
        <f t="shared" si="234"/>
        <v>91.3164059106319</v>
      </c>
      <c r="J1224" s="3">
        <f t="shared" si="229"/>
        <v>0.50359408936809302</v>
      </c>
      <c r="K1224" s="3">
        <f t="shared" si="235"/>
        <v>0.25360700684647886</v>
      </c>
      <c r="M1224" s="3">
        <f t="shared" si="236"/>
        <v>91.424186414939243</v>
      </c>
      <c r="N1224" s="3">
        <f t="shared" si="230"/>
        <v>0.39581358506075048</v>
      </c>
      <c r="O1224" s="3">
        <f t="shared" si="237"/>
        <v>0.15666839411864397</v>
      </c>
      <c r="Q1224" s="3">
        <f t="shared" si="238"/>
        <v>91.484925874013058</v>
      </c>
      <c r="R1224" s="3">
        <f t="shared" si="231"/>
        <v>0.3350741259869352</v>
      </c>
      <c r="S1224" s="3">
        <f t="shared" si="239"/>
        <v>0.11227466990590852</v>
      </c>
    </row>
    <row r="1225" spans="1:19" x14ac:dyDescent="0.35">
      <c r="A1225" s="1">
        <v>44858</v>
      </c>
      <c r="B1225" s="2">
        <v>1224</v>
      </c>
      <c r="C1225">
        <v>91.57</v>
      </c>
      <c r="E1225" s="7">
        <f t="shared" si="232"/>
        <v>91.767188248707299</v>
      </c>
      <c r="F1225" s="7">
        <f t="shared" si="228"/>
        <v>-0.197188248707306</v>
      </c>
      <c r="G1225" s="7">
        <f t="shared" si="233"/>
        <v>3.8883205428254367E-2</v>
      </c>
      <c r="I1225" s="3">
        <f t="shared" si="234"/>
        <v>91.56820295531594</v>
      </c>
      <c r="J1225" s="3">
        <f t="shared" si="229"/>
        <v>1.7970446840536169E-3</v>
      </c>
      <c r="K1225" s="3">
        <f t="shared" si="235"/>
        <v>3.229369596485364E-6</v>
      </c>
      <c r="M1225" s="3">
        <f t="shared" si="236"/>
        <v>91.740837282987854</v>
      </c>
      <c r="N1225" s="3">
        <f t="shared" si="230"/>
        <v>-0.17083728298786127</v>
      </c>
      <c r="O1225" s="3">
        <f t="shared" si="237"/>
        <v>2.9185377258674594E-2</v>
      </c>
      <c r="Q1225" s="3">
        <f t="shared" si="238"/>
        <v>91.786492587401298</v>
      </c>
      <c r="R1225" s="3">
        <f t="shared" si="231"/>
        <v>-0.21649258740130506</v>
      </c>
      <c r="S1225" s="3">
        <f t="shared" si="239"/>
        <v>4.6869040399711709E-2</v>
      </c>
    </row>
    <row r="1226" spans="1:19" x14ac:dyDescent="0.35">
      <c r="A1226" s="1">
        <v>44859</v>
      </c>
      <c r="B1226" s="2">
        <v>1225</v>
      </c>
      <c r="C1226">
        <v>91.76</v>
      </c>
      <c r="E1226" s="7">
        <f t="shared" si="232"/>
        <v>91.708031774095105</v>
      </c>
      <c r="F1226" s="7">
        <f t="shared" si="228"/>
        <v>5.1968225904900578E-2</v>
      </c>
      <c r="G1226" s="7">
        <f t="shared" si="233"/>
        <v>2.7006965037027794E-3</v>
      </c>
      <c r="I1226" s="3">
        <f t="shared" si="234"/>
        <v>91.569101477657966</v>
      </c>
      <c r="J1226" s="3">
        <f t="shared" si="229"/>
        <v>0.19089852234203875</v>
      </c>
      <c r="K1226" s="3">
        <f t="shared" si="235"/>
        <v>3.6442245832373869E-2</v>
      </c>
      <c r="M1226" s="3">
        <f t="shared" si="236"/>
        <v>91.604167456597565</v>
      </c>
      <c r="N1226" s="3">
        <f t="shared" si="230"/>
        <v>0.15583254340243968</v>
      </c>
      <c r="O1226" s="3">
        <f t="shared" si="237"/>
        <v>2.4283781583273246E-2</v>
      </c>
      <c r="Q1226" s="3">
        <f t="shared" si="238"/>
        <v>91.591649258740119</v>
      </c>
      <c r="R1226" s="3">
        <f t="shared" si="231"/>
        <v>0.16835074125988569</v>
      </c>
      <c r="S1226" s="3">
        <f t="shared" si="239"/>
        <v>2.8341972082752978E-2</v>
      </c>
    </row>
    <row r="1227" spans="1:19" x14ac:dyDescent="0.35">
      <c r="A1227" s="1">
        <v>44860</v>
      </c>
      <c r="B1227" s="2">
        <v>1226</v>
      </c>
      <c r="C1227">
        <v>92.93</v>
      </c>
      <c r="E1227" s="7">
        <f t="shared" si="232"/>
        <v>91.723622241866579</v>
      </c>
      <c r="F1227" s="7">
        <f t="shared" si="228"/>
        <v>1.2063777581334278</v>
      </c>
      <c r="G1227" s="7">
        <f t="shared" si="233"/>
        <v>1.4553472953190354</v>
      </c>
      <c r="I1227" s="3">
        <f t="shared" si="234"/>
        <v>91.664550738828979</v>
      </c>
      <c r="J1227" s="3">
        <f t="shared" si="229"/>
        <v>1.2654492611710282</v>
      </c>
      <c r="K1227" s="3">
        <f t="shared" si="235"/>
        <v>1.601361832598301</v>
      </c>
      <c r="M1227" s="3">
        <f t="shared" si="236"/>
        <v>91.72883349131952</v>
      </c>
      <c r="N1227" s="3">
        <f t="shared" si="230"/>
        <v>1.2011665086804868</v>
      </c>
      <c r="O1227" s="3">
        <f t="shared" si="237"/>
        <v>1.4428009815756699</v>
      </c>
      <c r="Q1227" s="3">
        <f t="shared" si="238"/>
        <v>91.743164925874012</v>
      </c>
      <c r="R1227" s="3">
        <f t="shared" si="231"/>
        <v>1.1868350741259945</v>
      </c>
      <c r="S1227" s="3">
        <f t="shared" si="239"/>
        <v>1.4085774931756549</v>
      </c>
    </row>
    <row r="1228" spans="1:19" x14ac:dyDescent="0.35">
      <c r="A1228" s="1">
        <v>44861</v>
      </c>
      <c r="B1228" s="2">
        <v>1227</v>
      </c>
      <c r="C1228">
        <v>94.17</v>
      </c>
      <c r="E1228" s="7">
        <f t="shared" si="232"/>
        <v>92.0855355693066</v>
      </c>
      <c r="F1228" s="7">
        <f t="shared" si="228"/>
        <v>2.0844644306934015</v>
      </c>
      <c r="G1228" s="7">
        <f t="shared" si="233"/>
        <v>4.3449919628259668</v>
      </c>
      <c r="I1228" s="3">
        <f t="shared" si="234"/>
        <v>92.297275369414493</v>
      </c>
      <c r="J1228" s="3">
        <f t="shared" si="229"/>
        <v>1.872724630585509</v>
      </c>
      <c r="K1228" s="3">
        <f t="shared" si="235"/>
        <v>3.507097542001631</v>
      </c>
      <c r="M1228" s="3">
        <f t="shared" si="236"/>
        <v>92.689766698263909</v>
      </c>
      <c r="N1228" s="3">
        <f t="shared" si="230"/>
        <v>1.4802333017360922</v>
      </c>
      <c r="O1228" s="3">
        <f t="shared" si="237"/>
        <v>2.1910906275685331</v>
      </c>
      <c r="Q1228" s="3">
        <f t="shared" si="238"/>
        <v>92.811316492587423</v>
      </c>
      <c r="R1228" s="3">
        <f t="shared" si="231"/>
        <v>1.3586835074125787</v>
      </c>
      <c r="S1228" s="3">
        <f t="shared" si="239"/>
        <v>1.8460208733149468</v>
      </c>
    </row>
    <row r="1229" spans="1:19" x14ac:dyDescent="0.35">
      <c r="A1229" s="1">
        <v>44862</v>
      </c>
      <c r="B1229" s="2">
        <v>1228</v>
      </c>
      <c r="C1229">
        <v>94.64</v>
      </c>
      <c r="E1229" s="7">
        <f t="shared" si="232"/>
        <v>92.710874898514618</v>
      </c>
      <c r="F1229" s="7">
        <f t="shared" si="228"/>
        <v>1.9291251014853827</v>
      </c>
      <c r="G1229" s="7">
        <f t="shared" si="233"/>
        <v>3.7215236571809882</v>
      </c>
      <c r="I1229" s="3">
        <f t="shared" si="234"/>
        <v>93.233637684707247</v>
      </c>
      <c r="J1229" s="3">
        <f t="shared" si="229"/>
        <v>1.4063623152927534</v>
      </c>
      <c r="K1229" s="3">
        <f t="shared" si="235"/>
        <v>1.9778549618755938</v>
      </c>
      <c r="M1229" s="3">
        <f t="shared" si="236"/>
        <v>93.873953339652786</v>
      </c>
      <c r="N1229" s="3">
        <f t="shared" si="230"/>
        <v>0.76604666034721447</v>
      </c>
      <c r="O1229" s="3">
        <f t="shared" si="237"/>
        <v>0.58682748582912059</v>
      </c>
      <c r="Q1229" s="3">
        <f t="shared" si="238"/>
        <v>94.03413164925874</v>
      </c>
      <c r="R1229" s="3">
        <f t="shared" si="231"/>
        <v>0.605868350741261</v>
      </c>
      <c r="S1229" s="3">
        <f t="shared" si="239"/>
        <v>0.36707645842993564</v>
      </c>
    </row>
    <row r="1230" spans="1:19" x14ac:dyDescent="0.35">
      <c r="A1230" s="1">
        <v>44865</v>
      </c>
      <c r="B1230" s="2">
        <v>1229</v>
      </c>
      <c r="C1230">
        <v>93.3</v>
      </c>
      <c r="E1230" s="7">
        <f t="shared" si="232"/>
        <v>93.289612428960226</v>
      </c>
      <c r="F1230" s="7">
        <f t="shared" si="228"/>
        <v>1.0387571039771615E-2</v>
      </c>
      <c r="G1230" s="7">
        <f t="shared" si="233"/>
        <v>1.0790163210630195E-4</v>
      </c>
      <c r="I1230" s="3">
        <f t="shared" si="234"/>
        <v>93.936818842353631</v>
      </c>
      <c r="J1230" s="3">
        <f t="shared" si="229"/>
        <v>-0.63681884235363384</v>
      </c>
      <c r="K1230" s="3">
        <f t="shared" si="235"/>
        <v>0.40553823797662236</v>
      </c>
      <c r="M1230" s="3">
        <f t="shared" si="236"/>
        <v>94.486790667930563</v>
      </c>
      <c r="N1230" s="3">
        <f t="shared" si="230"/>
        <v>-1.1867906679305662</v>
      </c>
      <c r="O1230" s="3">
        <f t="shared" si="237"/>
        <v>1.4084720894870795</v>
      </c>
      <c r="Q1230" s="3">
        <f t="shared" si="238"/>
        <v>94.579413164925882</v>
      </c>
      <c r="R1230" s="3">
        <f t="shared" si="231"/>
        <v>-1.2794131649258844</v>
      </c>
      <c r="S1230" s="3">
        <f t="shared" si="239"/>
        <v>1.6368980465856684</v>
      </c>
    </row>
    <row r="1231" spans="1:19" x14ac:dyDescent="0.35">
      <c r="A1231" s="1">
        <v>44866</v>
      </c>
      <c r="B1231" s="2">
        <v>1230</v>
      </c>
      <c r="C1231">
        <v>95.12</v>
      </c>
      <c r="E1231" s="7">
        <f t="shared" si="232"/>
        <v>93.29272870027215</v>
      </c>
      <c r="F1231" s="7">
        <f t="shared" si="228"/>
        <v>1.8272712997278546</v>
      </c>
      <c r="G1231" s="7">
        <f t="shared" si="233"/>
        <v>3.3389204028091233</v>
      </c>
      <c r="I1231" s="3">
        <f t="shared" si="234"/>
        <v>93.618409421176807</v>
      </c>
      <c r="J1231" s="3">
        <f t="shared" si="229"/>
        <v>1.5015905788231976</v>
      </c>
      <c r="K1231" s="3">
        <f t="shared" si="235"/>
        <v>2.2547742664105854</v>
      </c>
      <c r="M1231" s="3">
        <f t="shared" si="236"/>
        <v>93.53735813358611</v>
      </c>
      <c r="N1231" s="3">
        <f t="shared" si="230"/>
        <v>1.5826418664138941</v>
      </c>
      <c r="O1231" s="3">
        <f t="shared" si="237"/>
        <v>2.5047552773260544</v>
      </c>
      <c r="Q1231" s="3">
        <f t="shared" si="238"/>
        <v>93.427941316492593</v>
      </c>
      <c r="R1231" s="3">
        <f t="shared" si="231"/>
        <v>1.6920586835074118</v>
      </c>
      <c r="S1231" s="3">
        <f t="shared" si="239"/>
        <v>2.8630625884328356</v>
      </c>
    </row>
    <row r="1232" spans="1:19" x14ac:dyDescent="0.35">
      <c r="A1232" s="1">
        <v>44867</v>
      </c>
      <c r="B1232" s="2">
        <v>1231</v>
      </c>
      <c r="C1232">
        <v>96.07</v>
      </c>
      <c r="E1232" s="7">
        <f t="shared" si="232"/>
        <v>93.840910090190505</v>
      </c>
      <c r="F1232" s="7">
        <f t="shared" si="228"/>
        <v>2.2290899098094883</v>
      </c>
      <c r="G1232" s="7">
        <f t="shared" si="233"/>
        <v>4.9688418260144722</v>
      </c>
      <c r="I1232" s="3">
        <f t="shared" si="234"/>
        <v>94.369204710588406</v>
      </c>
      <c r="J1232" s="3">
        <f t="shared" si="229"/>
        <v>1.7007952894115874</v>
      </c>
      <c r="K1232" s="3">
        <f t="shared" si="235"/>
        <v>2.8927046164846453</v>
      </c>
      <c r="M1232" s="3">
        <f t="shared" si="236"/>
        <v>94.803471626717226</v>
      </c>
      <c r="N1232" s="3">
        <f t="shared" si="230"/>
        <v>1.2665283732827675</v>
      </c>
      <c r="O1232" s="3">
        <f t="shared" si="237"/>
        <v>1.6040941203302932</v>
      </c>
      <c r="Q1232" s="3">
        <f t="shared" si="238"/>
        <v>94.950794131649261</v>
      </c>
      <c r="R1232" s="3">
        <f t="shared" si="231"/>
        <v>1.1192058683507327</v>
      </c>
      <c r="S1232" s="3">
        <f t="shared" si="239"/>
        <v>1.2526217757507174</v>
      </c>
    </row>
    <row r="1233" spans="1:19" x14ac:dyDescent="0.35">
      <c r="A1233" s="1">
        <v>44868</v>
      </c>
      <c r="B1233" s="2">
        <v>1232</v>
      </c>
      <c r="C1233">
        <v>95.29</v>
      </c>
      <c r="E1233" s="7">
        <f t="shared" si="232"/>
        <v>94.509637063133354</v>
      </c>
      <c r="F1233" s="7">
        <f t="shared" si="228"/>
        <v>0.78036293686665203</v>
      </c>
      <c r="G1233" s="7">
        <f t="shared" si="233"/>
        <v>0.60896631323514638</v>
      </c>
      <c r="I1233" s="3">
        <f t="shared" si="234"/>
        <v>95.219602355294199</v>
      </c>
      <c r="J1233" s="3">
        <f t="shared" si="229"/>
        <v>7.0397644705806783E-2</v>
      </c>
      <c r="K1233" s="3">
        <f t="shared" si="235"/>
        <v>4.9558283801250059E-3</v>
      </c>
      <c r="M1233" s="3">
        <f t="shared" si="236"/>
        <v>95.816694325343434</v>
      </c>
      <c r="N1233" s="3">
        <f t="shared" si="230"/>
        <v>-0.52669432534342775</v>
      </c>
      <c r="O1233" s="3">
        <f t="shared" si="237"/>
        <v>0.27740691234896853</v>
      </c>
      <c r="Q1233" s="3">
        <f t="shared" si="238"/>
        <v>95.958079413164924</v>
      </c>
      <c r="R1233" s="3">
        <f t="shared" si="231"/>
        <v>-0.66807941316491792</v>
      </c>
      <c r="S1233" s="3">
        <f t="shared" si="239"/>
        <v>0.44633010229478109</v>
      </c>
    </row>
    <row r="1234" spans="1:19" x14ac:dyDescent="0.35">
      <c r="A1234" s="1">
        <v>44869</v>
      </c>
      <c r="B1234" s="2">
        <v>1233</v>
      </c>
      <c r="C1234">
        <v>99.53</v>
      </c>
      <c r="E1234" s="7">
        <f t="shared" si="232"/>
        <v>94.74374594419335</v>
      </c>
      <c r="F1234" s="7">
        <f t="shared" si="228"/>
        <v>4.7862540558066513</v>
      </c>
      <c r="G1234" s="7">
        <f t="shared" si="233"/>
        <v>22.908227886725619</v>
      </c>
      <c r="I1234" s="3">
        <f t="shared" si="234"/>
        <v>95.254801177647096</v>
      </c>
      <c r="J1234" s="3">
        <f t="shared" si="229"/>
        <v>4.2751988223529054</v>
      </c>
      <c r="K1234" s="3">
        <f t="shared" si="235"/>
        <v>18.277324970647669</v>
      </c>
      <c r="M1234" s="3">
        <f t="shared" si="236"/>
        <v>95.395338865068709</v>
      </c>
      <c r="N1234" s="3">
        <f t="shared" si="230"/>
        <v>4.1346611349312923</v>
      </c>
      <c r="O1234" s="3">
        <f t="shared" si="237"/>
        <v>17.095422700711321</v>
      </c>
      <c r="Q1234" s="3">
        <f t="shared" si="238"/>
        <v>95.356807941316504</v>
      </c>
      <c r="R1234" s="3">
        <f t="shared" si="231"/>
        <v>4.1731920586834974</v>
      </c>
      <c r="S1234" s="3">
        <f t="shared" si="239"/>
        <v>17.415531958659006</v>
      </c>
    </row>
    <row r="1235" spans="1:19" x14ac:dyDescent="0.35">
      <c r="A1235" s="1">
        <v>44872</v>
      </c>
      <c r="B1235" s="2">
        <v>1234</v>
      </c>
      <c r="C1235">
        <v>99.87</v>
      </c>
      <c r="E1235" s="7">
        <f t="shared" si="232"/>
        <v>96.179622160935338</v>
      </c>
      <c r="F1235" s="7">
        <f t="shared" si="228"/>
        <v>3.6903778390646664</v>
      </c>
      <c r="G1235" s="7">
        <f t="shared" si="233"/>
        <v>13.618888595059596</v>
      </c>
      <c r="I1235" s="3">
        <f t="shared" si="234"/>
        <v>97.392400588823548</v>
      </c>
      <c r="J1235" s="3">
        <f t="shared" si="229"/>
        <v>2.4775994111764561</v>
      </c>
      <c r="K1235" s="3">
        <f t="shared" si="235"/>
        <v>6.1384988422619218</v>
      </c>
      <c r="M1235" s="3">
        <f t="shared" si="236"/>
        <v>98.703067773013757</v>
      </c>
      <c r="N1235" s="3">
        <f t="shared" si="230"/>
        <v>1.1669322269862477</v>
      </c>
      <c r="O1235" s="3">
        <f t="shared" si="237"/>
        <v>1.3617308223790834</v>
      </c>
      <c r="Q1235" s="3">
        <f t="shared" si="238"/>
        <v>99.112680794131649</v>
      </c>
      <c r="R1235" s="3">
        <f t="shared" si="231"/>
        <v>0.75731920586835599</v>
      </c>
      <c r="S1235" s="3">
        <f t="shared" si="239"/>
        <v>0.57353237957707737</v>
      </c>
    </row>
    <row r="1236" spans="1:19" x14ac:dyDescent="0.35">
      <c r="A1236" s="1">
        <v>44873</v>
      </c>
      <c r="B1236" s="2">
        <v>1235</v>
      </c>
      <c r="C1236">
        <v>96.85</v>
      </c>
      <c r="E1236" s="7">
        <f t="shared" si="232"/>
        <v>97.28673551265473</v>
      </c>
      <c r="F1236" s="7">
        <f t="shared" si="228"/>
        <v>-0.4367355126547352</v>
      </c>
      <c r="G1236" s="7">
        <f t="shared" si="233"/>
        <v>0.19073790801379437</v>
      </c>
      <c r="I1236" s="3">
        <f t="shared" si="234"/>
        <v>98.631200294411769</v>
      </c>
      <c r="J1236" s="3">
        <f t="shared" si="229"/>
        <v>-1.7812002944117751</v>
      </c>
      <c r="K1236" s="3">
        <f t="shared" si="235"/>
        <v>3.1726744888125942</v>
      </c>
      <c r="M1236" s="3">
        <f t="shared" si="236"/>
        <v>99.636613554602775</v>
      </c>
      <c r="N1236" s="3">
        <f t="shared" si="230"/>
        <v>-2.7866135546027806</v>
      </c>
      <c r="O1236" s="3">
        <f t="shared" si="237"/>
        <v>7.7652151026959437</v>
      </c>
      <c r="Q1236" s="3">
        <f t="shared" si="238"/>
        <v>99.794268079413172</v>
      </c>
      <c r="R1236" s="3">
        <f t="shared" si="231"/>
        <v>-2.9442680794131775</v>
      </c>
      <c r="S1236" s="3">
        <f t="shared" si="239"/>
        <v>8.6687145234513601</v>
      </c>
    </row>
    <row r="1237" spans="1:19" x14ac:dyDescent="0.35">
      <c r="A1237" s="1">
        <v>44874</v>
      </c>
      <c r="B1237" s="2">
        <v>1236</v>
      </c>
      <c r="C1237">
        <v>93.05</v>
      </c>
      <c r="E1237" s="7">
        <f t="shared" si="232"/>
        <v>97.155714858858303</v>
      </c>
      <c r="F1237" s="7">
        <f t="shared" si="228"/>
        <v>-4.1057148588583061</v>
      </c>
      <c r="G1237" s="7">
        <f t="shared" si="233"/>
        <v>16.85689450224988</v>
      </c>
      <c r="I1237" s="3">
        <f t="shared" si="234"/>
        <v>97.740600147205882</v>
      </c>
      <c r="J1237" s="3">
        <f t="shared" si="229"/>
        <v>-4.6906001472058847</v>
      </c>
      <c r="K1237" s="3">
        <f t="shared" si="235"/>
        <v>22.001729740967868</v>
      </c>
      <c r="M1237" s="3">
        <f t="shared" si="236"/>
        <v>97.407322710920567</v>
      </c>
      <c r="N1237" s="3">
        <f t="shared" si="230"/>
        <v>-4.3573227109205703</v>
      </c>
      <c r="O1237" s="3">
        <f t="shared" si="237"/>
        <v>18.986261207104189</v>
      </c>
      <c r="Q1237" s="3">
        <f t="shared" si="238"/>
        <v>97.144426807941315</v>
      </c>
      <c r="R1237" s="3">
        <f t="shared" si="231"/>
        <v>-4.0944268079413177</v>
      </c>
      <c r="S1237" s="3">
        <f t="shared" si="239"/>
        <v>16.764330885588528</v>
      </c>
    </row>
    <row r="1238" spans="1:19" x14ac:dyDescent="0.35">
      <c r="A1238" s="1">
        <v>44875</v>
      </c>
      <c r="B1238" s="2">
        <v>1237</v>
      </c>
      <c r="C1238">
        <v>94.25</v>
      </c>
      <c r="E1238" s="7">
        <f t="shared" si="232"/>
        <v>95.9240004012008</v>
      </c>
      <c r="F1238" s="7">
        <f t="shared" si="228"/>
        <v>-1.6740004012008001</v>
      </c>
      <c r="G1238" s="7">
        <f t="shared" si="233"/>
        <v>2.8022773432204398</v>
      </c>
      <c r="I1238" s="3">
        <f t="shared" si="234"/>
        <v>95.39530007360294</v>
      </c>
      <c r="J1238" s="3">
        <f t="shared" si="229"/>
        <v>-1.1453000736029395</v>
      </c>
      <c r="K1238" s="3">
        <f t="shared" si="235"/>
        <v>1.3117122585948986</v>
      </c>
      <c r="M1238" s="3">
        <f t="shared" si="236"/>
        <v>93.921464542184111</v>
      </c>
      <c r="N1238" s="3">
        <f t="shared" si="230"/>
        <v>0.32853545781588878</v>
      </c>
      <c r="O1238" s="3">
        <f t="shared" si="237"/>
        <v>0.10793554704229563</v>
      </c>
      <c r="Q1238" s="3">
        <f t="shared" si="238"/>
        <v>93.45944268079414</v>
      </c>
      <c r="R1238" s="3">
        <f t="shared" si="231"/>
        <v>0.7905573192058597</v>
      </c>
      <c r="S1238" s="3">
        <f t="shared" si="239"/>
        <v>0.62498087494995558</v>
      </c>
    </row>
    <row r="1239" spans="1:19" x14ac:dyDescent="0.35">
      <c r="A1239" s="1">
        <v>44876</v>
      </c>
      <c r="B1239" s="2">
        <v>1238</v>
      </c>
      <c r="C1239">
        <v>96.37</v>
      </c>
      <c r="E1239" s="7">
        <f t="shared" si="232"/>
        <v>95.421800280840557</v>
      </c>
      <c r="F1239" s="7">
        <f t="shared" si="228"/>
        <v>0.94819971915944734</v>
      </c>
      <c r="G1239" s="7">
        <f t="shared" si="233"/>
        <v>0.89908270741405483</v>
      </c>
      <c r="I1239" s="3">
        <f t="shared" si="234"/>
        <v>94.822650036801463</v>
      </c>
      <c r="J1239" s="3">
        <f t="shared" si="229"/>
        <v>1.5473499631985419</v>
      </c>
      <c r="K1239" s="3">
        <f t="shared" si="235"/>
        <v>2.394291908610529</v>
      </c>
      <c r="M1239" s="3">
        <f t="shared" si="236"/>
        <v>94.184292908436831</v>
      </c>
      <c r="N1239" s="3">
        <f t="shared" si="230"/>
        <v>2.1857070915631738</v>
      </c>
      <c r="O1239" s="3">
        <f t="shared" si="237"/>
        <v>4.7773154901095483</v>
      </c>
      <c r="Q1239" s="3">
        <f t="shared" si="238"/>
        <v>94.17094426807941</v>
      </c>
      <c r="R1239" s="3">
        <f t="shared" si="231"/>
        <v>2.1990557319205948</v>
      </c>
      <c r="S1239" s="3">
        <f t="shared" si="239"/>
        <v>4.8358461120928231</v>
      </c>
    </row>
    <row r="1240" spans="1:19" x14ac:dyDescent="0.35">
      <c r="A1240" s="1">
        <v>44879</v>
      </c>
      <c r="B1240" s="2">
        <v>1239</v>
      </c>
      <c r="C1240">
        <v>93.59</v>
      </c>
      <c r="E1240" s="7">
        <f t="shared" si="232"/>
        <v>95.706260196588389</v>
      </c>
      <c r="F1240" s="7">
        <f t="shared" si="228"/>
        <v>-2.1162601965883852</v>
      </c>
      <c r="G1240" s="7">
        <f t="shared" si="233"/>
        <v>4.4785572196643102</v>
      </c>
      <c r="I1240" s="3">
        <f t="shared" si="234"/>
        <v>95.596325018400734</v>
      </c>
      <c r="J1240" s="3">
        <f t="shared" si="229"/>
        <v>-2.0063250184007302</v>
      </c>
      <c r="K1240" s="3">
        <f t="shared" si="235"/>
        <v>4.0253400794606904</v>
      </c>
      <c r="M1240" s="3">
        <f t="shared" si="236"/>
        <v>95.93285858168737</v>
      </c>
      <c r="N1240" s="3">
        <f t="shared" si="230"/>
        <v>-2.3428585816873664</v>
      </c>
      <c r="O1240" s="3">
        <f t="shared" si="237"/>
        <v>5.488986333786138</v>
      </c>
      <c r="Q1240" s="3">
        <f t="shared" si="238"/>
        <v>96.150094426807939</v>
      </c>
      <c r="R1240" s="3">
        <f t="shared" si="231"/>
        <v>-2.560094426807936</v>
      </c>
      <c r="S1240" s="3">
        <f t="shared" si="239"/>
        <v>6.554083474173054</v>
      </c>
    </row>
    <row r="1048576" spans="19:19" x14ac:dyDescent="0.35">
      <c r="S1048576">
        <f>AVERAGE(S3:S1048575)</f>
        <v>3.7671059189008185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7733-E5D1-4FA8-B2AD-D0C6E647C1E7}">
  <dimension ref="A1:L1240"/>
  <sheetViews>
    <sheetView tabSelected="1" zoomScaleNormal="100" workbookViewId="0">
      <selection activeCell="L6" sqref="L6"/>
    </sheetView>
  </sheetViews>
  <sheetFormatPr defaultRowHeight="14.5" x14ac:dyDescent="0.35"/>
  <cols>
    <col min="1" max="1" width="10.36328125" customWidth="1"/>
    <col min="2" max="2" width="6.453125" style="2" customWidth="1"/>
    <col min="3" max="3" width="10.1796875" style="9" customWidth="1"/>
    <col min="4" max="4" width="10.7265625" style="2" customWidth="1"/>
    <col min="5" max="5" width="10.453125" style="2" customWidth="1"/>
    <col min="6" max="6" width="14.08984375" style="2" customWidth="1"/>
    <col min="7" max="7" width="11.36328125" style="2" customWidth="1"/>
    <col min="8" max="8" width="8.1796875" style="2" customWidth="1"/>
    <col min="9" max="9" width="14" style="2" customWidth="1"/>
    <col min="10" max="10" width="12.1796875" style="2" customWidth="1"/>
    <col min="11" max="11" width="8.7265625" style="2"/>
    <col min="12" max="12" width="10.6328125" customWidth="1"/>
  </cols>
  <sheetData>
    <row r="1" spans="1:12" x14ac:dyDescent="0.35">
      <c r="A1" s="4" t="s">
        <v>0</v>
      </c>
      <c r="B1" s="5" t="s">
        <v>2</v>
      </c>
      <c r="C1" s="6" t="s">
        <v>12</v>
      </c>
      <c r="D1" s="5" t="s">
        <v>16</v>
      </c>
      <c r="E1" s="5" t="s">
        <v>15</v>
      </c>
      <c r="F1" s="5" t="s">
        <v>13</v>
      </c>
      <c r="G1" s="5" t="s">
        <v>5</v>
      </c>
      <c r="H1" s="5" t="s">
        <v>6</v>
      </c>
      <c r="I1" s="6" t="s">
        <v>17</v>
      </c>
      <c r="J1" s="6" t="s">
        <v>5</v>
      </c>
      <c r="K1" s="6" t="s">
        <v>6</v>
      </c>
      <c r="L1" s="6" t="s">
        <v>14</v>
      </c>
    </row>
    <row r="2" spans="1:12" x14ac:dyDescent="0.35">
      <c r="A2" s="1">
        <v>43102</v>
      </c>
      <c r="B2" s="2">
        <v>1</v>
      </c>
      <c r="C2" s="9">
        <v>66.650000000000006</v>
      </c>
      <c r="D2" s="2" t="s">
        <v>3</v>
      </c>
      <c r="E2" s="2" t="s">
        <v>3</v>
      </c>
      <c r="F2" s="2" t="s">
        <v>3</v>
      </c>
      <c r="G2" s="2" t="s">
        <v>3</v>
      </c>
      <c r="I2" s="2" t="e">
        <v>#N/A</v>
      </c>
    </row>
    <row r="3" spans="1:12" x14ac:dyDescent="0.35">
      <c r="A3" s="1">
        <v>43103</v>
      </c>
      <c r="B3" s="2">
        <v>2</v>
      </c>
      <c r="C3" s="9">
        <v>67.849999999999994</v>
      </c>
      <c r="D3" s="2">
        <v>67.849999999999994</v>
      </c>
      <c r="E3" s="2">
        <f>C3-C2</f>
        <v>1.1999999999999886</v>
      </c>
      <c r="F3" s="2" t="s">
        <v>3</v>
      </c>
      <c r="G3" s="2" t="s">
        <v>3</v>
      </c>
      <c r="I3" s="2">
        <f>C2</f>
        <v>66.650000000000006</v>
      </c>
      <c r="J3" s="2">
        <f>C3-I3</f>
        <v>1.1999999999999886</v>
      </c>
      <c r="K3" s="2">
        <f>J3^2</f>
        <v>1.4399999999999726</v>
      </c>
    </row>
    <row r="4" spans="1:12" x14ac:dyDescent="0.35">
      <c r="A4" s="1">
        <v>43104</v>
      </c>
      <c r="B4" s="2">
        <v>3</v>
      </c>
      <c r="C4" s="9">
        <v>68.73</v>
      </c>
      <c r="D4" s="7">
        <f>0.9*C4+0.1*(D3+E3)</f>
        <v>68.762</v>
      </c>
      <c r="E4" s="7">
        <f>0.8*(D4-D3)+0.2*E3</f>
        <v>0.96960000000000268</v>
      </c>
      <c r="F4" s="7">
        <f>D3+1*E3</f>
        <v>69.049999999999983</v>
      </c>
      <c r="G4" s="7">
        <f>C4-F4</f>
        <v>-0.31999999999997897</v>
      </c>
      <c r="H4" s="7">
        <f>G4^2</f>
        <v>0.10239999999998654</v>
      </c>
      <c r="I4" s="2">
        <f t="shared" ref="I4:I67" si="0">0.9*C3+0.1*I3</f>
        <v>67.73</v>
      </c>
      <c r="J4" s="2">
        <f t="shared" ref="J4:J67" si="1">C4-I4</f>
        <v>1</v>
      </c>
      <c r="K4" s="2">
        <f t="shared" ref="K4:K67" si="2">J4^2</f>
        <v>1</v>
      </c>
    </row>
    <row r="5" spans="1:12" x14ac:dyDescent="0.35">
      <c r="A5" s="1">
        <v>43105</v>
      </c>
      <c r="B5" s="2">
        <v>4</v>
      </c>
      <c r="C5" s="9">
        <v>68.010000000000005</v>
      </c>
      <c r="D5" s="7">
        <f>0.9*C5+0.1*(D4+E4)</f>
        <v>68.18216000000001</v>
      </c>
      <c r="E5" s="7">
        <f>0.8*(D5-D4)+0.1*E4</f>
        <v>-0.36691199999999186</v>
      </c>
      <c r="F5" s="7">
        <f>D4+E4</f>
        <v>69.7316</v>
      </c>
      <c r="G5" s="7">
        <f t="shared" ref="G5:G10" si="3">C5-F5</f>
        <v>-1.7215999999999951</v>
      </c>
      <c r="H5" s="7">
        <f t="shared" ref="H5:H10" si="4">G5^2</f>
        <v>2.9639065599999834</v>
      </c>
      <c r="I5" s="2">
        <f t="shared" si="0"/>
        <v>68.63000000000001</v>
      </c>
      <c r="J5" s="2">
        <f t="shared" si="1"/>
        <v>-0.62000000000000455</v>
      </c>
      <c r="K5" s="7">
        <f t="shared" si="2"/>
        <v>0.38440000000000563</v>
      </c>
    </row>
    <row r="6" spans="1:12" x14ac:dyDescent="0.35">
      <c r="A6" s="1">
        <v>43108</v>
      </c>
      <c r="B6" s="2">
        <v>5</v>
      </c>
      <c r="C6" s="9">
        <v>68.48</v>
      </c>
      <c r="D6" s="7">
        <f t="shared" ref="D6:D10" si="5">0.9*C6+0.1*(D5+E5)</f>
        <v>68.413524800000005</v>
      </c>
      <c r="E6" s="7">
        <f t="shared" ref="E6:E10" si="6">0.8*(D6-D5)+0.1*E5</f>
        <v>0.14840063999999631</v>
      </c>
      <c r="F6" s="7">
        <f t="shared" ref="F6:F10" si="7">D5+E5</f>
        <v>67.815248000000025</v>
      </c>
      <c r="G6" s="7">
        <f t="shared" si="3"/>
        <v>0.66475199999997869</v>
      </c>
      <c r="H6" s="7">
        <f t="shared" si="4"/>
        <v>0.44189522150397165</v>
      </c>
      <c r="I6" s="7">
        <f t="shared" si="0"/>
        <v>68.072000000000003</v>
      </c>
      <c r="J6" s="7">
        <f t="shared" si="1"/>
        <v>0.40800000000000125</v>
      </c>
      <c r="K6" s="7">
        <f t="shared" si="2"/>
        <v>0.16646400000000103</v>
      </c>
    </row>
    <row r="7" spans="1:12" x14ac:dyDescent="0.35">
      <c r="A7" s="1">
        <v>43109</v>
      </c>
      <c r="B7" s="2">
        <v>6</v>
      </c>
      <c r="C7" s="9">
        <v>69.08</v>
      </c>
      <c r="D7" s="7">
        <f t="shared" si="5"/>
        <v>69.028192543999992</v>
      </c>
      <c r="E7" s="7">
        <f t="shared" si="6"/>
        <v>0.50657425919998977</v>
      </c>
      <c r="F7" s="7">
        <f t="shared" si="7"/>
        <v>68.561925439999996</v>
      </c>
      <c r="G7" s="7">
        <f t="shared" si="3"/>
        <v>0.51807456000000229</v>
      </c>
      <c r="H7" s="7">
        <f t="shared" si="4"/>
        <v>0.26840124971919599</v>
      </c>
      <c r="I7" s="7">
        <f t="shared" si="0"/>
        <v>68.4392</v>
      </c>
      <c r="J7" s="7">
        <f t="shared" si="1"/>
        <v>0.6407999999999987</v>
      </c>
      <c r="K7" s="7">
        <f t="shared" si="2"/>
        <v>0.41062463999999832</v>
      </c>
    </row>
    <row r="8" spans="1:12" x14ac:dyDescent="0.35">
      <c r="A8" s="1">
        <v>43110</v>
      </c>
      <c r="B8" s="2">
        <v>7</v>
      </c>
      <c r="C8" s="9">
        <v>69.790000000000006</v>
      </c>
      <c r="D8" s="7">
        <f t="shared" si="5"/>
        <v>69.764476680320001</v>
      </c>
      <c r="E8" s="7">
        <f t="shared" si="6"/>
        <v>0.6396847349760062</v>
      </c>
      <c r="F8" s="7">
        <f t="shared" si="7"/>
        <v>69.534766803199986</v>
      </c>
      <c r="G8" s="7">
        <f t="shared" si="3"/>
        <v>0.25523319680002032</v>
      </c>
      <c r="H8" s="7">
        <f t="shared" si="4"/>
        <v>6.5143984748757905E-2</v>
      </c>
      <c r="I8" s="7">
        <f t="shared" si="0"/>
        <v>69.015919999999994</v>
      </c>
      <c r="J8" s="7">
        <f t="shared" si="1"/>
        <v>0.77408000000001209</v>
      </c>
      <c r="K8" s="7">
        <f t="shared" si="2"/>
        <v>0.59919984640001867</v>
      </c>
    </row>
    <row r="9" spans="1:12" x14ac:dyDescent="0.35">
      <c r="A9" s="1">
        <v>43111</v>
      </c>
      <c r="B9" s="2">
        <v>8</v>
      </c>
      <c r="C9" s="9">
        <v>70.36</v>
      </c>
      <c r="D9" s="7">
        <f t="shared" si="5"/>
        <v>70.364416141529603</v>
      </c>
      <c r="E9" s="7">
        <f t="shared" si="6"/>
        <v>0.54392004246528158</v>
      </c>
      <c r="F9" s="7">
        <f t="shared" si="7"/>
        <v>70.404161415296002</v>
      </c>
      <c r="G9" s="7">
        <f t="shared" si="3"/>
        <v>-4.4161415296002815E-2</v>
      </c>
      <c r="H9" s="7">
        <f t="shared" si="4"/>
        <v>1.9502306009460315E-3</v>
      </c>
      <c r="I9" s="7">
        <f t="shared" si="0"/>
        <v>69.712592000000001</v>
      </c>
      <c r="J9" s="7">
        <f t="shared" si="1"/>
        <v>0.64740799999999865</v>
      </c>
      <c r="K9" s="7">
        <f t="shared" si="2"/>
        <v>0.41913711846399826</v>
      </c>
    </row>
    <row r="10" spans="1:12" x14ac:dyDescent="0.35">
      <c r="A10" s="1">
        <v>43112</v>
      </c>
      <c r="B10" s="2">
        <v>9</v>
      </c>
      <c r="C10" s="9">
        <v>69.64</v>
      </c>
      <c r="D10" s="7">
        <f t="shared" si="5"/>
        <v>69.766833618399488</v>
      </c>
      <c r="E10" s="7">
        <f t="shared" si="6"/>
        <v>-0.42367401425756335</v>
      </c>
      <c r="F10" s="7">
        <f t="shared" si="7"/>
        <v>70.908336183994891</v>
      </c>
      <c r="G10" s="7">
        <f t="shared" si="3"/>
        <v>-1.2683361839948901</v>
      </c>
      <c r="H10" s="7">
        <f t="shared" si="4"/>
        <v>1.6086766756307198</v>
      </c>
      <c r="I10" s="7">
        <f t="shared" si="0"/>
        <v>70.295259200000004</v>
      </c>
      <c r="J10" s="7">
        <f t="shared" si="1"/>
        <v>-0.65525920000000326</v>
      </c>
      <c r="K10" s="7">
        <f t="shared" si="2"/>
        <v>0.42936461918464425</v>
      </c>
    </row>
    <row r="11" spans="1:12" x14ac:dyDescent="0.35">
      <c r="A11" s="1">
        <v>43115</v>
      </c>
      <c r="B11" s="2">
        <v>10</v>
      </c>
      <c r="C11" s="9">
        <v>70.31</v>
      </c>
      <c r="D11" s="7"/>
      <c r="E11" s="7"/>
      <c r="F11" s="7"/>
      <c r="G11" s="7"/>
      <c r="H11" s="7"/>
      <c r="I11" s="7">
        <f t="shared" si="0"/>
        <v>69.705525919999999</v>
      </c>
      <c r="J11" s="7">
        <f t="shared" si="1"/>
        <v>0.6044740800000028</v>
      </c>
      <c r="K11" s="7">
        <f t="shared" si="2"/>
        <v>0.36538891339184981</v>
      </c>
    </row>
    <row r="12" spans="1:12" x14ac:dyDescent="0.35">
      <c r="A12" s="1">
        <v>43116</v>
      </c>
      <c r="B12" s="2">
        <v>11</v>
      </c>
      <c r="C12" s="9">
        <v>69.400000000000006</v>
      </c>
      <c r="D12" s="7"/>
      <c r="E12" s="7"/>
      <c r="F12" s="7"/>
      <c r="G12" s="7"/>
      <c r="H12" s="7"/>
      <c r="I12" s="7">
        <f t="shared" si="0"/>
        <v>70.249552592000001</v>
      </c>
      <c r="J12" s="7">
        <f t="shared" si="1"/>
        <v>-0.84955259199999489</v>
      </c>
      <c r="K12" s="7">
        <f t="shared" si="2"/>
        <v>0.72173960657390979</v>
      </c>
    </row>
    <row r="13" spans="1:12" x14ac:dyDescent="0.35">
      <c r="A13" s="1">
        <v>43117</v>
      </c>
      <c r="B13" s="2">
        <v>12</v>
      </c>
      <c r="C13" s="9">
        <v>69.19</v>
      </c>
      <c r="D13" s="7"/>
      <c r="E13" s="7"/>
      <c r="F13" s="7"/>
      <c r="G13" s="7"/>
      <c r="H13" s="7"/>
      <c r="I13" s="7">
        <f t="shared" si="0"/>
        <v>69.484955259200007</v>
      </c>
      <c r="J13" s="7">
        <f t="shared" si="1"/>
        <v>-0.29495525920000887</v>
      </c>
      <c r="K13" s="7">
        <f t="shared" si="2"/>
        <v>8.6998604929744414E-2</v>
      </c>
    </row>
    <row r="14" spans="1:12" x14ac:dyDescent="0.35">
      <c r="A14" s="1">
        <v>43118</v>
      </c>
      <c r="B14" s="2">
        <v>13</v>
      </c>
      <c r="C14" s="9">
        <v>69.48</v>
      </c>
      <c r="D14" s="7"/>
      <c r="E14" s="7"/>
      <c r="F14" s="7"/>
      <c r="G14" s="7"/>
      <c r="H14" s="7"/>
      <c r="I14" s="7">
        <f t="shared" si="0"/>
        <v>69.219495525919996</v>
      </c>
      <c r="J14" s="7">
        <f t="shared" si="1"/>
        <v>0.26050447408000821</v>
      </c>
      <c r="K14" s="7">
        <f t="shared" si="2"/>
        <v>6.7862581015701667E-2</v>
      </c>
    </row>
    <row r="15" spans="1:12" x14ac:dyDescent="0.35">
      <c r="A15" s="1">
        <v>43119</v>
      </c>
      <c r="B15" s="2">
        <v>14</v>
      </c>
      <c r="C15" s="9">
        <v>68.56</v>
      </c>
      <c r="I15" s="7">
        <f t="shared" si="0"/>
        <v>69.453949552592007</v>
      </c>
      <c r="J15" s="7">
        <f t="shared" si="1"/>
        <v>-0.89394955259200515</v>
      </c>
      <c r="K15" s="7">
        <f t="shared" si="2"/>
        <v>0.79914580257944623</v>
      </c>
    </row>
    <row r="16" spans="1:12" x14ac:dyDescent="0.35">
      <c r="A16" s="1">
        <v>43122</v>
      </c>
      <c r="B16" s="2">
        <v>15</v>
      </c>
      <c r="C16" s="9">
        <v>69.319999999999993</v>
      </c>
      <c r="I16" s="7">
        <f t="shared" si="0"/>
        <v>68.649394955259197</v>
      </c>
      <c r="J16" s="7">
        <f t="shared" si="1"/>
        <v>0.67060504474079607</v>
      </c>
      <c r="K16" s="7">
        <f t="shared" si="2"/>
        <v>0.44971112603180513</v>
      </c>
    </row>
    <row r="17" spans="1:11" x14ac:dyDescent="0.35">
      <c r="A17" s="1">
        <v>43123</v>
      </c>
      <c r="B17" s="2">
        <v>16</v>
      </c>
      <c r="C17" s="9">
        <v>69.81</v>
      </c>
      <c r="I17" s="7">
        <f t="shared" si="0"/>
        <v>69.252939495525922</v>
      </c>
      <c r="J17" s="7">
        <f t="shared" si="1"/>
        <v>0.55706050447408018</v>
      </c>
      <c r="K17" s="7">
        <f t="shared" si="2"/>
        <v>0.31031640564491669</v>
      </c>
    </row>
    <row r="18" spans="1:11" x14ac:dyDescent="0.35">
      <c r="A18" s="1">
        <v>43124</v>
      </c>
      <c r="B18" s="2">
        <v>17</v>
      </c>
      <c r="C18" s="9">
        <v>69.91</v>
      </c>
      <c r="I18" s="7">
        <f t="shared" si="0"/>
        <v>69.75429394955259</v>
      </c>
      <c r="J18" s="7">
        <f t="shared" si="1"/>
        <v>0.1557060504474066</v>
      </c>
      <c r="K18" s="7">
        <f t="shared" si="2"/>
        <v>2.4244374145930329E-2</v>
      </c>
    </row>
    <row r="19" spans="1:11" x14ac:dyDescent="0.35">
      <c r="A19" s="1">
        <v>43125</v>
      </c>
      <c r="B19" s="2">
        <v>18</v>
      </c>
      <c r="C19" s="9">
        <v>71.08</v>
      </c>
      <c r="I19" s="7">
        <f t="shared" si="0"/>
        <v>69.894429394955253</v>
      </c>
      <c r="J19" s="7">
        <f t="shared" si="1"/>
        <v>1.1855706050447452</v>
      </c>
      <c r="K19" s="7">
        <f t="shared" si="2"/>
        <v>1.4055776595461633</v>
      </c>
    </row>
    <row r="20" spans="1:11" x14ac:dyDescent="0.35">
      <c r="A20" s="1">
        <v>43126</v>
      </c>
      <c r="B20" s="2">
        <v>19</v>
      </c>
      <c r="C20" s="9">
        <v>70.08</v>
      </c>
      <c r="I20" s="7">
        <f t="shared" si="0"/>
        <v>70.961442939495527</v>
      </c>
      <c r="J20" s="7">
        <f t="shared" si="1"/>
        <v>-0.88144293949552832</v>
      </c>
      <c r="K20" s="7">
        <f t="shared" si="2"/>
        <v>0.77694165558651762</v>
      </c>
    </row>
    <row r="21" spans="1:11" x14ac:dyDescent="0.35">
      <c r="A21" s="1">
        <v>43129</v>
      </c>
      <c r="B21" s="2">
        <v>20</v>
      </c>
      <c r="C21" s="9">
        <v>68.41</v>
      </c>
      <c r="I21" s="7">
        <f t="shared" si="0"/>
        <v>70.168144293949553</v>
      </c>
      <c r="J21" s="7">
        <f t="shared" si="1"/>
        <v>-1.758144293949556</v>
      </c>
      <c r="K21" s="7">
        <f t="shared" si="2"/>
        <v>3.0910713583473828</v>
      </c>
    </row>
    <row r="22" spans="1:11" x14ac:dyDescent="0.35">
      <c r="A22" s="1">
        <v>43130</v>
      </c>
      <c r="B22" s="2">
        <v>21</v>
      </c>
      <c r="C22" s="9">
        <v>67.78</v>
      </c>
      <c r="I22" s="7">
        <f t="shared" si="0"/>
        <v>68.585814429394958</v>
      </c>
      <c r="J22" s="7">
        <f t="shared" si="1"/>
        <v>-0.80581442939495673</v>
      </c>
      <c r="K22" s="7">
        <f t="shared" si="2"/>
        <v>0.64933689462111976</v>
      </c>
    </row>
    <row r="23" spans="1:11" x14ac:dyDescent="0.35">
      <c r="A23" s="1">
        <v>43131</v>
      </c>
      <c r="B23" s="2">
        <v>22</v>
      </c>
      <c r="C23" s="9">
        <v>67.78</v>
      </c>
      <c r="I23" s="7">
        <f t="shared" si="0"/>
        <v>67.860581442939491</v>
      </c>
      <c r="J23" s="7">
        <f t="shared" si="1"/>
        <v>-8.0581442939489989E-2</v>
      </c>
      <c r="K23" s="7">
        <f t="shared" si="2"/>
        <v>6.4933689462102814E-3</v>
      </c>
    </row>
    <row r="24" spans="1:11" x14ac:dyDescent="0.35">
      <c r="A24" s="1">
        <v>43132</v>
      </c>
      <c r="B24" s="2">
        <v>23</v>
      </c>
      <c r="C24" s="9">
        <v>68.599999999999994</v>
      </c>
      <c r="I24" s="7">
        <f t="shared" si="0"/>
        <v>67.788058144293956</v>
      </c>
      <c r="J24" s="7">
        <f t="shared" si="1"/>
        <v>0.8119418557060385</v>
      </c>
      <c r="K24" s="7">
        <f t="shared" si="2"/>
        <v>0.65924957704736542</v>
      </c>
    </row>
    <row r="25" spans="1:11" x14ac:dyDescent="0.35">
      <c r="A25" s="1">
        <v>43133</v>
      </c>
      <c r="B25" s="2">
        <v>24</v>
      </c>
      <c r="C25" s="9">
        <v>67.45</v>
      </c>
      <c r="I25" s="7">
        <f t="shared" si="0"/>
        <v>68.518805814429385</v>
      </c>
      <c r="J25" s="7">
        <f t="shared" si="1"/>
        <v>-1.0688058144293819</v>
      </c>
      <c r="K25" s="7">
        <f t="shared" si="2"/>
        <v>1.1423458689580543</v>
      </c>
    </row>
    <row r="26" spans="1:11" x14ac:dyDescent="0.35">
      <c r="A26" s="1">
        <v>43136</v>
      </c>
      <c r="B26" s="2">
        <v>25</v>
      </c>
      <c r="C26" s="9">
        <v>67.69</v>
      </c>
      <c r="I26" s="7">
        <f t="shared" si="0"/>
        <v>67.55688058144294</v>
      </c>
      <c r="J26" s="7">
        <f t="shared" si="1"/>
        <v>0.13311941855705811</v>
      </c>
      <c r="K26" s="7">
        <f t="shared" si="2"/>
        <v>1.7720779596969227E-2</v>
      </c>
    </row>
    <row r="27" spans="1:11" x14ac:dyDescent="0.35">
      <c r="A27" s="1">
        <v>43137</v>
      </c>
      <c r="B27" s="2">
        <v>26</v>
      </c>
      <c r="C27" s="9">
        <v>66.75</v>
      </c>
      <c r="I27" s="7">
        <f t="shared" si="0"/>
        <v>67.676688058144293</v>
      </c>
      <c r="J27" s="7">
        <f t="shared" si="1"/>
        <v>-0.92668805814429334</v>
      </c>
      <c r="K27" s="7">
        <f t="shared" si="2"/>
        <v>0.85875075710724114</v>
      </c>
    </row>
    <row r="28" spans="1:11" x14ac:dyDescent="0.35">
      <c r="A28" s="1">
        <v>43138</v>
      </c>
      <c r="B28" s="2">
        <v>27</v>
      </c>
      <c r="C28" s="9">
        <v>65.739999999999995</v>
      </c>
      <c r="I28" s="7">
        <f t="shared" si="0"/>
        <v>66.842668805814426</v>
      </c>
      <c r="J28" s="7">
        <f t="shared" si="1"/>
        <v>-1.1026688058144316</v>
      </c>
      <c r="K28" s="7">
        <f t="shared" si="2"/>
        <v>1.2158784953162247</v>
      </c>
    </row>
    <row r="29" spans="1:11" x14ac:dyDescent="0.35">
      <c r="A29" s="1">
        <v>43139</v>
      </c>
      <c r="B29" s="2">
        <v>28</v>
      </c>
      <c r="C29" s="9">
        <v>64.260000000000005</v>
      </c>
      <c r="I29" s="7">
        <f t="shared" si="0"/>
        <v>65.850266880581444</v>
      </c>
      <c r="J29" s="7">
        <f t="shared" si="1"/>
        <v>-1.5902668805814386</v>
      </c>
      <c r="K29" s="7">
        <f t="shared" si="2"/>
        <v>2.5289487514742195</v>
      </c>
    </row>
    <row r="30" spans="1:11" x14ac:dyDescent="0.35">
      <c r="A30" s="1">
        <v>43140</v>
      </c>
      <c r="B30" s="2">
        <v>29</v>
      </c>
      <c r="C30" s="9">
        <v>63.04</v>
      </c>
      <c r="I30" s="7">
        <f t="shared" si="0"/>
        <v>64.419026688058153</v>
      </c>
      <c r="J30" s="7">
        <f t="shared" si="1"/>
        <v>-1.3790266880581541</v>
      </c>
      <c r="K30" s="7">
        <f t="shared" si="2"/>
        <v>1.9017146063766415</v>
      </c>
    </row>
    <row r="31" spans="1:11" x14ac:dyDescent="0.35">
      <c r="A31" s="1">
        <v>43143</v>
      </c>
      <c r="B31" s="2">
        <v>30</v>
      </c>
      <c r="C31" s="9">
        <v>62.2</v>
      </c>
      <c r="I31" s="7">
        <f t="shared" si="0"/>
        <v>63.177902668805814</v>
      </c>
      <c r="J31" s="7">
        <f t="shared" si="1"/>
        <v>-0.977902668805811</v>
      </c>
      <c r="K31" s="7">
        <f t="shared" si="2"/>
        <v>0.95629362965752773</v>
      </c>
    </row>
    <row r="32" spans="1:11" x14ac:dyDescent="0.35">
      <c r="A32" s="1">
        <v>43144</v>
      </c>
      <c r="B32" s="2">
        <v>31</v>
      </c>
      <c r="C32" s="9">
        <v>61.94</v>
      </c>
      <c r="I32" s="7">
        <f t="shared" si="0"/>
        <v>62.297790266880583</v>
      </c>
      <c r="J32" s="7">
        <f t="shared" si="1"/>
        <v>-0.3577902668805848</v>
      </c>
      <c r="K32" s="7">
        <f t="shared" si="2"/>
        <v>0.12801387507448009</v>
      </c>
    </row>
    <row r="33" spans="1:11" x14ac:dyDescent="0.35">
      <c r="A33" s="1">
        <v>43145</v>
      </c>
      <c r="B33" s="2">
        <v>32</v>
      </c>
      <c r="C33" s="9">
        <v>62.29</v>
      </c>
      <c r="I33" s="7">
        <f t="shared" si="0"/>
        <v>61.975779026688059</v>
      </c>
      <c r="J33" s="7">
        <f t="shared" si="1"/>
        <v>0.3142209733119401</v>
      </c>
      <c r="K33" s="7">
        <f t="shared" si="2"/>
        <v>9.8734820069102974E-2</v>
      </c>
    </row>
    <row r="34" spans="1:11" x14ac:dyDescent="0.35">
      <c r="A34" s="1">
        <v>43146</v>
      </c>
      <c r="B34" s="2">
        <v>33</v>
      </c>
      <c r="C34" s="9">
        <v>62.86</v>
      </c>
      <c r="I34" s="7">
        <f t="shared" si="0"/>
        <v>62.258577902668804</v>
      </c>
      <c r="J34" s="7">
        <f t="shared" si="1"/>
        <v>0.601422097331195</v>
      </c>
      <c r="K34" s="7">
        <f t="shared" si="2"/>
        <v>0.36170853915825341</v>
      </c>
    </row>
    <row r="35" spans="1:11" x14ac:dyDescent="0.35">
      <c r="A35" s="1">
        <v>43147</v>
      </c>
      <c r="B35" s="2">
        <v>34</v>
      </c>
      <c r="C35" s="9">
        <v>64.3</v>
      </c>
      <c r="I35" s="7">
        <f t="shared" si="0"/>
        <v>62.799857790266877</v>
      </c>
      <c r="J35" s="7">
        <f t="shared" si="1"/>
        <v>1.5001422097331201</v>
      </c>
      <c r="K35" s="7">
        <f t="shared" si="2"/>
        <v>2.2504266494229683</v>
      </c>
    </row>
    <row r="36" spans="1:11" x14ac:dyDescent="0.35">
      <c r="A36" s="1">
        <v>43150</v>
      </c>
      <c r="B36" s="2">
        <v>35</v>
      </c>
      <c r="C36" s="9">
        <v>64.95</v>
      </c>
      <c r="I36" s="7">
        <f t="shared" si="0"/>
        <v>64.149985779026679</v>
      </c>
      <c r="J36" s="7">
        <f t="shared" si="1"/>
        <v>0.80001422097332409</v>
      </c>
      <c r="K36" s="7">
        <f t="shared" si="2"/>
        <v>0.64002275375955464</v>
      </c>
    </row>
    <row r="37" spans="1:11" x14ac:dyDescent="0.35">
      <c r="A37" s="1">
        <v>43151</v>
      </c>
      <c r="B37" s="2">
        <v>36</v>
      </c>
      <c r="C37" s="9">
        <v>64.680000000000007</v>
      </c>
      <c r="I37" s="7">
        <f t="shared" si="0"/>
        <v>64.869998577902678</v>
      </c>
      <c r="J37" s="7">
        <f t="shared" si="1"/>
        <v>-0.18999857790267072</v>
      </c>
      <c r="K37" s="7">
        <f t="shared" si="2"/>
        <v>3.6099459605037236E-2</v>
      </c>
    </row>
    <row r="38" spans="1:11" x14ac:dyDescent="0.35">
      <c r="A38" s="1">
        <v>43152</v>
      </c>
      <c r="B38" s="2">
        <v>37</v>
      </c>
      <c r="C38" s="9">
        <v>64.81</v>
      </c>
      <c r="I38" s="7">
        <f t="shared" si="0"/>
        <v>64.698999857790284</v>
      </c>
      <c r="J38" s="7">
        <f t="shared" si="1"/>
        <v>0.11100014220971843</v>
      </c>
      <c r="K38" s="7">
        <f t="shared" si="2"/>
        <v>1.2321031570577715E-2</v>
      </c>
    </row>
    <row r="39" spans="1:11" x14ac:dyDescent="0.35">
      <c r="A39" s="1">
        <v>43153</v>
      </c>
      <c r="B39" s="2">
        <v>38</v>
      </c>
      <c r="C39" s="9">
        <v>66.12</v>
      </c>
      <c r="I39" s="7">
        <f t="shared" si="0"/>
        <v>64.79889998577903</v>
      </c>
      <c r="J39" s="7">
        <f t="shared" si="1"/>
        <v>1.3211000142209741</v>
      </c>
      <c r="K39" s="7">
        <f t="shared" si="2"/>
        <v>1.745305247574658</v>
      </c>
    </row>
    <row r="40" spans="1:11" x14ac:dyDescent="0.35">
      <c r="A40" s="1">
        <v>43154</v>
      </c>
      <c r="B40" s="2">
        <v>39</v>
      </c>
      <c r="C40" s="9">
        <v>67.040000000000006</v>
      </c>
      <c r="I40" s="7">
        <f t="shared" si="0"/>
        <v>65.987889998577913</v>
      </c>
      <c r="J40" s="7">
        <f t="shared" si="1"/>
        <v>1.0521100014220934</v>
      </c>
      <c r="K40" s="7">
        <f t="shared" si="2"/>
        <v>1.1069354550923975</v>
      </c>
    </row>
    <row r="41" spans="1:11" x14ac:dyDescent="0.35">
      <c r="A41" s="1">
        <v>43157</v>
      </c>
      <c r="B41" s="2">
        <v>40</v>
      </c>
      <c r="C41" s="9">
        <v>67.959999999999994</v>
      </c>
      <c r="I41" s="7">
        <f t="shared" si="0"/>
        <v>66.934788999857801</v>
      </c>
      <c r="J41" s="7">
        <f t="shared" si="1"/>
        <v>1.0252110001421926</v>
      </c>
      <c r="K41" s="7">
        <f t="shared" si="2"/>
        <v>1.0510575948125547</v>
      </c>
    </row>
    <row r="42" spans="1:11" x14ac:dyDescent="0.35">
      <c r="A42" s="1">
        <v>43158</v>
      </c>
      <c r="B42" s="2">
        <v>41</v>
      </c>
      <c r="C42" s="9">
        <v>67.59</v>
      </c>
      <c r="I42" s="7">
        <f t="shared" si="0"/>
        <v>67.857478899985779</v>
      </c>
      <c r="J42" s="7">
        <f t="shared" si="1"/>
        <v>-0.26747889998577534</v>
      </c>
      <c r="K42" s="7">
        <f t="shared" si="2"/>
        <v>7.1544961937600404E-2</v>
      </c>
    </row>
    <row r="43" spans="1:11" x14ac:dyDescent="0.35">
      <c r="A43" s="1">
        <v>43159</v>
      </c>
      <c r="B43" s="2">
        <v>42</v>
      </c>
      <c r="C43" s="9">
        <v>66.08</v>
      </c>
      <c r="I43" s="7">
        <f t="shared" si="0"/>
        <v>67.616747889998578</v>
      </c>
      <c r="J43" s="7">
        <f t="shared" si="1"/>
        <v>-1.5367478899985798</v>
      </c>
      <c r="K43" s="7">
        <f t="shared" si="2"/>
        <v>2.361594077415087</v>
      </c>
    </row>
    <row r="44" spans="1:11" x14ac:dyDescent="0.35">
      <c r="A44" s="1">
        <v>43160</v>
      </c>
      <c r="B44" s="2">
        <v>43</v>
      </c>
      <c r="C44" s="9">
        <v>64.23</v>
      </c>
      <c r="I44" s="7">
        <f t="shared" si="0"/>
        <v>66.233674788999863</v>
      </c>
      <c r="J44" s="7">
        <f t="shared" si="1"/>
        <v>-2.0036747889998594</v>
      </c>
      <c r="K44" s="7">
        <f t="shared" si="2"/>
        <v>4.0147126600736307</v>
      </c>
    </row>
    <row r="45" spans="1:11" x14ac:dyDescent="0.35">
      <c r="A45" s="1">
        <v>43161</v>
      </c>
      <c r="B45" s="2">
        <v>44</v>
      </c>
      <c r="C45" s="9">
        <v>64.260000000000005</v>
      </c>
      <c r="I45" s="7">
        <f t="shared" si="0"/>
        <v>64.430367478899996</v>
      </c>
      <c r="J45" s="7">
        <f t="shared" si="1"/>
        <v>-0.17036747889999049</v>
      </c>
      <c r="K45" s="7">
        <f t="shared" si="2"/>
        <v>2.9025077866738705E-2</v>
      </c>
    </row>
    <row r="46" spans="1:11" x14ac:dyDescent="0.35">
      <c r="A46" s="1">
        <v>43164</v>
      </c>
      <c r="B46" s="2">
        <v>45</v>
      </c>
      <c r="C46" s="9">
        <v>65.78</v>
      </c>
      <c r="I46" s="7">
        <f t="shared" si="0"/>
        <v>64.277036747890008</v>
      </c>
      <c r="J46" s="7">
        <f t="shared" si="1"/>
        <v>1.5029632521099927</v>
      </c>
      <c r="K46" s="7">
        <f t="shared" si="2"/>
        <v>2.2588985371930455</v>
      </c>
    </row>
    <row r="47" spans="1:11" x14ac:dyDescent="0.35">
      <c r="A47" s="1">
        <v>43165</v>
      </c>
      <c r="B47" s="2">
        <v>46</v>
      </c>
      <c r="C47" s="9">
        <v>65.67</v>
      </c>
      <c r="I47" s="7">
        <f t="shared" si="0"/>
        <v>65.629703674788999</v>
      </c>
      <c r="J47" s="7">
        <f t="shared" si="1"/>
        <v>4.0296325211002681E-2</v>
      </c>
      <c r="K47" s="7">
        <f t="shared" si="2"/>
        <v>1.6237938255108902E-3</v>
      </c>
    </row>
    <row r="48" spans="1:11" x14ac:dyDescent="0.35">
      <c r="A48" s="1">
        <v>43166</v>
      </c>
      <c r="B48" s="2">
        <v>47</v>
      </c>
      <c r="C48" s="9">
        <v>65.09</v>
      </c>
      <c r="I48" s="7">
        <f t="shared" si="0"/>
        <v>65.665970367478906</v>
      </c>
      <c r="J48" s="7">
        <f t="shared" si="1"/>
        <v>-0.57597036747890229</v>
      </c>
      <c r="K48" s="7">
        <f t="shared" si="2"/>
        <v>0.33174186421378177</v>
      </c>
    </row>
    <row r="49" spans="1:11" x14ac:dyDescent="0.35">
      <c r="A49" s="1">
        <v>43167</v>
      </c>
      <c r="B49" s="2">
        <v>48</v>
      </c>
      <c r="C49" s="9">
        <v>63.87</v>
      </c>
      <c r="I49" s="7">
        <f t="shared" si="0"/>
        <v>65.147597036747896</v>
      </c>
      <c r="J49" s="7">
        <f t="shared" si="1"/>
        <v>-1.277597036747899</v>
      </c>
      <c r="K49" s="7">
        <f t="shared" si="2"/>
        <v>1.6322541883070125</v>
      </c>
    </row>
    <row r="50" spans="1:11" x14ac:dyDescent="0.35">
      <c r="A50" s="1">
        <v>43168</v>
      </c>
      <c r="B50" s="2">
        <v>49</v>
      </c>
      <c r="C50" s="9">
        <v>65.19</v>
      </c>
      <c r="I50" s="7">
        <f t="shared" si="0"/>
        <v>63.997759703674788</v>
      </c>
      <c r="J50" s="7">
        <f t="shared" si="1"/>
        <v>1.1922402963252097</v>
      </c>
      <c r="K50" s="7">
        <f t="shared" si="2"/>
        <v>1.4214369241816238</v>
      </c>
    </row>
    <row r="51" spans="1:11" x14ac:dyDescent="0.35">
      <c r="A51" s="1">
        <v>43171</v>
      </c>
      <c r="B51" s="2">
        <v>50</v>
      </c>
      <c r="C51" s="9">
        <v>64.53</v>
      </c>
      <c r="I51" s="7">
        <f t="shared" si="0"/>
        <v>65.070775970367478</v>
      </c>
      <c r="J51" s="7">
        <f t="shared" si="1"/>
        <v>-0.54077597036747704</v>
      </c>
      <c r="K51" s="7">
        <f t="shared" si="2"/>
        <v>0.29243865012688641</v>
      </c>
    </row>
    <row r="52" spans="1:11" x14ac:dyDescent="0.35">
      <c r="A52" s="1">
        <v>43172</v>
      </c>
      <c r="B52" s="2">
        <v>51</v>
      </c>
      <c r="C52" s="9">
        <v>64.2</v>
      </c>
      <c r="I52" s="7">
        <f t="shared" si="0"/>
        <v>64.584077597036753</v>
      </c>
      <c r="J52" s="7">
        <f t="shared" si="1"/>
        <v>-0.38407759703675026</v>
      </c>
      <c r="K52" s="7">
        <f t="shared" si="2"/>
        <v>0.14751560054552432</v>
      </c>
    </row>
    <row r="53" spans="1:11" x14ac:dyDescent="0.35">
      <c r="A53" s="1">
        <v>43173</v>
      </c>
      <c r="B53" s="2">
        <v>52</v>
      </c>
      <c r="C53" s="9">
        <v>63.61</v>
      </c>
      <c r="I53" s="7">
        <f t="shared" si="0"/>
        <v>64.238407759703676</v>
      </c>
      <c r="J53" s="7">
        <f t="shared" si="1"/>
        <v>-0.62840775970367702</v>
      </c>
      <c r="K53" s="7">
        <f t="shared" si="2"/>
        <v>0.39489631245579426</v>
      </c>
    </row>
    <row r="54" spans="1:11" x14ac:dyDescent="0.35">
      <c r="A54" s="1">
        <v>43174</v>
      </c>
      <c r="B54" s="2">
        <v>53</v>
      </c>
      <c r="C54" s="9">
        <v>63.67</v>
      </c>
      <c r="I54" s="7">
        <f t="shared" si="0"/>
        <v>63.672840775970371</v>
      </c>
      <c r="J54" s="7">
        <f t="shared" si="1"/>
        <v>-2.8407759703696911E-3</v>
      </c>
      <c r="K54" s="7">
        <f t="shared" si="2"/>
        <v>8.0700081138298601E-6</v>
      </c>
    </row>
    <row r="55" spans="1:11" x14ac:dyDescent="0.35">
      <c r="A55" s="1">
        <v>43175</v>
      </c>
      <c r="B55" s="2">
        <v>54</v>
      </c>
      <c r="C55" s="9">
        <v>64.680000000000007</v>
      </c>
      <c r="I55" s="7">
        <f t="shared" si="0"/>
        <v>63.670284077597046</v>
      </c>
      <c r="J55" s="7">
        <f t="shared" si="1"/>
        <v>1.009715922402961</v>
      </c>
      <c r="K55" s="7">
        <f t="shared" si="2"/>
        <v>1.0195262439540624</v>
      </c>
    </row>
    <row r="56" spans="1:11" x14ac:dyDescent="0.35">
      <c r="A56" s="1">
        <v>43178</v>
      </c>
      <c r="B56" s="2">
        <v>55</v>
      </c>
      <c r="C56" s="9">
        <v>64.819999999999993</v>
      </c>
      <c r="I56" s="7">
        <f t="shared" si="0"/>
        <v>64.579028407759722</v>
      </c>
      <c r="J56" s="7">
        <f t="shared" si="1"/>
        <v>0.24097159224027109</v>
      </c>
      <c r="K56" s="7">
        <f t="shared" si="2"/>
        <v>5.8067308266811481E-2</v>
      </c>
    </row>
    <row r="57" spans="1:11" x14ac:dyDescent="0.35">
      <c r="A57" s="1">
        <v>43179</v>
      </c>
      <c r="B57" s="2">
        <v>56</v>
      </c>
      <c r="C57" s="9">
        <v>66</v>
      </c>
      <c r="I57" s="7">
        <f t="shared" si="0"/>
        <v>64.795902840775966</v>
      </c>
      <c r="J57" s="7">
        <f t="shared" si="1"/>
        <v>1.2040971592240339</v>
      </c>
      <c r="K57" s="7">
        <f t="shared" si="2"/>
        <v>1.4498499688513886</v>
      </c>
    </row>
    <row r="58" spans="1:11" x14ac:dyDescent="0.35">
      <c r="A58" s="1">
        <v>43180</v>
      </c>
      <c r="B58" s="2">
        <v>57</v>
      </c>
      <c r="C58" s="9">
        <v>68.150000000000006</v>
      </c>
      <c r="I58" s="7">
        <f t="shared" si="0"/>
        <v>65.879590284077594</v>
      </c>
      <c r="J58" s="7">
        <f t="shared" si="1"/>
        <v>2.2704097159224119</v>
      </c>
      <c r="K58" s="7">
        <f t="shared" si="2"/>
        <v>5.1547602781548871</v>
      </c>
    </row>
    <row r="59" spans="1:11" x14ac:dyDescent="0.35">
      <c r="A59" s="1">
        <v>43181</v>
      </c>
      <c r="B59" s="2">
        <v>58</v>
      </c>
      <c r="C59" s="9">
        <v>68.98</v>
      </c>
      <c r="I59" s="7">
        <f t="shared" si="0"/>
        <v>67.922959028407774</v>
      </c>
      <c r="J59" s="7">
        <f t="shared" si="1"/>
        <v>1.0570409715922295</v>
      </c>
      <c r="K59" s="7">
        <f t="shared" si="2"/>
        <v>1.1173356156246446</v>
      </c>
    </row>
    <row r="60" spans="1:11" x14ac:dyDescent="0.35">
      <c r="A60" s="1">
        <v>43182</v>
      </c>
      <c r="B60" s="2">
        <v>59</v>
      </c>
      <c r="C60" s="9">
        <v>69.03</v>
      </c>
      <c r="I60" s="7">
        <f t="shared" si="0"/>
        <v>68.874295902840785</v>
      </c>
      <c r="J60" s="7">
        <f t="shared" si="1"/>
        <v>0.15570409715921585</v>
      </c>
      <c r="K60" s="7">
        <f t="shared" si="2"/>
        <v>2.424376587216653E-2</v>
      </c>
    </row>
    <row r="61" spans="1:11" x14ac:dyDescent="0.35">
      <c r="A61" s="1">
        <v>43185</v>
      </c>
      <c r="B61" s="2">
        <v>60</v>
      </c>
      <c r="C61" s="9">
        <v>68.81</v>
      </c>
      <c r="I61" s="7">
        <f t="shared" si="0"/>
        <v>69.014429590284081</v>
      </c>
      <c r="J61" s="7">
        <f t="shared" si="1"/>
        <v>-0.2044295902840787</v>
      </c>
      <c r="K61" s="7">
        <f t="shared" si="2"/>
        <v>4.1791457383716285E-2</v>
      </c>
    </row>
    <row r="62" spans="1:11" x14ac:dyDescent="0.35">
      <c r="A62" s="1">
        <v>43186</v>
      </c>
      <c r="B62" s="2">
        <v>61</v>
      </c>
      <c r="C62" s="9">
        <v>68.63</v>
      </c>
      <c r="I62" s="7">
        <f t="shared" si="0"/>
        <v>68.830442959028403</v>
      </c>
      <c r="J62" s="7">
        <f t="shared" si="1"/>
        <v>-0.20044295902840759</v>
      </c>
      <c r="K62" s="7">
        <f t="shared" si="2"/>
        <v>4.0177379824063879E-2</v>
      </c>
    </row>
    <row r="63" spans="1:11" x14ac:dyDescent="0.35">
      <c r="A63" s="1">
        <v>43187</v>
      </c>
      <c r="B63" s="2">
        <v>62</v>
      </c>
      <c r="C63" s="9">
        <v>68.13</v>
      </c>
      <c r="I63" s="7">
        <f t="shared" si="0"/>
        <v>68.650044295902831</v>
      </c>
      <c r="J63" s="7">
        <f t="shared" si="1"/>
        <v>-0.52004429590283507</v>
      </c>
      <c r="K63" s="7">
        <f t="shared" si="2"/>
        <v>0.27044606970107549</v>
      </c>
    </row>
    <row r="64" spans="1:11" x14ac:dyDescent="0.35">
      <c r="A64" s="1">
        <v>43188</v>
      </c>
      <c r="B64" s="2">
        <v>63</v>
      </c>
      <c r="C64" s="9">
        <v>69.02</v>
      </c>
      <c r="I64" s="7">
        <f t="shared" si="0"/>
        <v>68.182004429590279</v>
      </c>
      <c r="J64" s="7">
        <f t="shared" si="1"/>
        <v>0.83799557040971706</v>
      </c>
      <c r="K64" s="7">
        <f t="shared" si="2"/>
        <v>0.70223657602630707</v>
      </c>
    </row>
    <row r="65" spans="1:11" x14ac:dyDescent="0.35">
      <c r="A65" s="1">
        <v>43193</v>
      </c>
      <c r="B65" s="2">
        <v>64</v>
      </c>
      <c r="C65" s="9">
        <v>69.02</v>
      </c>
      <c r="I65" s="7">
        <f t="shared" si="0"/>
        <v>68.93620044295902</v>
      </c>
      <c r="J65" s="7">
        <f t="shared" si="1"/>
        <v>8.3799557040975969E-2</v>
      </c>
      <c r="K65" s="7">
        <f t="shared" si="2"/>
        <v>7.0223657602637851E-3</v>
      </c>
    </row>
    <row r="66" spans="1:11" x14ac:dyDescent="0.35">
      <c r="A66" s="1">
        <v>43194</v>
      </c>
      <c r="B66" s="2">
        <v>65</v>
      </c>
      <c r="C66" s="9">
        <v>66.040000000000006</v>
      </c>
      <c r="I66" s="7">
        <f t="shared" si="0"/>
        <v>69.011620044295896</v>
      </c>
      <c r="J66" s="7">
        <f t="shared" si="1"/>
        <v>-2.9716200442958893</v>
      </c>
      <c r="K66" s="7">
        <f t="shared" si="2"/>
        <v>8.8305256876611029</v>
      </c>
    </row>
    <row r="67" spans="1:11" x14ac:dyDescent="0.35">
      <c r="A67" s="1">
        <v>43195</v>
      </c>
      <c r="B67" s="2">
        <v>66</v>
      </c>
      <c r="C67" s="9">
        <v>66.540000000000006</v>
      </c>
      <c r="I67" s="7">
        <f t="shared" si="0"/>
        <v>66.337162004429601</v>
      </c>
      <c r="J67" s="7">
        <f t="shared" si="1"/>
        <v>0.20283799557040538</v>
      </c>
      <c r="K67" s="7">
        <f t="shared" si="2"/>
        <v>4.1143252447019794E-2</v>
      </c>
    </row>
    <row r="68" spans="1:11" x14ac:dyDescent="0.35">
      <c r="A68" s="1">
        <v>43196</v>
      </c>
      <c r="B68" s="2">
        <v>67</v>
      </c>
      <c r="C68" s="9">
        <v>66.510000000000005</v>
      </c>
      <c r="I68" s="7">
        <f t="shared" ref="I68:I131" si="8">0.9*C67+0.1*I67</f>
        <v>66.519716200442971</v>
      </c>
      <c r="J68" s="7">
        <f t="shared" ref="J68:J131" si="9">C68-I68</f>
        <v>-9.7162004429662829E-3</v>
      </c>
      <c r="K68" s="7">
        <f t="shared" ref="K68:K131" si="10">J68^2</f>
        <v>9.4404551047898189E-5</v>
      </c>
    </row>
    <row r="69" spans="1:11" x14ac:dyDescent="0.35">
      <c r="A69" s="1">
        <v>43199</v>
      </c>
      <c r="B69" s="2">
        <v>68</v>
      </c>
      <c r="C69" s="9">
        <v>68.19</v>
      </c>
      <c r="I69" s="7">
        <f t="shared" si="8"/>
        <v>66.510971620044302</v>
      </c>
      <c r="J69" s="7">
        <f t="shared" si="9"/>
        <v>1.679028379955696</v>
      </c>
      <c r="K69" s="7">
        <f t="shared" si="10"/>
        <v>2.8191363006966488</v>
      </c>
    </row>
    <row r="70" spans="1:11" x14ac:dyDescent="0.35">
      <c r="A70" s="1">
        <v>43200</v>
      </c>
      <c r="B70" s="2">
        <v>69</v>
      </c>
      <c r="C70" s="9">
        <v>70.67</v>
      </c>
      <c r="I70" s="7">
        <f t="shared" si="8"/>
        <v>68.022097162004428</v>
      </c>
      <c r="J70" s="7">
        <f t="shared" si="9"/>
        <v>2.6479028379955736</v>
      </c>
      <c r="K70" s="7">
        <f t="shared" si="10"/>
        <v>7.0113894394650131</v>
      </c>
    </row>
    <row r="71" spans="1:11" x14ac:dyDescent="0.35">
      <c r="A71" s="1">
        <v>43201</v>
      </c>
      <c r="B71" s="2">
        <v>70</v>
      </c>
      <c r="C71" s="9">
        <v>72.739999999999995</v>
      </c>
      <c r="I71" s="7">
        <f t="shared" si="8"/>
        <v>70.405209716200446</v>
      </c>
      <c r="J71" s="7">
        <f t="shared" si="9"/>
        <v>2.3347902837995491</v>
      </c>
      <c r="K71" s="7">
        <f t="shared" si="10"/>
        <v>5.4512456693247788</v>
      </c>
    </row>
    <row r="72" spans="1:11" x14ac:dyDescent="0.35">
      <c r="A72" s="1">
        <v>43202</v>
      </c>
      <c r="B72" s="2">
        <v>71</v>
      </c>
      <c r="C72" s="9">
        <v>71.44</v>
      </c>
      <c r="I72" s="7">
        <f t="shared" si="8"/>
        <v>72.506520971620034</v>
      </c>
      <c r="J72" s="7">
        <f t="shared" si="9"/>
        <v>-1.0665209716200366</v>
      </c>
      <c r="K72" s="7">
        <f t="shared" si="10"/>
        <v>1.1374669829053468</v>
      </c>
    </row>
    <row r="73" spans="1:11" x14ac:dyDescent="0.35">
      <c r="A73" s="1">
        <v>43203</v>
      </c>
      <c r="B73" s="2">
        <v>72</v>
      </c>
      <c r="C73" s="9">
        <v>73.180000000000007</v>
      </c>
      <c r="I73" s="7">
        <f t="shared" si="8"/>
        <v>71.54665209716201</v>
      </c>
      <c r="J73" s="7">
        <f t="shared" si="9"/>
        <v>1.6333479028379969</v>
      </c>
      <c r="K73" s="7">
        <f t="shared" si="10"/>
        <v>2.6678253717052827</v>
      </c>
    </row>
    <row r="74" spans="1:11" x14ac:dyDescent="0.35">
      <c r="A74" s="1">
        <v>43206</v>
      </c>
      <c r="B74" s="2">
        <v>73</v>
      </c>
      <c r="C74" s="9">
        <v>72.05</v>
      </c>
      <c r="I74" s="7">
        <f t="shared" si="8"/>
        <v>73.016665209716209</v>
      </c>
      <c r="J74" s="7">
        <f t="shared" si="9"/>
        <v>-0.96666520971621139</v>
      </c>
      <c r="K74" s="7">
        <f t="shared" si="10"/>
        <v>0.93444162767568695</v>
      </c>
    </row>
    <row r="75" spans="1:11" x14ac:dyDescent="0.35">
      <c r="A75" s="1">
        <v>43207</v>
      </c>
      <c r="B75" s="2">
        <v>74</v>
      </c>
      <c r="C75" s="9">
        <v>71.709999999999994</v>
      </c>
      <c r="I75" s="7">
        <f t="shared" si="8"/>
        <v>72.146666520971621</v>
      </c>
      <c r="J75" s="7">
        <f t="shared" si="9"/>
        <v>-0.43666652097162739</v>
      </c>
      <c r="K75" s="7">
        <f t="shared" si="10"/>
        <v>0.19067765053746472</v>
      </c>
    </row>
    <row r="76" spans="1:11" x14ac:dyDescent="0.35">
      <c r="A76" s="1">
        <v>43208</v>
      </c>
      <c r="B76" s="2">
        <v>75</v>
      </c>
      <c r="C76" s="9">
        <v>73.73</v>
      </c>
      <c r="I76" s="7">
        <f t="shared" si="8"/>
        <v>71.753666652097166</v>
      </c>
      <c r="J76" s="7">
        <f t="shared" si="9"/>
        <v>1.9763333479028375</v>
      </c>
      <c r="K76" s="7">
        <f t="shared" si="10"/>
        <v>3.9058935020328382</v>
      </c>
    </row>
    <row r="77" spans="1:11" x14ac:dyDescent="0.35">
      <c r="A77" s="1">
        <v>43209</v>
      </c>
      <c r="B77" s="2">
        <v>76</v>
      </c>
      <c r="C77" s="9">
        <v>74.849999999999994</v>
      </c>
      <c r="I77" s="7">
        <f t="shared" si="8"/>
        <v>73.532366665209722</v>
      </c>
      <c r="J77" s="7">
        <f t="shared" si="9"/>
        <v>1.3176333347902727</v>
      </c>
      <c r="K77" s="7">
        <f t="shared" si="10"/>
        <v>1.7361576049505347</v>
      </c>
    </row>
    <row r="78" spans="1:11" x14ac:dyDescent="0.35">
      <c r="A78" s="1">
        <v>43210</v>
      </c>
      <c r="B78" s="2">
        <v>77</v>
      </c>
      <c r="C78" s="9">
        <v>74.62</v>
      </c>
      <c r="I78" s="7">
        <f t="shared" si="8"/>
        <v>74.718236666520966</v>
      </c>
      <c r="J78" s="7">
        <f t="shared" si="9"/>
        <v>-9.823666652096108E-2</v>
      </c>
      <c r="K78" s="7">
        <f t="shared" si="10"/>
        <v>9.650442649150515E-3</v>
      </c>
    </row>
    <row r="79" spans="1:11" x14ac:dyDescent="0.35">
      <c r="A79" s="1">
        <v>43213</v>
      </c>
      <c r="B79" s="2">
        <v>78</v>
      </c>
      <c r="C79" s="9">
        <v>74.540000000000006</v>
      </c>
      <c r="I79" s="7">
        <f t="shared" si="8"/>
        <v>74.629823666652101</v>
      </c>
      <c r="J79" s="7">
        <f t="shared" si="9"/>
        <v>-8.9823666652094403E-2</v>
      </c>
      <c r="K79" s="7">
        <f t="shared" si="10"/>
        <v>8.0682910908265754E-3</v>
      </c>
    </row>
    <row r="80" spans="1:11" x14ac:dyDescent="0.35">
      <c r="A80" s="1">
        <v>43214</v>
      </c>
      <c r="B80" s="2">
        <v>79</v>
      </c>
      <c r="C80" s="9">
        <v>75.86</v>
      </c>
      <c r="I80" s="7">
        <f t="shared" si="8"/>
        <v>74.548982366665228</v>
      </c>
      <c r="J80" s="7">
        <f t="shared" si="9"/>
        <v>1.3110176333347709</v>
      </c>
      <c r="K80" s="7">
        <f t="shared" si="10"/>
        <v>1.7187672349147038</v>
      </c>
    </row>
    <row r="81" spans="1:11" x14ac:dyDescent="0.35">
      <c r="A81" s="1">
        <v>43215</v>
      </c>
      <c r="B81" s="2">
        <v>80</v>
      </c>
      <c r="C81" s="9">
        <v>73.790000000000006</v>
      </c>
      <c r="I81" s="7">
        <f t="shared" si="8"/>
        <v>75.728898236666524</v>
      </c>
      <c r="J81" s="7">
        <f t="shared" si="9"/>
        <v>-1.9388982366665175</v>
      </c>
      <c r="K81" s="7">
        <f t="shared" si="10"/>
        <v>3.7593263721485308</v>
      </c>
    </row>
    <row r="82" spans="1:11" x14ac:dyDescent="0.35">
      <c r="A82" s="1">
        <v>43216</v>
      </c>
      <c r="B82" s="2">
        <v>81</v>
      </c>
      <c r="C82" s="9">
        <v>75.39</v>
      </c>
      <c r="I82" s="7">
        <f t="shared" si="8"/>
        <v>73.983889823666658</v>
      </c>
      <c r="J82" s="7">
        <f t="shared" si="9"/>
        <v>1.4061101763333426</v>
      </c>
      <c r="K82" s="7">
        <f t="shared" si="10"/>
        <v>1.9771458279881837</v>
      </c>
    </row>
    <row r="83" spans="1:11" x14ac:dyDescent="0.35">
      <c r="A83" s="1">
        <v>43217</v>
      </c>
      <c r="B83" s="2">
        <v>82</v>
      </c>
      <c r="C83" s="9">
        <v>75.33</v>
      </c>
      <c r="I83" s="7">
        <f t="shared" si="8"/>
        <v>75.249388982366668</v>
      </c>
      <c r="J83" s="7">
        <f t="shared" si="9"/>
        <v>8.0611017633330562E-2</v>
      </c>
      <c r="K83" s="7">
        <f t="shared" si="10"/>
        <v>6.4981361638811307E-3</v>
      </c>
    </row>
    <row r="84" spans="1:11" x14ac:dyDescent="0.35">
      <c r="A84" s="1">
        <v>43220</v>
      </c>
      <c r="B84" s="2">
        <v>83</v>
      </c>
      <c r="C84" s="9">
        <v>75.92</v>
      </c>
      <c r="I84" s="7">
        <f t="shared" si="8"/>
        <v>75.321938898236667</v>
      </c>
      <c r="J84" s="7">
        <f t="shared" si="9"/>
        <v>0.59806110176333505</v>
      </c>
      <c r="K84" s="7">
        <f t="shared" si="10"/>
        <v>0.3576770814423742</v>
      </c>
    </row>
    <row r="85" spans="1:11" x14ac:dyDescent="0.35">
      <c r="A85" s="1">
        <v>43221</v>
      </c>
      <c r="B85" s="2">
        <v>84</v>
      </c>
      <c r="C85" s="9">
        <v>74.849999999999994</v>
      </c>
      <c r="I85" s="7">
        <f t="shared" si="8"/>
        <v>75.860193889823677</v>
      </c>
      <c r="J85" s="7">
        <f t="shared" si="9"/>
        <v>-1.0101938898236824</v>
      </c>
      <c r="K85" s="7">
        <f t="shared" si="10"/>
        <v>1.0204916950371021</v>
      </c>
    </row>
    <row r="86" spans="1:11" x14ac:dyDescent="0.35">
      <c r="A86" s="1">
        <v>43222</v>
      </c>
      <c r="B86" s="2">
        <v>85</v>
      </c>
      <c r="C86" s="9">
        <v>73.14</v>
      </c>
      <c r="I86" s="7">
        <f t="shared" si="8"/>
        <v>74.95101938898236</v>
      </c>
      <c r="J86" s="7">
        <f t="shared" si="9"/>
        <v>-1.8110193889823591</v>
      </c>
      <c r="K86" s="7">
        <f t="shared" si="10"/>
        <v>3.2797912272700374</v>
      </c>
    </row>
    <row r="87" spans="1:11" x14ac:dyDescent="0.35">
      <c r="A87" s="1">
        <v>43223</v>
      </c>
      <c r="B87" s="2">
        <v>86</v>
      </c>
      <c r="C87" s="9">
        <v>73.45</v>
      </c>
      <c r="I87" s="7">
        <f t="shared" si="8"/>
        <v>73.321101938898238</v>
      </c>
      <c r="J87" s="7">
        <f t="shared" si="9"/>
        <v>0.12889806110176494</v>
      </c>
      <c r="K87" s="7">
        <f t="shared" si="10"/>
        <v>1.6614710155794327E-2</v>
      </c>
    </row>
    <row r="88" spans="1:11" x14ac:dyDescent="0.35">
      <c r="A88" s="1">
        <v>43224</v>
      </c>
      <c r="B88" s="2">
        <v>87</v>
      </c>
      <c r="C88" s="9">
        <v>74.75</v>
      </c>
      <c r="I88" s="7">
        <f t="shared" si="8"/>
        <v>73.437110193889822</v>
      </c>
      <c r="J88" s="7">
        <f t="shared" si="9"/>
        <v>1.3128898061101779</v>
      </c>
      <c r="K88" s="7">
        <f t="shared" si="10"/>
        <v>1.7236796429880206</v>
      </c>
    </row>
    <row r="89" spans="1:11" x14ac:dyDescent="0.35">
      <c r="A89" s="1">
        <v>43228</v>
      </c>
      <c r="B89" s="2">
        <v>88</v>
      </c>
      <c r="C89" s="9">
        <v>74.16</v>
      </c>
      <c r="I89" s="7">
        <f t="shared" si="8"/>
        <v>74.618711019388982</v>
      </c>
      <c r="J89" s="7">
        <f t="shared" si="9"/>
        <v>-0.45871101938898562</v>
      </c>
      <c r="K89" s="7">
        <f t="shared" si="10"/>
        <v>0.21041579930888235</v>
      </c>
    </row>
    <row r="90" spans="1:11" x14ac:dyDescent="0.35">
      <c r="A90" s="1">
        <v>43229</v>
      </c>
      <c r="B90" s="2">
        <v>89</v>
      </c>
      <c r="C90" s="9">
        <v>77.599999999999994</v>
      </c>
      <c r="I90" s="7">
        <f t="shared" si="8"/>
        <v>74.205871101938897</v>
      </c>
      <c r="J90" s="7">
        <f t="shared" si="9"/>
        <v>3.3941288980610977</v>
      </c>
      <c r="K90" s="7">
        <f t="shared" si="10"/>
        <v>11.520110976653442</v>
      </c>
    </row>
    <row r="91" spans="1:11" x14ac:dyDescent="0.35">
      <c r="A91" s="1">
        <v>43230</v>
      </c>
      <c r="B91" s="2">
        <v>90</v>
      </c>
      <c r="C91" s="9">
        <v>77.59</v>
      </c>
      <c r="I91" s="7">
        <f t="shared" si="8"/>
        <v>77.260587110193896</v>
      </c>
      <c r="J91" s="7">
        <f t="shared" si="9"/>
        <v>0.3294128898061075</v>
      </c>
      <c r="K91" s="7">
        <f t="shared" si="10"/>
        <v>0.10851285197041072</v>
      </c>
    </row>
    <row r="92" spans="1:11" x14ac:dyDescent="0.35">
      <c r="A92" s="1">
        <v>43231</v>
      </c>
      <c r="B92" s="2">
        <v>91</v>
      </c>
      <c r="C92" s="9">
        <v>77.37</v>
      </c>
      <c r="I92" s="7">
        <f t="shared" si="8"/>
        <v>77.557058711019394</v>
      </c>
      <c r="J92" s="7">
        <f t="shared" si="9"/>
        <v>-0.18705871101938953</v>
      </c>
      <c r="K92" s="7">
        <f t="shared" si="10"/>
        <v>3.4990961368235485E-2</v>
      </c>
    </row>
    <row r="93" spans="1:11" x14ac:dyDescent="0.35">
      <c r="A93" s="1">
        <v>43234</v>
      </c>
      <c r="B93" s="2">
        <v>92</v>
      </c>
      <c r="C93" s="9">
        <v>78.17</v>
      </c>
      <c r="I93" s="7">
        <f t="shared" si="8"/>
        <v>77.388705871101948</v>
      </c>
      <c r="J93" s="7">
        <f t="shared" si="9"/>
        <v>0.78129412889805394</v>
      </c>
      <c r="K93" s="7">
        <f t="shared" si="10"/>
        <v>0.61042051585056889</v>
      </c>
    </row>
    <row r="94" spans="1:11" x14ac:dyDescent="0.35">
      <c r="A94" s="1">
        <v>43235</v>
      </c>
      <c r="B94" s="2">
        <v>93</v>
      </c>
      <c r="C94" s="9">
        <v>78.94</v>
      </c>
      <c r="I94" s="7">
        <f t="shared" si="8"/>
        <v>78.091870587110208</v>
      </c>
      <c r="J94" s="7">
        <f t="shared" si="9"/>
        <v>0.84812941288979005</v>
      </c>
      <c r="K94" s="7">
        <f t="shared" si="10"/>
        <v>0.71932350100877995</v>
      </c>
    </row>
    <row r="95" spans="1:11" x14ac:dyDescent="0.35">
      <c r="A95" s="1">
        <v>43236</v>
      </c>
      <c r="B95" s="2">
        <v>94</v>
      </c>
      <c r="C95" s="9">
        <v>78.19</v>
      </c>
      <c r="I95" s="7">
        <f t="shared" si="8"/>
        <v>78.855187058711024</v>
      </c>
      <c r="J95" s="7">
        <f t="shared" si="9"/>
        <v>-0.66518705871102668</v>
      </c>
      <c r="K95" s="7">
        <f t="shared" si="10"/>
        <v>0.44247382307662686</v>
      </c>
    </row>
    <row r="96" spans="1:11" x14ac:dyDescent="0.35">
      <c r="A96" s="1">
        <v>43237</v>
      </c>
      <c r="B96" s="2">
        <v>95</v>
      </c>
      <c r="C96" s="9">
        <v>80.09</v>
      </c>
      <c r="I96" s="7">
        <f t="shared" si="8"/>
        <v>78.256518705871102</v>
      </c>
      <c r="J96" s="7">
        <f t="shared" si="9"/>
        <v>1.8334812941289016</v>
      </c>
      <c r="K96" s="7">
        <f t="shared" si="10"/>
        <v>3.3616536559205916</v>
      </c>
    </row>
    <row r="97" spans="1:11" x14ac:dyDescent="0.35">
      <c r="A97" s="1">
        <v>43238</v>
      </c>
      <c r="B97" s="2">
        <v>96</v>
      </c>
      <c r="C97" s="9">
        <v>78.38</v>
      </c>
      <c r="I97" s="7">
        <f t="shared" si="8"/>
        <v>79.906651870587112</v>
      </c>
      <c r="J97" s="7">
        <f t="shared" si="9"/>
        <v>-1.5266518705871164</v>
      </c>
      <c r="K97" s="7">
        <f t="shared" si="10"/>
        <v>2.3306659339671416</v>
      </c>
    </row>
    <row r="98" spans="1:11" x14ac:dyDescent="0.35">
      <c r="A98" s="1">
        <v>43241</v>
      </c>
      <c r="B98" s="2">
        <v>97</v>
      </c>
      <c r="C98" s="9">
        <v>78.34</v>
      </c>
      <c r="I98" s="7">
        <f t="shared" si="8"/>
        <v>78.532665187058711</v>
      </c>
      <c r="J98" s="7">
        <f t="shared" si="9"/>
        <v>-0.19266518705870794</v>
      </c>
      <c r="K98" s="7">
        <f t="shared" si="10"/>
        <v>3.7119874304366925E-2</v>
      </c>
    </row>
    <row r="99" spans="1:11" x14ac:dyDescent="0.35">
      <c r="A99" s="1">
        <v>43242</v>
      </c>
      <c r="B99" s="2">
        <v>98</v>
      </c>
      <c r="C99" s="9">
        <v>80.42</v>
      </c>
      <c r="I99" s="7">
        <f t="shared" si="8"/>
        <v>78.359266518705866</v>
      </c>
      <c r="J99" s="7">
        <f t="shared" si="9"/>
        <v>2.060733481294136</v>
      </c>
      <c r="K99" s="7">
        <f t="shared" si="10"/>
        <v>4.2466224809266491</v>
      </c>
    </row>
    <row r="100" spans="1:11" x14ac:dyDescent="0.35">
      <c r="A100" s="1">
        <v>43243</v>
      </c>
      <c r="B100" s="2">
        <v>99</v>
      </c>
      <c r="C100" s="9">
        <v>78.69</v>
      </c>
      <c r="I100" s="7">
        <f t="shared" si="8"/>
        <v>80.213926651870594</v>
      </c>
      <c r="J100" s="7">
        <f t="shared" si="9"/>
        <v>-1.5239266518705961</v>
      </c>
      <c r="K100" s="7">
        <f t="shared" si="10"/>
        <v>2.322352440281525</v>
      </c>
    </row>
    <row r="101" spans="1:11" x14ac:dyDescent="0.35">
      <c r="A101" s="1">
        <v>43244</v>
      </c>
      <c r="B101" s="2">
        <v>100</v>
      </c>
      <c r="C101" s="9">
        <v>78.900000000000006</v>
      </c>
      <c r="I101" s="7">
        <f t="shared" si="8"/>
        <v>78.842392665187063</v>
      </c>
      <c r="J101" s="7">
        <f t="shared" si="9"/>
        <v>5.7607334812942668E-2</v>
      </c>
      <c r="K101" s="7">
        <f t="shared" si="10"/>
        <v>3.3186050242504763E-3</v>
      </c>
    </row>
    <row r="102" spans="1:11" x14ac:dyDescent="0.35">
      <c r="A102" s="1">
        <v>43245</v>
      </c>
      <c r="B102" s="2">
        <v>101</v>
      </c>
      <c r="C102" s="9">
        <v>76.599999999999994</v>
      </c>
      <c r="I102" s="7">
        <f t="shared" si="8"/>
        <v>78.89423926651871</v>
      </c>
      <c r="J102" s="7">
        <f t="shared" si="9"/>
        <v>-2.2942392665187157</v>
      </c>
      <c r="K102" s="7">
        <f t="shared" si="10"/>
        <v>5.2635338120363349</v>
      </c>
    </row>
    <row r="103" spans="1:11" x14ac:dyDescent="0.35">
      <c r="A103" s="1">
        <v>43249</v>
      </c>
      <c r="B103" s="2">
        <v>102</v>
      </c>
      <c r="C103" s="9">
        <v>74.510000000000005</v>
      </c>
      <c r="I103" s="7">
        <f t="shared" si="8"/>
        <v>76.82942392665187</v>
      </c>
      <c r="J103" s="7">
        <f t="shared" si="9"/>
        <v>-2.319423926651865</v>
      </c>
      <c r="K103" s="7">
        <f t="shared" si="10"/>
        <v>5.3797273515251565</v>
      </c>
    </row>
    <row r="104" spans="1:11" x14ac:dyDescent="0.35">
      <c r="A104" s="1">
        <v>43250</v>
      </c>
      <c r="B104" s="2">
        <v>103</v>
      </c>
      <c r="C104" s="9">
        <v>75.89</v>
      </c>
      <c r="I104" s="7">
        <f t="shared" si="8"/>
        <v>74.741942392665194</v>
      </c>
      <c r="J104" s="7">
        <f t="shared" si="9"/>
        <v>1.1480576073348061</v>
      </c>
      <c r="K104" s="7">
        <f t="shared" si="10"/>
        <v>1.3180362697593198</v>
      </c>
    </row>
    <row r="105" spans="1:11" x14ac:dyDescent="0.35">
      <c r="A105" s="1">
        <v>43251</v>
      </c>
      <c r="B105" s="2">
        <v>104</v>
      </c>
      <c r="C105" s="9">
        <v>76.45</v>
      </c>
      <c r="I105" s="7">
        <f t="shared" si="8"/>
        <v>75.775194239266526</v>
      </c>
      <c r="J105" s="7">
        <f t="shared" si="9"/>
        <v>0.6748057607334772</v>
      </c>
      <c r="K105" s="7">
        <f t="shared" si="10"/>
        <v>0.45536281471908691</v>
      </c>
    </row>
    <row r="106" spans="1:11" x14ac:dyDescent="0.35">
      <c r="A106" s="1">
        <v>43252</v>
      </c>
      <c r="B106" s="2">
        <v>105</v>
      </c>
      <c r="C106" s="9">
        <v>74.540000000000006</v>
      </c>
      <c r="I106" s="7">
        <f t="shared" si="8"/>
        <v>76.382519423926652</v>
      </c>
      <c r="J106" s="7">
        <f t="shared" si="9"/>
        <v>-1.842519423926646</v>
      </c>
      <c r="K106" s="7">
        <f t="shared" si="10"/>
        <v>3.3948778275469795</v>
      </c>
    </row>
    <row r="107" spans="1:11" x14ac:dyDescent="0.35">
      <c r="A107" s="1">
        <v>43255</v>
      </c>
      <c r="B107" s="2">
        <v>106</v>
      </c>
      <c r="C107" s="9">
        <v>73.41</v>
      </c>
      <c r="I107" s="7">
        <f t="shared" si="8"/>
        <v>74.724251942392684</v>
      </c>
      <c r="J107" s="7">
        <f t="shared" si="9"/>
        <v>-1.3142519423926871</v>
      </c>
      <c r="K107" s="7">
        <f t="shared" si="10"/>
        <v>1.7272581680829509</v>
      </c>
    </row>
    <row r="108" spans="1:11" x14ac:dyDescent="0.35">
      <c r="A108" s="1">
        <v>43256</v>
      </c>
      <c r="B108" s="2">
        <v>107</v>
      </c>
      <c r="C108" s="9">
        <v>72.91</v>
      </c>
      <c r="I108" s="7">
        <f t="shared" si="8"/>
        <v>73.541425194239267</v>
      </c>
      <c r="J108" s="7">
        <f t="shared" si="9"/>
        <v>-0.63142519423927013</v>
      </c>
      <c r="K108" s="7">
        <f t="shared" si="10"/>
        <v>0.39869777592010003</v>
      </c>
    </row>
    <row r="109" spans="1:11" x14ac:dyDescent="0.35">
      <c r="A109" s="1">
        <v>43257</v>
      </c>
      <c r="B109" s="2">
        <v>108</v>
      </c>
      <c r="C109" s="9">
        <v>73.23</v>
      </c>
      <c r="I109" s="7">
        <f t="shared" si="8"/>
        <v>72.973142519423931</v>
      </c>
      <c r="J109" s="7">
        <f t="shared" si="9"/>
        <v>0.25685748057607327</v>
      </c>
      <c r="K109" s="7">
        <f t="shared" si="10"/>
        <v>6.5975765327887861E-2</v>
      </c>
    </row>
    <row r="110" spans="1:11" x14ac:dyDescent="0.35">
      <c r="A110" s="1">
        <v>43258</v>
      </c>
      <c r="B110" s="2">
        <v>109</v>
      </c>
      <c r="C110" s="9">
        <v>75.23</v>
      </c>
      <c r="I110" s="7">
        <f t="shared" si="8"/>
        <v>73.204314251942407</v>
      </c>
      <c r="J110" s="7">
        <f t="shared" si="9"/>
        <v>2.0256857480575974</v>
      </c>
      <c r="K110" s="7">
        <f t="shared" si="10"/>
        <v>4.103402749883668</v>
      </c>
    </row>
    <row r="111" spans="1:11" x14ac:dyDescent="0.35">
      <c r="A111" s="1">
        <v>43259</v>
      </c>
      <c r="B111" s="2">
        <v>110</v>
      </c>
      <c r="C111" s="9">
        <v>75.11</v>
      </c>
      <c r="I111" s="7">
        <f t="shared" si="8"/>
        <v>75.027431425194251</v>
      </c>
      <c r="J111" s="7">
        <f t="shared" si="9"/>
        <v>8.2568574805748085E-2</v>
      </c>
      <c r="K111" s="7">
        <f t="shared" si="10"/>
        <v>6.8175695454524175E-3</v>
      </c>
    </row>
    <row r="112" spans="1:11" x14ac:dyDescent="0.35">
      <c r="A112" s="1">
        <v>43262</v>
      </c>
      <c r="B112" s="2">
        <v>111</v>
      </c>
      <c r="C112" s="9">
        <v>74.58</v>
      </c>
      <c r="I112" s="7">
        <f t="shared" si="8"/>
        <v>75.101743142519425</v>
      </c>
      <c r="J112" s="7">
        <f t="shared" si="9"/>
        <v>-0.52174314251942633</v>
      </c>
      <c r="K112" s="7">
        <f t="shared" si="10"/>
        <v>0.2722159067660464</v>
      </c>
    </row>
    <row r="113" spans="1:11" x14ac:dyDescent="0.35">
      <c r="A113" s="1">
        <v>43263</v>
      </c>
      <c r="B113" s="2">
        <v>112</v>
      </c>
      <c r="C113" s="9">
        <v>74.86</v>
      </c>
      <c r="I113" s="7">
        <f t="shared" si="8"/>
        <v>74.632174314251941</v>
      </c>
      <c r="J113" s="7">
        <f t="shared" si="9"/>
        <v>0.2278256857480585</v>
      </c>
      <c r="K113" s="7">
        <f t="shared" si="10"/>
        <v>5.1904543086573107E-2</v>
      </c>
    </row>
    <row r="114" spans="1:11" x14ac:dyDescent="0.35">
      <c r="A114" s="1">
        <v>43264</v>
      </c>
      <c r="B114" s="2">
        <v>113</v>
      </c>
      <c r="C114" s="9">
        <v>75.069999999999993</v>
      </c>
      <c r="I114" s="7">
        <f t="shared" si="8"/>
        <v>74.837217431425188</v>
      </c>
      <c r="J114" s="7">
        <f t="shared" si="9"/>
        <v>0.23278256857480528</v>
      </c>
      <c r="K114" s="7">
        <f t="shared" si="10"/>
        <v>5.4187724232283921E-2</v>
      </c>
    </row>
    <row r="115" spans="1:11" x14ac:dyDescent="0.35">
      <c r="A115" s="1">
        <v>43265</v>
      </c>
      <c r="B115" s="2">
        <v>114</v>
      </c>
      <c r="C115" s="9">
        <v>74.77</v>
      </c>
      <c r="I115" s="7">
        <f t="shared" si="8"/>
        <v>75.046721743142527</v>
      </c>
      <c r="J115" s="7">
        <f t="shared" si="9"/>
        <v>-0.27672174314253084</v>
      </c>
      <c r="K115" s="7">
        <f t="shared" si="10"/>
        <v>7.657492312784081E-2</v>
      </c>
    </row>
    <row r="116" spans="1:11" x14ac:dyDescent="0.35">
      <c r="A116" s="1">
        <v>43266</v>
      </c>
      <c r="B116" s="2">
        <v>115</v>
      </c>
      <c r="C116" s="9">
        <v>72.02</v>
      </c>
      <c r="I116" s="7">
        <f t="shared" si="8"/>
        <v>74.797672174314243</v>
      </c>
      <c r="J116" s="7">
        <f t="shared" si="9"/>
        <v>-2.7776721743142474</v>
      </c>
      <c r="K116" s="7">
        <f t="shared" si="10"/>
        <v>7.715462707959639</v>
      </c>
    </row>
    <row r="117" spans="1:11" x14ac:dyDescent="0.35">
      <c r="A117" s="1">
        <v>43269</v>
      </c>
      <c r="B117" s="2">
        <v>116</v>
      </c>
      <c r="C117" s="9">
        <v>74.87</v>
      </c>
      <c r="I117" s="7">
        <f t="shared" si="8"/>
        <v>72.297767217431428</v>
      </c>
      <c r="J117" s="7">
        <f t="shared" si="9"/>
        <v>2.5722327825685767</v>
      </c>
      <c r="K117" s="7">
        <f t="shared" si="10"/>
        <v>6.6163814877204823</v>
      </c>
    </row>
    <row r="118" spans="1:11" x14ac:dyDescent="0.35">
      <c r="A118" s="1">
        <v>43270</v>
      </c>
      <c r="B118" s="2">
        <v>117</v>
      </c>
      <c r="C118" s="9">
        <v>74.92</v>
      </c>
      <c r="I118" s="7">
        <f t="shared" si="8"/>
        <v>74.61277672174316</v>
      </c>
      <c r="J118" s="7">
        <f t="shared" si="9"/>
        <v>0.30722327825684204</v>
      </c>
      <c r="K118" s="7">
        <f t="shared" si="10"/>
        <v>9.4386142702880982E-2</v>
      </c>
    </row>
    <row r="119" spans="1:11" x14ac:dyDescent="0.35">
      <c r="A119" s="1">
        <v>43271</v>
      </c>
      <c r="B119" s="2">
        <v>118</v>
      </c>
      <c r="C119" s="9">
        <v>74.25</v>
      </c>
      <c r="I119" s="7">
        <f t="shared" si="8"/>
        <v>74.889277672174316</v>
      </c>
      <c r="J119" s="7">
        <f t="shared" si="9"/>
        <v>-0.63927767217431608</v>
      </c>
      <c r="K119" s="7">
        <f t="shared" si="10"/>
        <v>0.40867594214061231</v>
      </c>
    </row>
    <row r="120" spans="1:11" x14ac:dyDescent="0.35">
      <c r="A120" s="1">
        <v>43272</v>
      </c>
      <c r="B120" s="2">
        <v>119</v>
      </c>
      <c r="C120" s="9">
        <v>72.87</v>
      </c>
      <c r="I120" s="7">
        <f t="shared" si="8"/>
        <v>74.313927767217436</v>
      </c>
      <c r="J120" s="7">
        <f t="shared" si="9"/>
        <v>-1.4439277672174313</v>
      </c>
      <c r="K120" s="7">
        <f t="shared" si="10"/>
        <v>2.0849273969415165</v>
      </c>
    </row>
    <row r="121" spans="1:11" x14ac:dyDescent="0.35">
      <c r="A121" s="1">
        <v>43273</v>
      </c>
      <c r="B121" s="2">
        <v>120</v>
      </c>
      <c r="C121" s="9">
        <v>73.67</v>
      </c>
      <c r="I121" s="7">
        <f t="shared" si="8"/>
        <v>73.014392776721763</v>
      </c>
      <c r="J121" s="7">
        <f t="shared" si="9"/>
        <v>0.65560722327823839</v>
      </c>
      <c r="K121" s="7">
        <f t="shared" si="10"/>
        <v>0.42982083121460191</v>
      </c>
    </row>
    <row r="122" spans="1:11" x14ac:dyDescent="0.35">
      <c r="A122" s="1">
        <v>43276</v>
      </c>
      <c r="B122" s="2">
        <v>121</v>
      </c>
      <c r="C122" s="9">
        <v>72.819999999999993</v>
      </c>
      <c r="I122" s="7">
        <f t="shared" si="8"/>
        <v>73.604439277672171</v>
      </c>
      <c r="J122" s="7">
        <f t="shared" si="9"/>
        <v>-0.78443927767217758</v>
      </c>
      <c r="K122" s="7">
        <f t="shared" si="10"/>
        <v>0.61534498035484775</v>
      </c>
    </row>
    <row r="123" spans="1:11" x14ac:dyDescent="0.35">
      <c r="A123" s="1">
        <v>43277</v>
      </c>
      <c r="B123" s="2">
        <v>122</v>
      </c>
      <c r="C123" s="9">
        <v>73.58</v>
      </c>
      <c r="I123" s="7">
        <f t="shared" si="8"/>
        <v>72.898443927767218</v>
      </c>
      <c r="J123" s="7">
        <f t="shared" si="9"/>
        <v>0.68155607223278025</v>
      </c>
      <c r="K123" s="7">
        <f t="shared" si="10"/>
        <v>0.46451867959737475</v>
      </c>
    </row>
    <row r="124" spans="1:11" x14ac:dyDescent="0.35">
      <c r="A124" s="1">
        <v>43278</v>
      </c>
      <c r="B124" s="2">
        <v>123</v>
      </c>
      <c r="C124" s="9">
        <v>76.09</v>
      </c>
      <c r="I124" s="7">
        <f t="shared" si="8"/>
        <v>73.511844392776709</v>
      </c>
      <c r="J124" s="7">
        <f t="shared" si="9"/>
        <v>2.5781556072232945</v>
      </c>
      <c r="K124" s="7">
        <f t="shared" si="10"/>
        <v>6.6468863350569141</v>
      </c>
    </row>
    <row r="125" spans="1:11" x14ac:dyDescent="0.35">
      <c r="A125" s="1">
        <v>43279</v>
      </c>
      <c r="B125" s="2">
        <v>124</v>
      </c>
      <c r="C125" s="9">
        <v>76.260000000000005</v>
      </c>
      <c r="I125" s="7">
        <f t="shared" si="8"/>
        <v>75.832184439277682</v>
      </c>
      <c r="J125" s="7">
        <f t="shared" si="9"/>
        <v>0.42781556072232263</v>
      </c>
      <c r="K125" s="7">
        <f t="shared" si="10"/>
        <v>0.18302615399615532</v>
      </c>
    </row>
    <row r="126" spans="1:11" x14ac:dyDescent="0.35">
      <c r="A126" s="1">
        <v>43280</v>
      </c>
      <c r="B126" s="2">
        <v>125</v>
      </c>
      <c r="C126" s="9">
        <v>77.44</v>
      </c>
      <c r="I126" s="7">
        <f t="shared" si="8"/>
        <v>76.217218443927763</v>
      </c>
      <c r="J126" s="7">
        <f t="shared" si="9"/>
        <v>1.2227815560722348</v>
      </c>
      <c r="K126" s="7">
        <f t="shared" si="10"/>
        <v>1.4951947338704359</v>
      </c>
    </row>
    <row r="127" spans="1:11" x14ac:dyDescent="0.35">
      <c r="A127" s="1">
        <v>43283</v>
      </c>
      <c r="B127" s="2">
        <v>126</v>
      </c>
      <c r="C127" s="9">
        <v>76.709999999999994</v>
      </c>
      <c r="I127" s="7">
        <f t="shared" si="8"/>
        <v>77.317721844392779</v>
      </c>
      <c r="J127" s="7">
        <f t="shared" si="9"/>
        <v>-0.60772184439278476</v>
      </c>
      <c r="K127" s="7">
        <f t="shared" si="10"/>
        <v>0.36932584015216807</v>
      </c>
    </row>
    <row r="128" spans="1:11" x14ac:dyDescent="0.35">
      <c r="A128" s="1">
        <v>43284</v>
      </c>
      <c r="B128" s="2">
        <v>127</v>
      </c>
      <c r="C128" s="9">
        <v>75.87</v>
      </c>
      <c r="I128" s="7">
        <f t="shared" si="8"/>
        <v>76.770772184439281</v>
      </c>
      <c r="J128" s="7">
        <f t="shared" si="9"/>
        <v>-0.9007721844392762</v>
      </c>
      <c r="K128" s="7">
        <f t="shared" si="10"/>
        <v>0.81139052825950542</v>
      </c>
    </row>
    <row r="129" spans="1:11" x14ac:dyDescent="0.35">
      <c r="A129" s="1">
        <v>43285</v>
      </c>
      <c r="B129" s="2">
        <v>128</v>
      </c>
      <c r="C129" s="9">
        <v>76.989999999999995</v>
      </c>
      <c r="I129" s="7">
        <f t="shared" si="8"/>
        <v>75.960077218443928</v>
      </c>
      <c r="J129" s="7">
        <f t="shared" si="9"/>
        <v>1.029922781556067</v>
      </c>
      <c r="K129" s="7">
        <f t="shared" si="10"/>
        <v>1.0607409359681861</v>
      </c>
    </row>
    <row r="130" spans="1:11" x14ac:dyDescent="0.35">
      <c r="A130" s="1">
        <v>43286</v>
      </c>
      <c r="B130" s="2">
        <v>129</v>
      </c>
      <c r="C130" s="9">
        <v>77.09</v>
      </c>
      <c r="I130" s="7">
        <f t="shared" si="8"/>
        <v>76.887007721844384</v>
      </c>
      <c r="J130" s="7">
        <f t="shared" si="9"/>
        <v>0.20299227815561949</v>
      </c>
      <c r="K130" s="7">
        <f t="shared" si="10"/>
        <v>4.1205864990808395E-2</v>
      </c>
    </row>
    <row r="131" spans="1:11" x14ac:dyDescent="0.35">
      <c r="A131" s="1">
        <v>43287</v>
      </c>
      <c r="B131" s="2">
        <v>130</v>
      </c>
      <c r="C131" s="9">
        <v>74.98</v>
      </c>
      <c r="I131" s="7">
        <f t="shared" si="8"/>
        <v>77.069700772184433</v>
      </c>
      <c r="J131" s="7">
        <f t="shared" si="9"/>
        <v>-2.089700772184429</v>
      </c>
      <c r="K131" s="7">
        <f t="shared" si="10"/>
        <v>4.3668493172681986</v>
      </c>
    </row>
    <row r="132" spans="1:11" x14ac:dyDescent="0.35">
      <c r="A132" s="1">
        <v>43290</v>
      </c>
      <c r="B132" s="2">
        <v>131</v>
      </c>
      <c r="C132" s="9">
        <v>77.08</v>
      </c>
      <c r="I132" s="7">
        <f t="shared" ref="I132:I195" si="11">0.9*C131+0.1*I131</f>
        <v>75.188970077218443</v>
      </c>
      <c r="J132" s="7">
        <f t="shared" ref="J132:J195" si="12">C132-I132</f>
        <v>1.8910299227815557</v>
      </c>
      <c r="K132" s="7">
        <f t="shared" ref="K132:K195" si="13">J132^2</f>
        <v>3.5759941688552166</v>
      </c>
    </row>
    <row r="133" spans="1:11" x14ac:dyDescent="0.35">
      <c r="A133" s="1">
        <v>43291</v>
      </c>
      <c r="B133" s="2">
        <v>132</v>
      </c>
      <c r="C133" s="9">
        <v>77.8</v>
      </c>
      <c r="I133" s="7">
        <f t="shared" si="11"/>
        <v>76.890897007721847</v>
      </c>
      <c r="J133" s="7">
        <f t="shared" si="12"/>
        <v>0.90910299227815017</v>
      </c>
      <c r="K133" s="7">
        <f t="shared" si="13"/>
        <v>0.82646825056908635</v>
      </c>
    </row>
    <row r="134" spans="1:11" x14ac:dyDescent="0.35">
      <c r="A134" s="1">
        <v>43292</v>
      </c>
      <c r="B134" s="2">
        <v>133</v>
      </c>
      <c r="C134" s="9">
        <v>75.349999999999994</v>
      </c>
      <c r="I134" s="7">
        <f t="shared" si="11"/>
        <v>77.709089700772182</v>
      </c>
      <c r="J134" s="7">
        <f t="shared" si="12"/>
        <v>-2.3590897007721878</v>
      </c>
      <c r="K134" s="7">
        <f t="shared" si="13"/>
        <v>5.5653042162894106</v>
      </c>
    </row>
    <row r="135" spans="1:11" x14ac:dyDescent="0.35">
      <c r="A135" s="1">
        <v>43293</v>
      </c>
      <c r="B135" s="2">
        <v>134</v>
      </c>
      <c r="C135" s="9">
        <v>72.11</v>
      </c>
      <c r="I135" s="7">
        <f t="shared" si="11"/>
        <v>75.585908970077213</v>
      </c>
      <c r="J135" s="7">
        <f t="shared" si="12"/>
        <v>-3.4759089700772137</v>
      </c>
      <c r="K135" s="7">
        <f t="shared" si="13"/>
        <v>12.081943168263237</v>
      </c>
    </row>
    <row r="136" spans="1:11" x14ac:dyDescent="0.35">
      <c r="A136" s="1">
        <v>43294</v>
      </c>
      <c r="B136" s="2">
        <v>135</v>
      </c>
      <c r="C136" s="9">
        <v>74.11</v>
      </c>
      <c r="I136" s="7">
        <f t="shared" si="11"/>
        <v>72.457590897007719</v>
      </c>
      <c r="J136" s="7">
        <f t="shared" si="12"/>
        <v>1.6524091029922801</v>
      </c>
      <c r="K136" s="7">
        <f t="shared" si="13"/>
        <v>2.7304558436517516</v>
      </c>
    </row>
    <row r="137" spans="1:11" x14ac:dyDescent="0.35">
      <c r="A137" s="1">
        <v>43297</v>
      </c>
      <c r="B137" s="2">
        <v>136</v>
      </c>
      <c r="C137" s="9">
        <v>71.03</v>
      </c>
      <c r="I137" s="7">
        <f t="shared" si="11"/>
        <v>73.944759089700767</v>
      </c>
      <c r="J137" s="7">
        <f t="shared" si="12"/>
        <v>-2.914759089700766</v>
      </c>
      <c r="K137" s="7">
        <f t="shared" si="13"/>
        <v>8.4958205509932387</v>
      </c>
    </row>
    <row r="138" spans="1:11" x14ac:dyDescent="0.35">
      <c r="A138" s="1">
        <v>43298</v>
      </c>
      <c r="B138" s="2">
        <v>137</v>
      </c>
      <c r="C138" s="9">
        <v>70.87</v>
      </c>
      <c r="I138" s="7">
        <f t="shared" si="11"/>
        <v>71.321475908970072</v>
      </c>
      <c r="J138" s="7">
        <f t="shared" si="12"/>
        <v>-0.45147590897006751</v>
      </c>
      <c r="K138" s="7">
        <f t="shared" si="13"/>
        <v>0.20383049638034867</v>
      </c>
    </row>
    <row r="139" spans="1:11" x14ac:dyDescent="0.35">
      <c r="A139" s="1">
        <v>43299</v>
      </c>
      <c r="B139" s="2">
        <v>138</v>
      </c>
      <c r="C139" s="9">
        <v>70.52</v>
      </c>
      <c r="I139" s="7">
        <f t="shared" si="11"/>
        <v>70.915147590897021</v>
      </c>
      <c r="J139" s="7">
        <f t="shared" si="12"/>
        <v>-0.39514759089702522</v>
      </c>
      <c r="K139" s="7">
        <f t="shared" si="13"/>
        <v>0.15614161859172282</v>
      </c>
    </row>
    <row r="140" spans="1:11" x14ac:dyDescent="0.35">
      <c r="A140" s="1">
        <v>43300</v>
      </c>
      <c r="B140" s="2">
        <v>139</v>
      </c>
      <c r="C140" s="9">
        <v>71.94</v>
      </c>
      <c r="I140" s="7">
        <f t="shared" si="11"/>
        <v>70.559514759089694</v>
      </c>
      <c r="J140" s="7">
        <f t="shared" si="12"/>
        <v>1.3804852409103034</v>
      </c>
      <c r="K140" s="7">
        <f t="shared" si="13"/>
        <v>1.9057395003711786</v>
      </c>
    </row>
    <row r="141" spans="1:11" x14ac:dyDescent="0.35">
      <c r="A141" s="1">
        <v>43301</v>
      </c>
      <c r="B141" s="2">
        <v>140</v>
      </c>
      <c r="C141" s="9">
        <v>71.989999999999995</v>
      </c>
      <c r="I141" s="7">
        <f t="shared" si="11"/>
        <v>71.801951475908965</v>
      </c>
      <c r="J141" s="7">
        <f t="shared" si="12"/>
        <v>0.18804852409103034</v>
      </c>
      <c r="K141" s="7">
        <f t="shared" si="13"/>
        <v>3.5362247412814816E-2</v>
      </c>
    </row>
    <row r="142" spans="1:11" x14ac:dyDescent="0.35">
      <c r="A142" s="1">
        <v>43304</v>
      </c>
      <c r="B142" s="2">
        <v>141</v>
      </c>
      <c r="C142" s="9">
        <v>73.45</v>
      </c>
      <c r="I142" s="7">
        <f t="shared" si="11"/>
        <v>71.97119514759089</v>
      </c>
      <c r="J142" s="7">
        <f t="shared" si="12"/>
        <v>1.4788048524091124</v>
      </c>
      <c r="K142" s="7">
        <f t="shared" si="13"/>
        <v>2.1868637915087366</v>
      </c>
    </row>
    <row r="143" spans="1:11" x14ac:dyDescent="0.35">
      <c r="A143" s="1">
        <v>43305</v>
      </c>
      <c r="B143" s="2">
        <v>142</v>
      </c>
      <c r="C143" s="9">
        <v>73.53</v>
      </c>
      <c r="I143" s="7">
        <f t="shared" si="11"/>
        <v>73.302119514759099</v>
      </c>
      <c r="J143" s="7">
        <f t="shared" si="12"/>
        <v>0.22788048524090243</v>
      </c>
      <c r="K143" s="7">
        <f t="shared" si="13"/>
        <v>5.1929515553629152E-2</v>
      </c>
    </row>
    <row r="144" spans="1:11" x14ac:dyDescent="0.35">
      <c r="A144" s="1">
        <v>43306</v>
      </c>
      <c r="B144" s="2">
        <v>143</v>
      </c>
      <c r="C144" s="9">
        <v>73.67</v>
      </c>
      <c r="I144" s="7">
        <f t="shared" si="11"/>
        <v>73.507211951475909</v>
      </c>
      <c r="J144" s="7">
        <f t="shared" si="12"/>
        <v>0.16278804852409223</v>
      </c>
      <c r="K144" s="7">
        <f t="shared" si="13"/>
        <v>2.6499948742282207E-2</v>
      </c>
    </row>
    <row r="145" spans="1:11" x14ac:dyDescent="0.35">
      <c r="A145" s="1">
        <v>43307</v>
      </c>
      <c r="B145" s="2">
        <v>144</v>
      </c>
      <c r="C145" s="9">
        <v>74.510000000000005</v>
      </c>
      <c r="I145" s="7">
        <f t="shared" si="11"/>
        <v>73.653721195147583</v>
      </c>
      <c r="J145" s="7">
        <f t="shared" si="12"/>
        <v>0.85627880485242258</v>
      </c>
      <c r="K145" s="7">
        <f t="shared" si="13"/>
        <v>0.73321339163949317</v>
      </c>
    </row>
    <row r="146" spans="1:11" x14ac:dyDescent="0.35">
      <c r="A146" s="1">
        <v>43308</v>
      </c>
      <c r="B146" s="2">
        <v>145</v>
      </c>
      <c r="C146" s="9">
        <v>74.84</v>
      </c>
      <c r="I146" s="7">
        <f t="shared" si="11"/>
        <v>74.424372119514771</v>
      </c>
      <c r="J146" s="7">
        <f t="shared" si="12"/>
        <v>0.41562788048523203</v>
      </c>
      <c r="K146" s="7">
        <f t="shared" si="13"/>
        <v>0.1727465350366463</v>
      </c>
    </row>
    <row r="147" spans="1:11" x14ac:dyDescent="0.35">
      <c r="A147" s="1">
        <v>43311</v>
      </c>
      <c r="B147" s="2">
        <v>146</v>
      </c>
      <c r="C147" s="9">
        <v>74.989999999999995</v>
      </c>
      <c r="I147" s="7">
        <f t="shared" si="11"/>
        <v>74.79843721195148</v>
      </c>
      <c r="J147" s="7">
        <f t="shared" si="12"/>
        <v>0.19156278804851468</v>
      </c>
      <c r="K147" s="7">
        <f t="shared" si="13"/>
        <v>3.6696301764920156E-2</v>
      </c>
    </row>
    <row r="148" spans="1:11" x14ac:dyDescent="0.35">
      <c r="A148" s="1">
        <v>43312</v>
      </c>
      <c r="B148" s="2">
        <v>147</v>
      </c>
      <c r="C148" s="9">
        <v>74.16</v>
      </c>
      <c r="I148" s="7">
        <f t="shared" si="11"/>
        <v>74.970843721195152</v>
      </c>
      <c r="J148" s="7">
        <f t="shared" si="12"/>
        <v>-0.81084372119515535</v>
      </c>
      <c r="K148" s="7">
        <f t="shared" si="13"/>
        <v>0.6574675402016068</v>
      </c>
    </row>
    <row r="149" spans="1:11" x14ac:dyDescent="0.35">
      <c r="A149" s="1">
        <v>43313</v>
      </c>
      <c r="B149" s="2">
        <v>148</v>
      </c>
      <c r="C149" s="9">
        <v>72.28</v>
      </c>
      <c r="I149" s="7">
        <f t="shared" si="11"/>
        <v>74.241084372119516</v>
      </c>
      <c r="J149" s="7">
        <f t="shared" si="12"/>
        <v>-1.9610843721195153</v>
      </c>
      <c r="K149" s="7">
        <f t="shared" si="13"/>
        <v>3.8458519145713934</v>
      </c>
    </row>
    <row r="150" spans="1:11" x14ac:dyDescent="0.35">
      <c r="A150" s="1">
        <v>43314</v>
      </c>
      <c r="B150" s="2">
        <v>149</v>
      </c>
      <c r="C150" s="9">
        <v>72.95</v>
      </c>
      <c r="I150" s="7">
        <f t="shared" si="11"/>
        <v>72.476108437211963</v>
      </c>
      <c r="J150" s="7">
        <f t="shared" si="12"/>
        <v>0.47389156278804023</v>
      </c>
      <c r="K150" s="7">
        <f t="shared" si="13"/>
        <v>0.22457321328169108</v>
      </c>
    </row>
    <row r="151" spans="1:11" x14ac:dyDescent="0.35">
      <c r="A151" s="1">
        <v>43315</v>
      </c>
      <c r="B151" s="2">
        <v>150</v>
      </c>
      <c r="C151" s="9">
        <v>72.48</v>
      </c>
      <c r="I151" s="7">
        <f t="shared" si="11"/>
        <v>72.902610843721192</v>
      </c>
      <c r="J151" s="7">
        <f t="shared" si="12"/>
        <v>-0.42261084372118773</v>
      </c>
      <c r="K151" s="7">
        <f t="shared" si="13"/>
        <v>0.17859992523073417</v>
      </c>
    </row>
    <row r="152" spans="1:11" x14ac:dyDescent="0.35">
      <c r="A152" s="1">
        <v>43318</v>
      </c>
      <c r="B152" s="2">
        <v>151</v>
      </c>
      <c r="C152" s="9">
        <v>72.510000000000005</v>
      </c>
      <c r="I152" s="7">
        <f t="shared" si="11"/>
        <v>72.522261084372118</v>
      </c>
      <c r="J152" s="7">
        <f t="shared" si="12"/>
        <v>-1.2261084372113373E-2</v>
      </c>
      <c r="K152" s="7">
        <f t="shared" si="13"/>
        <v>1.5033418998008279E-4</v>
      </c>
    </row>
    <row r="153" spans="1:11" x14ac:dyDescent="0.35">
      <c r="A153" s="1">
        <v>43319</v>
      </c>
      <c r="B153" s="2">
        <v>152</v>
      </c>
      <c r="C153" s="9">
        <v>72.31</v>
      </c>
      <c r="I153" s="7">
        <f t="shared" si="11"/>
        <v>72.511226108437214</v>
      </c>
      <c r="J153" s="7">
        <f t="shared" si="12"/>
        <v>-0.20122610843721134</v>
      </c>
      <c r="K153" s="7">
        <f t="shared" si="13"/>
        <v>4.0491946716784334E-2</v>
      </c>
    </row>
    <row r="154" spans="1:11" x14ac:dyDescent="0.35">
      <c r="A154" s="1">
        <v>43320</v>
      </c>
      <c r="B154" s="2">
        <v>153</v>
      </c>
      <c r="C154" s="9">
        <v>70.709999999999994</v>
      </c>
      <c r="I154" s="7">
        <f t="shared" si="11"/>
        <v>72.330122610843731</v>
      </c>
      <c r="J154" s="7">
        <f t="shared" si="12"/>
        <v>-1.6201226108437368</v>
      </c>
      <c r="K154" s="7">
        <f t="shared" si="13"/>
        <v>2.6247972741671259</v>
      </c>
    </row>
    <row r="155" spans="1:11" x14ac:dyDescent="0.35">
      <c r="A155" s="1">
        <v>43321</v>
      </c>
      <c r="B155" s="2">
        <v>154</v>
      </c>
      <c r="C155" s="9">
        <v>70.55</v>
      </c>
      <c r="I155" s="7">
        <f t="shared" si="11"/>
        <v>70.872012261084365</v>
      </c>
      <c r="J155" s="7">
        <f t="shared" si="12"/>
        <v>-0.32201226108436742</v>
      </c>
      <c r="K155" s="7">
        <f t="shared" si="13"/>
        <v>0.1036918962886668</v>
      </c>
    </row>
    <row r="156" spans="1:11" x14ac:dyDescent="0.35">
      <c r="A156" s="1">
        <v>43322</v>
      </c>
      <c r="B156" s="2">
        <v>155</v>
      </c>
      <c r="C156" s="9">
        <v>71</v>
      </c>
      <c r="I156" s="7">
        <f t="shared" si="11"/>
        <v>70.582201226108438</v>
      </c>
      <c r="J156" s="7">
        <f t="shared" si="12"/>
        <v>0.41779877389156184</v>
      </c>
      <c r="K156" s="7">
        <f t="shared" si="13"/>
        <v>0.17455581546529242</v>
      </c>
    </row>
    <row r="157" spans="1:11" x14ac:dyDescent="0.35">
      <c r="A157" s="1">
        <v>43325</v>
      </c>
      <c r="B157" s="2">
        <v>156</v>
      </c>
      <c r="C157" s="9">
        <v>70.62</v>
      </c>
      <c r="I157" s="7">
        <f t="shared" si="11"/>
        <v>70.95822012261084</v>
      </c>
      <c r="J157" s="7">
        <f t="shared" si="12"/>
        <v>-0.33822012261083501</v>
      </c>
      <c r="K157" s="7">
        <f t="shared" si="13"/>
        <v>0.11439285133888827</v>
      </c>
    </row>
    <row r="158" spans="1:11" x14ac:dyDescent="0.35">
      <c r="A158" s="1">
        <v>43326</v>
      </c>
      <c r="B158" s="2">
        <v>157</v>
      </c>
      <c r="C158" s="9">
        <v>70.77</v>
      </c>
      <c r="I158" s="7">
        <f t="shared" si="11"/>
        <v>70.653822012261088</v>
      </c>
      <c r="J158" s="7">
        <f t="shared" si="12"/>
        <v>0.11617798773890797</v>
      </c>
      <c r="K158" s="7">
        <f t="shared" si="13"/>
        <v>1.3497324835061851E-2</v>
      </c>
    </row>
    <row r="159" spans="1:11" x14ac:dyDescent="0.35">
      <c r="A159" s="1">
        <v>43327</v>
      </c>
      <c r="B159" s="2">
        <v>158</v>
      </c>
      <c r="C159" s="9">
        <v>68.38</v>
      </c>
      <c r="I159" s="7">
        <f t="shared" si="11"/>
        <v>70.758382201226112</v>
      </c>
      <c r="J159" s="7">
        <f t="shared" si="12"/>
        <v>-2.3783822012261169</v>
      </c>
      <c r="K159" s="7">
        <f t="shared" si="13"/>
        <v>5.6567018951091894</v>
      </c>
    </row>
    <row r="160" spans="1:11" x14ac:dyDescent="0.35">
      <c r="A160" s="1">
        <v>43328</v>
      </c>
      <c r="B160" s="2">
        <v>159</v>
      </c>
      <c r="C160" s="9">
        <v>69.209999999999994</v>
      </c>
      <c r="I160" s="7">
        <f t="shared" si="11"/>
        <v>68.617838220122607</v>
      </c>
      <c r="J160" s="7">
        <f t="shared" si="12"/>
        <v>0.59216177987738661</v>
      </c>
      <c r="K160" s="7">
        <f t="shared" si="13"/>
        <v>0.35065557354755444</v>
      </c>
    </row>
    <row r="161" spans="1:11" x14ac:dyDescent="0.35">
      <c r="A161" s="1">
        <v>43329</v>
      </c>
      <c r="B161" s="2">
        <v>160</v>
      </c>
      <c r="C161" s="9">
        <v>70.14</v>
      </c>
      <c r="I161" s="7">
        <f t="shared" si="11"/>
        <v>69.150783822012258</v>
      </c>
      <c r="J161" s="7">
        <f t="shared" si="12"/>
        <v>0.98921617798774264</v>
      </c>
      <c r="K161" s="7">
        <f t="shared" si="13"/>
        <v>0.97854864679267728</v>
      </c>
    </row>
    <row r="162" spans="1:11" x14ac:dyDescent="0.35">
      <c r="A162" s="1">
        <v>43332</v>
      </c>
      <c r="B162" s="2">
        <v>161</v>
      </c>
      <c r="C162" s="9">
        <v>71.11</v>
      </c>
      <c r="I162" s="7">
        <f t="shared" si="11"/>
        <v>70.041078382201235</v>
      </c>
      <c r="J162" s="7">
        <f t="shared" si="12"/>
        <v>1.0689216177987646</v>
      </c>
      <c r="K162" s="7">
        <f t="shared" si="13"/>
        <v>1.1425934249975283</v>
      </c>
    </row>
    <row r="163" spans="1:11" x14ac:dyDescent="0.35">
      <c r="A163" s="1">
        <v>43333</v>
      </c>
      <c r="B163" s="2">
        <v>162</v>
      </c>
      <c r="C163" s="9">
        <v>71.650000000000006</v>
      </c>
      <c r="I163" s="7">
        <f t="shared" si="11"/>
        <v>71.003107838220131</v>
      </c>
      <c r="J163" s="7">
        <f t="shared" si="12"/>
        <v>0.64689216177987419</v>
      </c>
      <c r="K163" s="7">
        <f t="shared" si="13"/>
        <v>0.41846946897223891</v>
      </c>
    </row>
    <row r="164" spans="1:11" x14ac:dyDescent="0.35">
      <c r="A164" s="1">
        <v>43334</v>
      </c>
      <c r="B164" s="2">
        <v>163</v>
      </c>
      <c r="C164" s="9">
        <v>72.959999999999994</v>
      </c>
      <c r="I164" s="7">
        <f t="shared" si="11"/>
        <v>71.585310783822024</v>
      </c>
      <c r="J164" s="7">
        <f t="shared" si="12"/>
        <v>1.3746892161779698</v>
      </c>
      <c r="K164" s="7">
        <f t="shared" si="13"/>
        <v>1.889770441076001</v>
      </c>
    </row>
    <row r="165" spans="1:11" x14ac:dyDescent="0.35">
      <c r="A165" s="1">
        <v>43335</v>
      </c>
      <c r="B165" s="2">
        <v>164</v>
      </c>
      <c r="C165" s="9">
        <v>73.73</v>
      </c>
      <c r="I165" s="7">
        <f t="shared" si="11"/>
        <v>72.822531078382198</v>
      </c>
      <c r="J165" s="7">
        <f t="shared" si="12"/>
        <v>0.90746892161780579</v>
      </c>
      <c r="K165" s="7">
        <f t="shared" si="13"/>
        <v>0.82349984370218332</v>
      </c>
    </row>
    <row r="166" spans="1:11" x14ac:dyDescent="0.35">
      <c r="A166" s="1">
        <v>43336</v>
      </c>
      <c r="B166" s="2">
        <v>165</v>
      </c>
      <c r="C166" s="9">
        <v>74.41</v>
      </c>
      <c r="I166" s="7">
        <f t="shared" si="11"/>
        <v>73.639253107838215</v>
      </c>
      <c r="J166" s="7">
        <f t="shared" si="12"/>
        <v>0.77074689216178172</v>
      </c>
      <c r="K166" s="7">
        <f t="shared" si="13"/>
        <v>0.59405077177704513</v>
      </c>
    </row>
    <row r="167" spans="1:11" x14ac:dyDescent="0.35">
      <c r="A167" s="1">
        <v>43339</v>
      </c>
      <c r="B167" s="2">
        <v>166</v>
      </c>
      <c r="C167" s="9">
        <v>74.41</v>
      </c>
      <c r="I167" s="7">
        <f t="shared" si="11"/>
        <v>74.332925310783821</v>
      </c>
      <c r="J167" s="7">
        <f t="shared" si="12"/>
        <v>7.7074689216175329E-2</v>
      </c>
      <c r="K167" s="7">
        <f t="shared" si="13"/>
        <v>5.9405077177700138E-3</v>
      </c>
    </row>
    <row r="168" spans="1:11" x14ac:dyDescent="0.35">
      <c r="A168" s="1">
        <v>43340</v>
      </c>
      <c r="B168" s="2">
        <v>167</v>
      </c>
      <c r="C168" s="9">
        <v>75.91</v>
      </c>
      <c r="I168" s="7">
        <f t="shared" si="11"/>
        <v>74.402292531078373</v>
      </c>
      <c r="J168" s="7">
        <f t="shared" si="12"/>
        <v>1.5077074689216232</v>
      </c>
      <c r="K168" s="7">
        <f t="shared" si="13"/>
        <v>2.2731818118420475</v>
      </c>
    </row>
    <row r="169" spans="1:11" x14ac:dyDescent="0.35">
      <c r="A169" s="1">
        <v>43341</v>
      </c>
      <c r="B169" s="2">
        <v>168</v>
      </c>
      <c r="C169" s="9">
        <v>76.069999999999993</v>
      </c>
      <c r="I169" s="7">
        <f t="shared" si="11"/>
        <v>75.759229253107833</v>
      </c>
      <c r="J169" s="7">
        <f t="shared" si="12"/>
        <v>0.31077074689216033</v>
      </c>
      <c r="K169" s="7">
        <f t="shared" si="13"/>
        <v>9.6578457123911179E-2</v>
      </c>
    </row>
    <row r="170" spans="1:11" x14ac:dyDescent="0.35">
      <c r="A170" s="1">
        <v>43342</v>
      </c>
      <c r="B170" s="2">
        <v>169</v>
      </c>
      <c r="C170" s="9">
        <v>77.05</v>
      </c>
      <c r="I170" s="7">
        <f t="shared" si="11"/>
        <v>76.038922925310771</v>
      </c>
      <c r="J170" s="7">
        <f t="shared" si="12"/>
        <v>1.0110770746892257</v>
      </c>
      <c r="K170" s="7">
        <f t="shared" si="13"/>
        <v>1.0222768509621221</v>
      </c>
    </row>
    <row r="171" spans="1:11" x14ac:dyDescent="0.35">
      <c r="A171" s="1">
        <v>43343</v>
      </c>
      <c r="B171" s="2">
        <v>170</v>
      </c>
      <c r="C171" s="9">
        <v>76.94</v>
      </c>
      <c r="I171" s="7">
        <f t="shared" si="11"/>
        <v>76.94889229253107</v>
      </c>
      <c r="J171" s="7">
        <f t="shared" si="12"/>
        <v>-8.8922925310725986E-3</v>
      </c>
      <c r="K171" s="7">
        <f t="shared" si="13"/>
        <v>7.9072866458169527E-5</v>
      </c>
    </row>
    <row r="172" spans="1:11" x14ac:dyDescent="0.35">
      <c r="A172" s="1">
        <v>43346</v>
      </c>
      <c r="B172" s="2">
        <v>171</v>
      </c>
      <c r="C172" s="9">
        <v>77.81</v>
      </c>
      <c r="I172" s="7">
        <f t="shared" si="11"/>
        <v>76.940889229253102</v>
      </c>
      <c r="J172" s="7">
        <f t="shared" si="12"/>
        <v>0.86911077074690013</v>
      </c>
      <c r="K172" s="7">
        <f t="shared" si="13"/>
        <v>0.75535353182827081</v>
      </c>
    </row>
    <row r="173" spans="1:11" x14ac:dyDescent="0.35">
      <c r="A173" s="1">
        <v>43347</v>
      </c>
      <c r="B173" s="2">
        <v>172</v>
      </c>
      <c r="C173" s="9">
        <v>77.510000000000005</v>
      </c>
      <c r="I173" s="7">
        <f t="shared" si="11"/>
        <v>77.723088922925314</v>
      </c>
      <c r="J173" s="7">
        <f t="shared" si="12"/>
        <v>-0.21308892292530857</v>
      </c>
      <c r="K173" s="7">
        <f t="shared" si="13"/>
        <v>4.5406889073468092E-2</v>
      </c>
    </row>
    <row r="174" spans="1:11" x14ac:dyDescent="0.35">
      <c r="A174" s="1">
        <v>43348</v>
      </c>
      <c r="B174" s="2">
        <v>173</v>
      </c>
      <c r="C174" s="9">
        <v>76.680000000000007</v>
      </c>
      <c r="I174" s="7">
        <f t="shared" si="11"/>
        <v>77.531308892292529</v>
      </c>
      <c r="J174" s="7">
        <f t="shared" si="12"/>
        <v>-0.85130889229252205</v>
      </c>
      <c r="K174" s="7">
        <f t="shared" si="13"/>
        <v>0.72472683009632088</v>
      </c>
    </row>
    <row r="175" spans="1:11" x14ac:dyDescent="0.35">
      <c r="A175" s="1">
        <v>43349</v>
      </c>
      <c r="B175" s="2">
        <v>174</v>
      </c>
      <c r="C175" s="9">
        <v>75.67</v>
      </c>
      <c r="I175" s="7">
        <f t="shared" si="11"/>
        <v>76.765130889229269</v>
      </c>
      <c r="J175" s="7">
        <f t="shared" si="12"/>
        <v>-1.0951308892292673</v>
      </c>
      <c r="K175" s="7">
        <f t="shared" si="13"/>
        <v>1.1993116645440856</v>
      </c>
    </row>
    <row r="176" spans="1:11" x14ac:dyDescent="0.35">
      <c r="A176" s="1">
        <v>43350</v>
      </c>
      <c r="B176" s="2">
        <v>175</v>
      </c>
      <c r="C176" s="9">
        <v>75.55</v>
      </c>
      <c r="I176" s="7">
        <f t="shared" si="11"/>
        <v>75.77951308892294</v>
      </c>
      <c r="J176" s="7">
        <f t="shared" si="12"/>
        <v>-0.22951308892294264</v>
      </c>
      <c r="K176" s="7">
        <f t="shared" si="13"/>
        <v>5.2676257986950574E-2</v>
      </c>
    </row>
    <row r="177" spans="1:11" x14ac:dyDescent="0.35">
      <c r="A177" s="1">
        <v>43353</v>
      </c>
      <c r="B177" s="2">
        <v>176</v>
      </c>
      <c r="C177" s="9">
        <v>76.77</v>
      </c>
      <c r="I177" s="7">
        <f t="shared" si="11"/>
        <v>75.5729513088923</v>
      </c>
      <c r="J177" s="7">
        <f t="shared" si="12"/>
        <v>1.1970486911076961</v>
      </c>
      <c r="K177" s="7">
        <f t="shared" si="13"/>
        <v>1.4329255688826483</v>
      </c>
    </row>
    <row r="178" spans="1:11" x14ac:dyDescent="0.35">
      <c r="A178" s="1">
        <v>43354</v>
      </c>
      <c r="B178" s="2">
        <v>177</v>
      </c>
      <c r="C178" s="9">
        <v>78.22</v>
      </c>
      <c r="I178" s="7">
        <f t="shared" si="11"/>
        <v>76.650295130889234</v>
      </c>
      <c r="J178" s="7">
        <f t="shared" si="12"/>
        <v>1.5697048691107653</v>
      </c>
      <c r="K178" s="7">
        <f t="shared" si="13"/>
        <v>2.4639733761100451</v>
      </c>
    </row>
    <row r="179" spans="1:11" x14ac:dyDescent="0.35">
      <c r="A179" s="1">
        <v>43355</v>
      </c>
      <c r="B179" s="2">
        <v>178</v>
      </c>
      <c r="C179" s="9">
        <v>80.02</v>
      </c>
      <c r="I179" s="7">
        <f t="shared" si="11"/>
        <v>78.063029513088921</v>
      </c>
      <c r="J179" s="7">
        <f t="shared" si="12"/>
        <v>1.9569704869110751</v>
      </c>
      <c r="K179" s="7">
        <f t="shared" si="13"/>
        <v>3.8297334866409702</v>
      </c>
    </row>
    <row r="180" spans="1:11" x14ac:dyDescent="0.35">
      <c r="A180" s="1">
        <v>43356</v>
      </c>
      <c r="B180" s="2">
        <v>179</v>
      </c>
      <c r="C180" s="9">
        <v>77.66</v>
      </c>
      <c r="I180" s="7">
        <f t="shared" si="11"/>
        <v>79.824302951308894</v>
      </c>
      <c r="J180" s="7">
        <f t="shared" si="12"/>
        <v>-2.1643029513088976</v>
      </c>
      <c r="K180" s="7">
        <f t="shared" si="13"/>
        <v>4.684207265044404</v>
      </c>
    </row>
    <row r="181" spans="1:11" x14ac:dyDescent="0.35">
      <c r="A181" s="1">
        <v>43357</v>
      </c>
      <c r="B181" s="2">
        <v>180</v>
      </c>
      <c r="C181" s="9">
        <v>77.87</v>
      </c>
      <c r="I181" s="7">
        <f t="shared" si="11"/>
        <v>77.876430295130888</v>
      </c>
      <c r="J181" s="7">
        <f t="shared" si="12"/>
        <v>-6.4302951308832235E-3</v>
      </c>
      <c r="K181" s="7">
        <f t="shared" si="13"/>
        <v>4.1348695470260494E-5</v>
      </c>
    </row>
    <row r="182" spans="1:11" x14ac:dyDescent="0.35">
      <c r="A182" s="1">
        <v>43360</v>
      </c>
      <c r="B182" s="2">
        <v>181</v>
      </c>
      <c r="C182" s="9">
        <v>78.22</v>
      </c>
      <c r="I182" s="7">
        <f t="shared" si="11"/>
        <v>77.870643029513104</v>
      </c>
      <c r="J182" s="7">
        <f t="shared" si="12"/>
        <v>0.34935697048689462</v>
      </c>
      <c r="K182" s="7">
        <f t="shared" si="13"/>
        <v>0.12205029282778096</v>
      </c>
    </row>
    <row r="183" spans="1:11" x14ac:dyDescent="0.35">
      <c r="A183" s="1">
        <v>43361</v>
      </c>
      <c r="B183" s="2">
        <v>182</v>
      </c>
      <c r="C183" s="9">
        <v>79.25</v>
      </c>
      <c r="I183" s="7">
        <f t="shared" si="11"/>
        <v>78.185064302951304</v>
      </c>
      <c r="J183" s="7">
        <f t="shared" si="12"/>
        <v>1.0649356970486963</v>
      </c>
      <c r="K183" s="7">
        <f t="shared" si="13"/>
        <v>1.1340880388485926</v>
      </c>
    </row>
    <row r="184" spans="1:11" x14ac:dyDescent="0.35">
      <c r="A184" s="1">
        <v>43362</v>
      </c>
      <c r="B184" s="2">
        <v>183</v>
      </c>
      <c r="C184" s="9">
        <v>79.430000000000007</v>
      </c>
      <c r="I184" s="7">
        <f t="shared" si="11"/>
        <v>79.143506430295133</v>
      </c>
      <c r="J184" s="7">
        <f t="shared" si="12"/>
        <v>0.28649356970487361</v>
      </c>
      <c r="K184" s="7">
        <f t="shared" si="13"/>
        <v>8.2078565482241267E-2</v>
      </c>
    </row>
    <row r="185" spans="1:11" x14ac:dyDescent="0.35">
      <c r="A185" s="1">
        <v>43363</v>
      </c>
      <c r="B185" s="2">
        <v>184</v>
      </c>
      <c r="C185" s="9">
        <v>79.03</v>
      </c>
      <c r="I185" s="7">
        <f t="shared" si="11"/>
        <v>79.401350643029517</v>
      </c>
      <c r="J185" s="7">
        <f t="shared" si="12"/>
        <v>-0.37135064302951548</v>
      </c>
      <c r="K185" s="7">
        <f t="shared" si="13"/>
        <v>0.13790130007843462</v>
      </c>
    </row>
    <row r="186" spans="1:11" x14ac:dyDescent="0.35">
      <c r="A186" s="1">
        <v>43364</v>
      </c>
      <c r="B186" s="2">
        <v>185</v>
      </c>
      <c r="C186" s="9">
        <v>78.900000000000006</v>
      </c>
      <c r="I186" s="7">
        <f t="shared" si="11"/>
        <v>79.06713506430296</v>
      </c>
      <c r="J186" s="7">
        <f t="shared" si="12"/>
        <v>-0.16713506430295411</v>
      </c>
      <c r="K186" s="7">
        <f t="shared" si="13"/>
        <v>2.7934129719552604E-2</v>
      </c>
    </row>
    <row r="187" spans="1:11" x14ac:dyDescent="0.35">
      <c r="A187" s="1">
        <v>43367</v>
      </c>
      <c r="B187" s="2">
        <v>186</v>
      </c>
      <c r="C187" s="9">
        <v>80.89</v>
      </c>
      <c r="I187" s="7">
        <f t="shared" si="11"/>
        <v>78.916713506430298</v>
      </c>
      <c r="J187" s="7">
        <f t="shared" si="12"/>
        <v>1.9732864935697023</v>
      </c>
      <c r="K187" s="7">
        <f t="shared" si="13"/>
        <v>3.893859585704611</v>
      </c>
    </row>
    <row r="188" spans="1:11" x14ac:dyDescent="0.35">
      <c r="A188" s="1">
        <v>43368</v>
      </c>
      <c r="B188" s="2">
        <v>187</v>
      </c>
      <c r="C188" s="9">
        <v>82.21</v>
      </c>
      <c r="I188" s="7">
        <f t="shared" si="11"/>
        <v>80.692671350643025</v>
      </c>
      <c r="J188" s="7">
        <f t="shared" si="12"/>
        <v>1.5173286493569691</v>
      </c>
      <c r="K188" s="7">
        <f t="shared" si="13"/>
        <v>2.302286230159444</v>
      </c>
    </row>
    <row r="189" spans="1:11" x14ac:dyDescent="0.35">
      <c r="A189" s="1">
        <v>43369</v>
      </c>
      <c r="B189" s="2">
        <v>188</v>
      </c>
      <c r="C189" s="9">
        <v>81.87</v>
      </c>
      <c r="I189" s="7">
        <f t="shared" si="11"/>
        <v>82.058267135064298</v>
      </c>
      <c r="J189" s="7">
        <f t="shared" si="12"/>
        <v>-0.18826713506429371</v>
      </c>
      <c r="K189" s="7">
        <f t="shared" si="13"/>
        <v>3.5444514145317012E-2</v>
      </c>
    </row>
    <row r="190" spans="1:11" x14ac:dyDescent="0.35">
      <c r="A190" s="1">
        <v>43370</v>
      </c>
      <c r="B190" s="2">
        <v>189</v>
      </c>
      <c r="C190" s="9">
        <v>81.540000000000006</v>
      </c>
      <c r="I190" s="7">
        <f t="shared" si="11"/>
        <v>81.888826713506432</v>
      </c>
      <c r="J190" s="7">
        <f t="shared" si="12"/>
        <v>-0.34882671350642624</v>
      </c>
      <c r="K190" s="7">
        <f t="shared" si="13"/>
        <v>0.12168007605569438</v>
      </c>
    </row>
    <row r="191" spans="1:11" x14ac:dyDescent="0.35">
      <c r="A191" s="1">
        <v>43371</v>
      </c>
      <c r="B191" s="2">
        <v>190</v>
      </c>
      <c r="C191" s="9">
        <v>82.72</v>
      </c>
      <c r="I191" s="7">
        <f t="shared" si="11"/>
        <v>81.57488267135065</v>
      </c>
      <c r="J191" s="7">
        <f t="shared" si="12"/>
        <v>1.1451173286493486</v>
      </c>
      <c r="K191" s="7">
        <f t="shared" si="13"/>
        <v>1.3112936963730202</v>
      </c>
    </row>
    <row r="192" spans="1:11" x14ac:dyDescent="0.35">
      <c r="A192" s="1">
        <v>43374</v>
      </c>
      <c r="B192" s="2">
        <v>191</v>
      </c>
      <c r="C192" s="9">
        <v>84.94</v>
      </c>
      <c r="I192" s="7">
        <f t="shared" si="11"/>
        <v>82.605488267135073</v>
      </c>
      <c r="J192" s="7">
        <f t="shared" si="12"/>
        <v>2.3345117328649252</v>
      </c>
      <c r="K192" s="7">
        <f t="shared" si="13"/>
        <v>5.4499450308839963</v>
      </c>
    </row>
    <row r="193" spans="1:11" x14ac:dyDescent="0.35">
      <c r="A193" s="1">
        <v>43375</v>
      </c>
      <c r="B193" s="2">
        <v>192</v>
      </c>
      <c r="C193" s="9">
        <v>85.63</v>
      </c>
      <c r="I193" s="7">
        <f t="shared" si="11"/>
        <v>84.706548826713501</v>
      </c>
      <c r="J193" s="7">
        <f t="shared" si="12"/>
        <v>0.92345117328649451</v>
      </c>
      <c r="K193" s="7">
        <f t="shared" si="13"/>
        <v>0.8527620694442033</v>
      </c>
    </row>
    <row r="194" spans="1:11" x14ac:dyDescent="0.35">
      <c r="A194" s="1">
        <v>43376</v>
      </c>
      <c r="B194" s="2">
        <v>193</v>
      </c>
      <c r="C194" s="9">
        <v>85.45</v>
      </c>
      <c r="I194" s="7">
        <f t="shared" si="11"/>
        <v>85.537654882671347</v>
      </c>
      <c r="J194" s="7">
        <f t="shared" si="12"/>
        <v>-8.7654882671344581E-2</v>
      </c>
      <c r="K194" s="7">
        <f t="shared" si="13"/>
        <v>7.683378456127184E-3</v>
      </c>
    </row>
    <row r="195" spans="1:11" x14ac:dyDescent="0.35">
      <c r="A195" s="1">
        <v>43377</v>
      </c>
      <c r="B195" s="2">
        <v>194</v>
      </c>
      <c r="C195" s="9">
        <v>86.07</v>
      </c>
      <c r="I195" s="7">
        <f t="shared" si="11"/>
        <v>85.458765488267133</v>
      </c>
      <c r="J195" s="7">
        <f t="shared" si="12"/>
        <v>0.61123451173286014</v>
      </c>
      <c r="K195" s="7">
        <f t="shared" si="13"/>
        <v>0.37360762833330796</v>
      </c>
    </row>
    <row r="196" spans="1:11" x14ac:dyDescent="0.35">
      <c r="A196" s="1">
        <v>43378</v>
      </c>
      <c r="B196" s="2">
        <v>195</v>
      </c>
      <c r="C196" s="9">
        <v>85.12</v>
      </c>
      <c r="I196" s="7">
        <f t="shared" ref="I196:I259" si="14">0.9*C195+0.1*I195</f>
        <v>86.008876548826706</v>
      </c>
      <c r="J196" s="7">
        <f t="shared" ref="J196:J259" si="15">C196-I196</f>
        <v>-0.8888765488267012</v>
      </c>
      <c r="K196" s="7">
        <f t="shared" ref="K196:K259" si="16">J196^2</f>
        <v>0.79010151905406689</v>
      </c>
    </row>
    <row r="197" spans="1:11" x14ac:dyDescent="0.35">
      <c r="A197" s="1">
        <v>43381</v>
      </c>
      <c r="B197" s="2">
        <v>196</v>
      </c>
      <c r="C197" s="9">
        <v>84.22</v>
      </c>
      <c r="I197" s="7">
        <f t="shared" si="14"/>
        <v>85.208887654882673</v>
      </c>
      <c r="J197" s="7">
        <f t="shared" si="15"/>
        <v>-0.98888765488267438</v>
      </c>
      <c r="K197" s="7">
        <f t="shared" si="16"/>
        <v>0.97789879397935531</v>
      </c>
    </row>
    <row r="198" spans="1:11" x14ac:dyDescent="0.35">
      <c r="A198" s="1">
        <v>43382</v>
      </c>
      <c r="B198" s="2">
        <v>197</v>
      </c>
      <c r="C198" s="9">
        <v>85.16</v>
      </c>
      <c r="I198" s="7">
        <f t="shared" si="14"/>
        <v>84.318888765488268</v>
      </c>
      <c r="J198" s="7">
        <f t="shared" si="15"/>
        <v>0.84111123451172887</v>
      </c>
      <c r="K198" s="7">
        <f t="shared" si="16"/>
        <v>0.70746810882184452</v>
      </c>
    </row>
    <row r="199" spans="1:11" x14ac:dyDescent="0.35">
      <c r="A199" s="1">
        <v>43383</v>
      </c>
      <c r="B199" s="2">
        <v>198</v>
      </c>
      <c r="C199" s="9">
        <v>83.82</v>
      </c>
      <c r="I199" s="7">
        <f t="shared" si="14"/>
        <v>85.075888876548831</v>
      </c>
      <c r="J199" s="7">
        <f t="shared" si="15"/>
        <v>-1.2558888765488376</v>
      </c>
      <c r="K199" s="7">
        <f t="shared" si="16"/>
        <v>1.5772568702391014</v>
      </c>
    </row>
    <row r="200" spans="1:11" x14ac:dyDescent="0.35">
      <c r="A200" s="1">
        <v>43384</v>
      </c>
      <c r="B200" s="2">
        <v>199</v>
      </c>
      <c r="C200" s="9">
        <v>81.349999999999994</v>
      </c>
      <c r="I200" s="7">
        <f t="shared" si="14"/>
        <v>83.945588887654878</v>
      </c>
      <c r="J200" s="7">
        <f t="shared" si="15"/>
        <v>-2.595588887654884</v>
      </c>
      <c r="K200" s="7">
        <f t="shared" si="16"/>
        <v>6.7370816737175181</v>
      </c>
    </row>
    <row r="201" spans="1:11" x14ac:dyDescent="0.35">
      <c r="A201" s="1">
        <v>43385</v>
      </c>
      <c r="B201" s="2">
        <v>200</v>
      </c>
      <c r="C201" s="9">
        <v>80.709999999999994</v>
      </c>
      <c r="I201" s="7">
        <f t="shared" si="14"/>
        <v>81.609558888765491</v>
      </c>
      <c r="J201" s="7">
        <f t="shared" si="15"/>
        <v>-0.8995588887654975</v>
      </c>
      <c r="K201" s="7">
        <f t="shared" si="16"/>
        <v>0.80920619435701668</v>
      </c>
    </row>
    <row r="202" spans="1:11" x14ac:dyDescent="0.35">
      <c r="A202" s="1">
        <v>43388</v>
      </c>
      <c r="B202" s="2">
        <v>201</v>
      </c>
      <c r="C202" s="9">
        <v>80.91</v>
      </c>
      <c r="I202" s="7">
        <f t="shared" si="14"/>
        <v>80.799955888876539</v>
      </c>
      <c r="J202" s="7">
        <f t="shared" si="15"/>
        <v>0.11004411112345736</v>
      </c>
      <c r="K202" s="7">
        <f t="shared" si="16"/>
        <v>1.210970639295183E-2</v>
      </c>
    </row>
    <row r="203" spans="1:11" x14ac:dyDescent="0.35">
      <c r="A203" s="1">
        <v>43389</v>
      </c>
      <c r="B203" s="2">
        <v>202</v>
      </c>
      <c r="C203" s="9">
        <v>80.53</v>
      </c>
      <c r="I203" s="7">
        <f t="shared" si="14"/>
        <v>80.898995588887658</v>
      </c>
      <c r="J203" s="7">
        <f t="shared" si="15"/>
        <v>-0.36899558888765682</v>
      </c>
      <c r="K203" s="7">
        <f t="shared" si="16"/>
        <v>0.13615774461854865</v>
      </c>
    </row>
    <row r="204" spans="1:11" x14ac:dyDescent="0.35">
      <c r="A204" s="1">
        <v>43390</v>
      </c>
      <c r="B204" s="2">
        <v>203</v>
      </c>
      <c r="C204" s="9">
        <v>79.91</v>
      </c>
      <c r="I204" s="7">
        <f t="shared" si="14"/>
        <v>80.566899558888764</v>
      </c>
      <c r="J204" s="7">
        <f t="shared" si="15"/>
        <v>-0.65689955888876739</v>
      </c>
      <c r="K204" s="7">
        <f t="shared" si="16"/>
        <v>0.43151703046825718</v>
      </c>
    </row>
    <row r="205" spans="1:11" x14ac:dyDescent="0.35">
      <c r="A205" s="1">
        <v>43391</v>
      </c>
      <c r="B205" s="2">
        <v>204</v>
      </c>
      <c r="C205" s="9">
        <v>80.3</v>
      </c>
      <c r="I205" s="7">
        <f t="shared" si="14"/>
        <v>79.975689955888868</v>
      </c>
      <c r="J205" s="7">
        <f t="shared" si="15"/>
        <v>0.32431004411112951</v>
      </c>
      <c r="K205" s="7">
        <f t="shared" si="16"/>
        <v>0.10517700471136276</v>
      </c>
    </row>
    <row r="206" spans="1:11" x14ac:dyDescent="0.35">
      <c r="A206" s="1">
        <v>43392</v>
      </c>
      <c r="B206" s="2">
        <v>205</v>
      </c>
      <c r="C206" s="9">
        <v>80.38</v>
      </c>
      <c r="I206" s="7">
        <f t="shared" si="14"/>
        <v>80.267568995588888</v>
      </c>
      <c r="J206" s="7">
        <f t="shared" si="15"/>
        <v>0.11243100441110698</v>
      </c>
      <c r="K206" s="7">
        <f t="shared" si="16"/>
        <v>1.2640730752890357E-2</v>
      </c>
    </row>
    <row r="207" spans="1:11" x14ac:dyDescent="0.35">
      <c r="A207" s="1">
        <v>43395</v>
      </c>
      <c r="B207" s="2">
        <v>206</v>
      </c>
      <c r="C207" s="9">
        <v>80.45</v>
      </c>
      <c r="I207" s="7">
        <f t="shared" si="14"/>
        <v>80.368756899558889</v>
      </c>
      <c r="J207" s="7">
        <f t="shared" si="15"/>
        <v>8.1243100441113825E-2</v>
      </c>
      <c r="K207" s="7">
        <f t="shared" si="16"/>
        <v>6.6004413692849094E-3</v>
      </c>
    </row>
    <row r="208" spans="1:11" x14ac:dyDescent="0.35">
      <c r="A208" s="1">
        <v>43396</v>
      </c>
      <c r="B208" s="2">
        <v>207</v>
      </c>
      <c r="C208" s="9">
        <v>78.67</v>
      </c>
      <c r="I208" s="7">
        <f t="shared" si="14"/>
        <v>80.441875689955893</v>
      </c>
      <c r="J208" s="7">
        <f t="shared" si="15"/>
        <v>-1.7718756899558912</v>
      </c>
      <c r="K208" s="7">
        <f t="shared" si="16"/>
        <v>3.1395434606566655</v>
      </c>
    </row>
    <row r="209" spans="1:11" x14ac:dyDescent="0.35">
      <c r="A209" s="1">
        <v>43397</v>
      </c>
      <c r="B209" s="2">
        <v>208</v>
      </c>
      <c r="C209" s="9">
        <v>77.34</v>
      </c>
      <c r="I209" s="7">
        <f t="shared" si="14"/>
        <v>78.847187568995594</v>
      </c>
      <c r="J209" s="7">
        <f t="shared" si="15"/>
        <v>-1.5071875689955903</v>
      </c>
      <c r="K209" s="7">
        <f t="shared" si="16"/>
        <v>2.2716143681348373</v>
      </c>
    </row>
    <row r="210" spans="1:11" x14ac:dyDescent="0.35">
      <c r="A210" s="1">
        <v>43398</v>
      </c>
      <c r="B210" s="2">
        <v>209</v>
      </c>
      <c r="C210" s="9">
        <v>77.3</v>
      </c>
      <c r="I210" s="7">
        <f t="shared" si="14"/>
        <v>77.490718756899568</v>
      </c>
      <c r="J210" s="7">
        <f t="shared" si="15"/>
        <v>-0.19071875689957096</v>
      </c>
      <c r="K210" s="7">
        <f t="shared" si="16"/>
        <v>3.6373644233317647E-2</v>
      </c>
    </row>
    <row r="211" spans="1:11" x14ac:dyDescent="0.35">
      <c r="A211" s="1">
        <v>43399</v>
      </c>
      <c r="B211" s="2">
        <v>210</v>
      </c>
      <c r="C211" s="9">
        <v>77.400000000000006</v>
      </c>
      <c r="I211" s="7">
        <f t="shared" si="14"/>
        <v>77.319071875689957</v>
      </c>
      <c r="J211" s="7">
        <f t="shared" si="15"/>
        <v>8.0928124310048588E-2</v>
      </c>
      <c r="K211" s="7">
        <f t="shared" si="16"/>
        <v>6.549361304342677E-3</v>
      </c>
    </row>
    <row r="212" spans="1:11" x14ac:dyDescent="0.35">
      <c r="A212" s="1">
        <v>43402</v>
      </c>
      <c r="B212" s="2">
        <v>211</v>
      </c>
      <c r="C212" s="9">
        <v>77.56</v>
      </c>
      <c r="I212" s="7">
        <f t="shared" si="14"/>
        <v>77.391907187569004</v>
      </c>
      <c r="J212" s="7">
        <f t="shared" si="15"/>
        <v>0.16809281243099861</v>
      </c>
      <c r="K212" s="7">
        <f t="shared" si="16"/>
        <v>2.8255193590962881E-2</v>
      </c>
    </row>
    <row r="213" spans="1:11" x14ac:dyDescent="0.35">
      <c r="A213" s="1">
        <v>43403</v>
      </c>
      <c r="B213" s="2">
        <v>212</v>
      </c>
      <c r="C213" s="9">
        <v>75.680000000000007</v>
      </c>
      <c r="I213" s="7">
        <f t="shared" si="14"/>
        <v>77.543190718756904</v>
      </c>
      <c r="J213" s="7">
        <f t="shared" si="15"/>
        <v>-1.863190718756897</v>
      </c>
      <c r="K213" s="7">
        <f t="shared" si="16"/>
        <v>3.4714796544618425</v>
      </c>
    </row>
    <row r="214" spans="1:11" x14ac:dyDescent="0.35">
      <c r="A214" s="1">
        <v>43404</v>
      </c>
      <c r="B214" s="2">
        <v>213</v>
      </c>
      <c r="C214" s="9">
        <v>74.84</v>
      </c>
      <c r="I214" s="7">
        <f t="shared" si="14"/>
        <v>75.866319071875694</v>
      </c>
      <c r="J214" s="7">
        <f t="shared" si="15"/>
        <v>-1.0263190718756903</v>
      </c>
      <c r="K214" s="7">
        <f t="shared" si="16"/>
        <v>1.0533308372957784</v>
      </c>
    </row>
    <row r="215" spans="1:11" x14ac:dyDescent="0.35">
      <c r="A215" s="1">
        <v>43405</v>
      </c>
      <c r="B215" s="2">
        <v>214</v>
      </c>
      <c r="C215" s="9">
        <v>71.25</v>
      </c>
      <c r="I215" s="7">
        <f t="shared" si="14"/>
        <v>74.942631907187575</v>
      </c>
      <c r="J215" s="7">
        <f t="shared" si="15"/>
        <v>-3.6926319071875753</v>
      </c>
      <c r="K215" s="7">
        <f t="shared" si="16"/>
        <v>13.63553040197975</v>
      </c>
    </row>
    <row r="216" spans="1:11" x14ac:dyDescent="0.35">
      <c r="A216" s="1">
        <v>43406</v>
      </c>
      <c r="B216" s="2">
        <v>215</v>
      </c>
      <c r="C216" s="9">
        <v>71.11</v>
      </c>
      <c r="I216" s="7">
        <f t="shared" si="14"/>
        <v>71.619263190718755</v>
      </c>
      <c r="J216" s="7">
        <f t="shared" si="15"/>
        <v>-0.50926319071875525</v>
      </c>
      <c r="K216" s="7">
        <f t="shared" si="16"/>
        <v>0.25934899742104728</v>
      </c>
    </row>
    <row r="217" spans="1:11" x14ac:dyDescent="0.35">
      <c r="A217" s="1">
        <v>43409</v>
      </c>
      <c r="B217" s="2">
        <v>216</v>
      </c>
      <c r="C217" s="9">
        <v>72.680000000000007</v>
      </c>
      <c r="I217" s="7">
        <f t="shared" si="14"/>
        <v>71.160926319071876</v>
      </c>
      <c r="J217" s="7">
        <f t="shared" si="15"/>
        <v>1.5190736809281304</v>
      </c>
      <c r="K217" s="7">
        <f t="shared" si="16"/>
        <v>2.3075848480885393</v>
      </c>
    </row>
    <row r="218" spans="1:11" x14ac:dyDescent="0.35">
      <c r="A218" s="1">
        <v>43410</v>
      </c>
      <c r="B218" s="2">
        <v>217</v>
      </c>
      <c r="C218" s="9">
        <v>70.64</v>
      </c>
      <c r="I218" s="7">
        <f t="shared" si="14"/>
        <v>72.528092631907199</v>
      </c>
      <c r="J218" s="7">
        <f t="shared" si="15"/>
        <v>-1.8880926319071989</v>
      </c>
      <c r="K218" s="7">
        <f t="shared" si="16"/>
        <v>3.5648937866622532</v>
      </c>
    </row>
    <row r="219" spans="1:11" x14ac:dyDescent="0.35">
      <c r="A219" s="1">
        <v>43411</v>
      </c>
      <c r="B219" s="2">
        <v>218</v>
      </c>
      <c r="C219" s="9">
        <v>70.099999999999994</v>
      </c>
      <c r="I219" s="7">
        <f t="shared" si="14"/>
        <v>70.82880926319072</v>
      </c>
      <c r="J219" s="7">
        <f t="shared" si="15"/>
        <v>-0.72880926319072614</v>
      </c>
      <c r="K219" s="7">
        <f t="shared" si="16"/>
        <v>0.53116294211260917</v>
      </c>
    </row>
    <row r="220" spans="1:11" x14ac:dyDescent="0.35">
      <c r="A220" s="1">
        <v>43412</v>
      </c>
      <c r="B220" s="2">
        <v>219</v>
      </c>
      <c r="C220" s="9">
        <v>69.290000000000006</v>
      </c>
      <c r="I220" s="7">
        <f t="shared" si="14"/>
        <v>70.172880926319067</v>
      </c>
      <c r="J220" s="7">
        <f t="shared" si="15"/>
        <v>-0.88288092631906068</v>
      </c>
      <c r="K220" s="7">
        <f t="shared" si="16"/>
        <v>0.77947873005800261</v>
      </c>
    </row>
    <row r="221" spans="1:11" x14ac:dyDescent="0.35">
      <c r="A221" s="1">
        <v>43413</v>
      </c>
      <c r="B221" s="2">
        <v>220</v>
      </c>
      <c r="C221" s="9">
        <v>69.010000000000005</v>
      </c>
      <c r="I221" s="7">
        <f t="shared" si="14"/>
        <v>69.378288092631905</v>
      </c>
      <c r="J221" s="7">
        <f t="shared" si="15"/>
        <v>-0.3682880926319001</v>
      </c>
      <c r="K221" s="7">
        <f t="shared" si="16"/>
        <v>0.13563611917444302</v>
      </c>
    </row>
    <row r="222" spans="1:11" x14ac:dyDescent="0.35">
      <c r="A222" s="1">
        <v>43416</v>
      </c>
      <c r="B222" s="2">
        <v>221</v>
      </c>
      <c r="C222" s="9">
        <v>69.81</v>
      </c>
      <c r="I222" s="7">
        <f t="shared" si="14"/>
        <v>69.046828809263204</v>
      </c>
      <c r="J222" s="7">
        <f t="shared" si="15"/>
        <v>0.76317119073679862</v>
      </c>
      <c r="K222" s="7">
        <f t="shared" si="16"/>
        <v>0.58243026637062301</v>
      </c>
    </row>
    <row r="223" spans="1:11" x14ac:dyDescent="0.35">
      <c r="A223" s="1">
        <v>43417</v>
      </c>
      <c r="B223" s="2">
        <v>222</v>
      </c>
      <c r="C223" s="9">
        <v>65.45</v>
      </c>
      <c r="I223" s="7">
        <f t="shared" si="14"/>
        <v>69.733682880926324</v>
      </c>
      <c r="J223" s="7">
        <f t="shared" si="15"/>
        <v>-4.283682880926321</v>
      </c>
      <c r="K223" s="7">
        <f t="shared" si="16"/>
        <v>18.349939024341225</v>
      </c>
    </row>
    <row r="224" spans="1:11" x14ac:dyDescent="0.35">
      <c r="A224" s="1">
        <v>43418</v>
      </c>
      <c r="B224" s="2">
        <v>223</v>
      </c>
      <c r="C224" s="9">
        <v>64.88</v>
      </c>
      <c r="I224" s="7">
        <f t="shared" si="14"/>
        <v>65.878368288092631</v>
      </c>
      <c r="J224" s="7">
        <f t="shared" si="15"/>
        <v>-0.99836828809263523</v>
      </c>
      <c r="K224" s="7">
        <f t="shared" si="16"/>
        <v>0.99673923866901903</v>
      </c>
    </row>
    <row r="225" spans="1:11" x14ac:dyDescent="0.35">
      <c r="A225" s="1">
        <v>43419</v>
      </c>
      <c r="B225" s="2">
        <v>224</v>
      </c>
      <c r="C225" s="9">
        <v>65.61</v>
      </c>
      <c r="I225" s="7">
        <f t="shared" si="14"/>
        <v>64.979836828809255</v>
      </c>
      <c r="J225" s="7">
        <f t="shared" si="15"/>
        <v>0.63016317119074472</v>
      </c>
      <c r="K225" s="7">
        <f t="shared" si="16"/>
        <v>0.39710562232517582</v>
      </c>
    </row>
    <row r="226" spans="1:11" x14ac:dyDescent="0.35">
      <c r="A226" s="1">
        <v>43420</v>
      </c>
      <c r="B226" s="2">
        <v>225</v>
      </c>
      <c r="C226" s="9">
        <v>65.290000000000006</v>
      </c>
      <c r="I226" s="7">
        <f t="shared" si="14"/>
        <v>65.546983682880921</v>
      </c>
      <c r="J226" s="7">
        <f t="shared" si="15"/>
        <v>-0.25698368288091444</v>
      </c>
      <c r="K226" s="7">
        <f t="shared" si="16"/>
        <v>6.6040613267038403E-2</v>
      </c>
    </row>
    <row r="227" spans="1:11" x14ac:dyDescent="0.35">
      <c r="A227" s="1">
        <v>43423</v>
      </c>
      <c r="B227" s="2">
        <v>226</v>
      </c>
      <c r="C227" s="9">
        <v>64.14</v>
      </c>
      <c r="I227" s="7">
        <f t="shared" si="14"/>
        <v>65.315698368288096</v>
      </c>
      <c r="J227" s="7">
        <f t="shared" si="15"/>
        <v>-1.1756983682880957</v>
      </c>
      <c r="K227" s="7">
        <f t="shared" si="16"/>
        <v>1.3822666531952907</v>
      </c>
    </row>
    <row r="228" spans="1:11" x14ac:dyDescent="0.35">
      <c r="A228" s="1">
        <v>43424</v>
      </c>
      <c r="B228" s="2">
        <v>227</v>
      </c>
      <c r="C228" s="9">
        <v>61.5</v>
      </c>
      <c r="I228" s="7">
        <f t="shared" si="14"/>
        <v>64.257569836828807</v>
      </c>
      <c r="J228" s="7">
        <f t="shared" si="15"/>
        <v>-2.7575698368288073</v>
      </c>
      <c r="K228" s="7">
        <f t="shared" si="16"/>
        <v>7.6041914049880548</v>
      </c>
    </row>
    <row r="229" spans="1:11" x14ac:dyDescent="0.35">
      <c r="A229" s="1">
        <v>43425</v>
      </c>
      <c r="B229" s="2">
        <v>228</v>
      </c>
      <c r="C229" s="9">
        <v>61.65</v>
      </c>
      <c r="I229" s="7">
        <f t="shared" si="14"/>
        <v>61.775756983682882</v>
      </c>
      <c r="J229" s="7">
        <f t="shared" si="15"/>
        <v>-0.12575698368288357</v>
      </c>
      <c r="K229" s="7">
        <f t="shared" si="16"/>
        <v>1.5814818945017045E-2</v>
      </c>
    </row>
    <row r="230" spans="1:11" x14ac:dyDescent="0.35">
      <c r="A230" s="1">
        <v>43426</v>
      </c>
      <c r="B230" s="2">
        <v>229</v>
      </c>
      <c r="C230" s="9">
        <v>61.11</v>
      </c>
      <c r="I230" s="7">
        <f t="shared" si="14"/>
        <v>61.662575698368286</v>
      </c>
      <c r="J230" s="7">
        <f t="shared" si="15"/>
        <v>-0.55257569836828679</v>
      </c>
      <c r="K230" s="7">
        <f t="shared" si="16"/>
        <v>0.30533990242719988</v>
      </c>
    </row>
    <row r="231" spans="1:11" x14ac:dyDescent="0.35">
      <c r="A231" s="1">
        <v>43427</v>
      </c>
      <c r="B231" s="2">
        <v>230</v>
      </c>
      <c r="C231" s="9">
        <v>57.69</v>
      </c>
      <c r="I231" s="7">
        <f t="shared" si="14"/>
        <v>61.165257569836832</v>
      </c>
      <c r="J231" s="7">
        <f t="shared" si="15"/>
        <v>-3.4752575698368346</v>
      </c>
      <c r="K231" s="7">
        <f t="shared" si="16"/>
        <v>12.077415176708222</v>
      </c>
    </row>
    <row r="232" spans="1:11" x14ac:dyDescent="0.35">
      <c r="A232" s="1">
        <v>43430</v>
      </c>
      <c r="B232" s="2">
        <v>231</v>
      </c>
      <c r="C232" s="9">
        <v>59.7</v>
      </c>
      <c r="I232" s="7">
        <f t="shared" si="14"/>
        <v>58.037525756983683</v>
      </c>
      <c r="J232" s="7">
        <f t="shared" si="15"/>
        <v>1.6624742430163195</v>
      </c>
      <c r="K232" s="7">
        <f t="shared" si="16"/>
        <v>2.7638206086926846</v>
      </c>
    </row>
    <row r="233" spans="1:11" x14ac:dyDescent="0.35">
      <c r="A233" s="1">
        <v>43431</v>
      </c>
      <c r="B233" s="2">
        <v>232</v>
      </c>
      <c r="C233" s="9">
        <v>59.58</v>
      </c>
      <c r="I233" s="7">
        <f t="shared" si="14"/>
        <v>59.533752575698372</v>
      </c>
      <c r="J233" s="7">
        <f t="shared" si="15"/>
        <v>4.6247424301625983E-2</v>
      </c>
      <c r="K233" s="7">
        <f t="shared" si="16"/>
        <v>2.1388242545346257E-3</v>
      </c>
    </row>
    <row r="234" spans="1:11" x14ac:dyDescent="0.35">
      <c r="A234" s="1">
        <v>43432</v>
      </c>
      <c r="B234" s="2">
        <v>233</v>
      </c>
      <c r="C234" s="9">
        <v>57.97</v>
      </c>
      <c r="I234" s="7">
        <f t="shared" si="14"/>
        <v>59.575375257569839</v>
      </c>
      <c r="J234" s="7">
        <f t="shared" si="15"/>
        <v>-1.6053752575698397</v>
      </c>
      <c r="K234" s="7">
        <f t="shared" si="16"/>
        <v>2.577229717617429</v>
      </c>
    </row>
    <row r="235" spans="1:11" x14ac:dyDescent="0.35">
      <c r="A235" s="1">
        <v>43433</v>
      </c>
      <c r="B235" s="2">
        <v>234</v>
      </c>
      <c r="C235" s="9">
        <v>58.29</v>
      </c>
      <c r="I235" s="7">
        <f t="shared" si="14"/>
        <v>58.130537525756985</v>
      </c>
      <c r="J235" s="7">
        <f t="shared" si="15"/>
        <v>0.15946247424301419</v>
      </c>
      <c r="K235" s="7">
        <f t="shared" si="16"/>
        <v>2.5428280691703962E-2</v>
      </c>
    </row>
    <row r="236" spans="1:11" x14ac:dyDescent="0.35">
      <c r="A236" s="1">
        <v>43434</v>
      </c>
      <c r="B236" s="2">
        <v>235</v>
      </c>
      <c r="C236" s="9">
        <v>57.71</v>
      </c>
      <c r="I236" s="7">
        <f t="shared" si="14"/>
        <v>58.274053752575696</v>
      </c>
      <c r="J236" s="7">
        <f t="shared" si="15"/>
        <v>-0.56405375257569546</v>
      </c>
      <c r="K236" s="7">
        <f t="shared" si="16"/>
        <v>0.31815663579472386</v>
      </c>
    </row>
    <row r="237" spans="1:11" x14ac:dyDescent="0.35">
      <c r="A237" s="1">
        <v>43437</v>
      </c>
      <c r="B237" s="2">
        <v>236</v>
      </c>
      <c r="C237" s="9">
        <v>60.17</v>
      </c>
      <c r="I237" s="7">
        <f t="shared" si="14"/>
        <v>57.76640537525757</v>
      </c>
      <c r="J237" s="7">
        <f t="shared" si="15"/>
        <v>2.403594624742432</v>
      </c>
      <c r="K237" s="7">
        <f t="shared" si="16"/>
        <v>5.7772671200907126</v>
      </c>
    </row>
    <row r="238" spans="1:11" x14ac:dyDescent="0.35">
      <c r="A238" s="1">
        <v>43438</v>
      </c>
      <c r="B238" s="2">
        <v>237</v>
      </c>
      <c r="C238" s="9">
        <v>61.22</v>
      </c>
      <c r="I238" s="7">
        <f t="shared" si="14"/>
        <v>59.929640537525763</v>
      </c>
      <c r="J238" s="7">
        <f t="shared" si="15"/>
        <v>1.2903594624742354</v>
      </c>
      <c r="K238" s="7">
        <f t="shared" si="16"/>
        <v>1.6650275423967977</v>
      </c>
    </row>
    <row r="239" spans="1:11" x14ac:dyDescent="0.35">
      <c r="A239" s="1">
        <v>43439</v>
      </c>
      <c r="B239" s="2">
        <v>238</v>
      </c>
      <c r="C239" s="9">
        <v>61.4</v>
      </c>
      <c r="I239" s="7">
        <f t="shared" si="14"/>
        <v>61.090964053752572</v>
      </c>
      <c r="J239" s="7">
        <f t="shared" si="15"/>
        <v>0.30903594624742681</v>
      </c>
      <c r="K239" s="7">
        <f t="shared" si="16"/>
        <v>9.5503216073042477E-2</v>
      </c>
    </row>
    <row r="240" spans="1:11" x14ac:dyDescent="0.35">
      <c r="A240" s="1">
        <v>43440</v>
      </c>
      <c r="B240" s="2">
        <v>239</v>
      </c>
      <c r="C240" s="9">
        <v>57.83</v>
      </c>
      <c r="I240" s="7">
        <f t="shared" si="14"/>
        <v>61.369096405375259</v>
      </c>
      <c r="J240" s="7">
        <f t="shared" si="15"/>
        <v>-3.5390964053752612</v>
      </c>
      <c r="K240" s="7">
        <f t="shared" si="16"/>
        <v>12.525203366540095</v>
      </c>
    </row>
    <row r="241" spans="1:11" x14ac:dyDescent="0.35">
      <c r="A241" s="1">
        <v>43441</v>
      </c>
      <c r="B241" s="2">
        <v>240</v>
      </c>
      <c r="C241" s="9">
        <v>61.71</v>
      </c>
      <c r="I241" s="7">
        <f t="shared" si="14"/>
        <v>58.183909640537522</v>
      </c>
      <c r="J241" s="7">
        <f t="shared" si="15"/>
        <v>3.5260903594624793</v>
      </c>
      <c r="K241" s="7">
        <f t="shared" si="16"/>
        <v>12.433313223094236</v>
      </c>
    </row>
    <row r="242" spans="1:11" x14ac:dyDescent="0.35">
      <c r="A242" s="1">
        <v>43444</v>
      </c>
      <c r="B242" s="2">
        <v>241</v>
      </c>
      <c r="C242" s="9">
        <v>60.29</v>
      </c>
      <c r="I242" s="7">
        <f t="shared" si="14"/>
        <v>61.357390964053756</v>
      </c>
      <c r="J242" s="7">
        <f t="shared" si="15"/>
        <v>-1.0673909640537573</v>
      </c>
      <c r="K242" s="7">
        <f t="shared" si="16"/>
        <v>1.1393234701436095</v>
      </c>
    </row>
    <row r="243" spans="1:11" x14ac:dyDescent="0.35">
      <c r="A243" s="1">
        <v>43445</v>
      </c>
      <c r="B243" s="2">
        <v>242</v>
      </c>
      <c r="C243" s="9">
        <v>59.73</v>
      </c>
      <c r="I243" s="7">
        <f t="shared" si="14"/>
        <v>60.396739096405376</v>
      </c>
      <c r="J243" s="7">
        <f t="shared" si="15"/>
        <v>-0.66673909640537943</v>
      </c>
      <c r="K243" s="7">
        <f t="shared" si="16"/>
        <v>0.44454102267546186</v>
      </c>
    </row>
    <row r="244" spans="1:11" x14ac:dyDescent="0.35">
      <c r="A244" s="1">
        <v>43446</v>
      </c>
      <c r="B244" s="2">
        <v>243</v>
      </c>
      <c r="C244" s="9">
        <v>59.94</v>
      </c>
      <c r="I244" s="7">
        <f t="shared" si="14"/>
        <v>59.796673909640532</v>
      </c>
      <c r="J244" s="7">
        <f t="shared" si="15"/>
        <v>0.14332609035946575</v>
      </c>
      <c r="K244" s="7">
        <f t="shared" si="16"/>
        <v>2.0542368177729742E-2</v>
      </c>
    </row>
    <row r="245" spans="1:11" x14ac:dyDescent="0.35">
      <c r="A245" s="1">
        <v>43447</v>
      </c>
      <c r="B245" s="2">
        <v>244</v>
      </c>
      <c r="C245" s="9">
        <v>59.03</v>
      </c>
      <c r="I245" s="7">
        <f t="shared" si="14"/>
        <v>59.925667390964051</v>
      </c>
      <c r="J245" s="7">
        <f t="shared" si="15"/>
        <v>-0.89566739096405001</v>
      </c>
      <c r="K245" s="7">
        <f t="shared" si="16"/>
        <v>0.80222007523634842</v>
      </c>
    </row>
    <row r="246" spans="1:11" x14ac:dyDescent="0.35">
      <c r="A246" s="1">
        <v>43448</v>
      </c>
      <c r="B246" s="2">
        <v>245</v>
      </c>
      <c r="C246" s="9">
        <v>58.56</v>
      </c>
      <c r="I246" s="7">
        <f t="shared" si="14"/>
        <v>59.119566739096406</v>
      </c>
      <c r="J246" s="7">
        <f t="shared" si="15"/>
        <v>-0.55956673909640386</v>
      </c>
      <c r="K246" s="7">
        <f t="shared" si="16"/>
        <v>0.31311493550298292</v>
      </c>
    </row>
    <row r="247" spans="1:11" x14ac:dyDescent="0.35">
      <c r="A247" s="1">
        <v>43451</v>
      </c>
      <c r="B247" s="2">
        <v>246</v>
      </c>
      <c r="C247" s="9">
        <v>57.59</v>
      </c>
      <c r="I247" s="7">
        <f t="shared" si="14"/>
        <v>58.615956673909643</v>
      </c>
      <c r="J247" s="7">
        <f t="shared" si="15"/>
        <v>-1.02595667390964</v>
      </c>
      <c r="K247" s="7">
        <f t="shared" si="16"/>
        <v>1.0525870967397313</v>
      </c>
    </row>
    <row r="248" spans="1:11" x14ac:dyDescent="0.35">
      <c r="A248" s="1">
        <v>43452</v>
      </c>
      <c r="B248" s="2">
        <v>247</v>
      </c>
      <c r="C248" s="9">
        <v>55.26</v>
      </c>
      <c r="I248" s="7">
        <f t="shared" si="14"/>
        <v>57.692595667390968</v>
      </c>
      <c r="J248" s="7">
        <f t="shared" si="15"/>
        <v>-2.4325956673909701</v>
      </c>
      <c r="K248" s="7">
        <f t="shared" si="16"/>
        <v>5.917521681009319</v>
      </c>
    </row>
    <row r="249" spans="1:11" x14ac:dyDescent="0.35">
      <c r="A249" s="1">
        <v>43453</v>
      </c>
      <c r="B249" s="2">
        <v>248</v>
      </c>
      <c r="C249" s="9">
        <v>55.6</v>
      </c>
      <c r="I249" s="7">
        <f t="shared" si="14"/>
        <v>55.503259566739096</v>
      </c>
      <c r="J249" s="7">
        <f t="shared" si="15"/>
        <v>9.6740433260904979E-2</v>
      </c>
      <c r="K249" s="7">
        <f t="shared" si="16"/>
        <v>9.3587114275076096E-3</v>
      </c>
    </row>
    <row r="250" spans="1:11" x14ac:dyDescent="0.35">
      <c r="A250" s="1">
        <v>43454</v>
      </c>
      <c r="B250" s="2">
        <v>249</v>
      </c>
      <c r="C250" s="9">
        <v>52.84</v>
      </c>
      <c r="I250" s="7">
        <f t="shared" si="14"/>
        <v>55.590325956673908</v>
      </c>
      <c r="J250" s="7">
        <f t="shared" si="15"/>
        <v>-2.7503259566739047</v>
      </c>
      <c r="K250" s="7">
        <f t="shared" si="16"/>
        <v>7.5642928679542294</v>
      </c>
    </row>
    <row r="251" spans="1:11" x14ac:dyDescent="0.35">
      <c r="A251" s="1">
        <v>43455</v>
      </c>
      <c r="B251" s="2">
        <v>250</v>
      </c>
      <c r="C251" s="9">
        <v>51.93</v>
      </c>
      <c r="I251" s="7">
        <f t="shared" si="14"/>
        <v>53.115032595667394</v>
      </c>
      <c r="J251" s="7">
        <f t="shared" si="15"/>
        <v>-1.1850325956673942</v>
      </c>
      <c r="K251" s="7">
        <f t="shared" si="16"/>
        <v>1.4043022527942017</v>
      </c>
    </row>
    <row r="252" spans="1:11" x14ac:dyDescent="0.35">
      <c r="A252" s="1">
        <v>43461</v>
      </c>
      <c r="B252" s="2">
        <v>251</v>
      </c>
      <c r="C252" s="9">
        <v>51.49</v>
      </c>
      <c r="I252" s="7">
        <f t="shared" si="14"/>
        <v>52.048503259566743</v>
      </c>
      <c r="J252" s="7">
        <f t="shared" si="15"/>
        <v>-0.55850325956674141</v>
      </c>
      <c r="K252" s="7">
        <f t="shared" si="16"/>
        <v>0.31192589094667494</v>
      </c>
    </row>
    <row r="253" spans="1:11" x14ac:dyDescent="0.35">
      <c r="A253" s="1">
        <v>43462</v>
      </c>
      <c r="B253" s="2">
        <v>252</v>
      </c>
      <c r="C253" s="9">
        <v>50.57</v>
      </c>
      <c r="I253" s="7">
        <f t="shared" si="14"/>
        <v>51.545850325956678</v>
      </c>
      <c r="J253" s="7">
        <f t="shared" si="15"/>
        <v>-0.97585032595667798</v>
      </c>
      <c r="K253" s="7">
        <f t="shared" si="16"/>
        <v>0.95228385866975462</v>
      </c>
    </row>
    <row r="254" spans="1:11" x14ac:dyDescent="0.35">
      <c r="A254" s="1">
        <v>43467</v>
      </c>
      <c r="B254" s="2">
        <v>253</v>
      </c>
      <c r="C254" s="9">
        <v>54.06</v>
      </c>
      <c r="I254" s="7">
        <f t="shared" si="14"/>
        <v>50.667585032595667</v>
      </c>
      <c r="J254" s="7">
        <f t="shared" si="15"/>
        <v>3.3924149674043349</v>
      </c>
      <c r="K254" s="7">
        <f t="shared" si="16"/>
        <v>11.508479311068955</v>
      </c>
    </row>
    <row r="255" spans="1:11" x14ac:dyDescent="0.35">
      <c r="A255" s="1">
        <v>43468</v>
      </c>
      <c r="B255" s="2">
        <v>254</v>
      </c>
      <c r="C255" s="9">
        <v>53.23</v>
      </c>
      <c r="I255" s="7">
        <f t="shared" si="14"/>
        <v>53.720758503259574</v>
      </c>
      <c r="J255" s="7">
        <f t="shared" si="15"/>
        <v>-0.49075850325957759</v>
      </c>
      <c r="K255" s="7">
        <f t="shared" si="16"/>
        <v>0.24084390852158083</v>
      </c>
    </row>
    <row r="256" spans="1:11" x14ac:dyDescent="0.35">
      <c r="A256" s="1">
        <v>43469</v>
      </c>
      <c r="B256" s="2">
        <v>255</v>
      </c>
      <c r="C256" s="9">
        <v>55.64</v>
      </c>
      <c r="I256" s="7">
        <f t="shared" si="14"/>
        <v>53.279075850325953</v>
      </c>
      <c r="J256" s="7">
        <f t="shared" si="15"/>
        <v>2.3609241496740481</v>
      </c>
      <c r="K256" s="7">
        <f t="shared" si="16"/>
        <v>5.5739628405141266</v>
      </c>
    </row>
    <row r="257" spans="1:11" x14ac:dyDescent="0.35">
      <c r="A257" s="1">
        <v>43472</v>
      </c>
      <c r="B257" s="2">
        <v>256</v>
      </c>
      <c r="C257" s="9">
        <v>57.1</v>
      </c>
      <c r="I257" s="7">
        <f t="shared" si="14"/>
        <v>55.403907585032599</v>
      </c>
      <c r="J257" s="7">
        <f t="shared" si="15"/>
        <v>1.6960924149674028</v>
      </c>
      <c r="K257" s="7">
        <f t="shared" si="16"/>
        <v>2.8767294801099568</v>
      </c>
    </row>
    <row r="258" spans="1:11" x14ac:dyDescent="0.35">
      <c r="A258" s="1">
        <v>43473</v>
      </c>
      <c r="B258" s="2">
        <v>257</v>
      </c>
      <c r="C258" s="9">
        <v>56.91</v>
      </c>
      <c r="I258" s="7">
        <f t="shared" si="14"/>
        <v>56.930390758503265</v>
      </c>
      <c r="J258" s="7">
        <f t="shared" si="15"/>
        <v>-2.0390758503268103E-2</v>
      </c>
      <c r="K258" s="7">
        <f t="shared" si="16"/>
        <v>4.1578303233860041E-4</v>
      </c>
    </row>
    <row r="259" spans="1:11" x14ac:dyDescent="0.35">
      <c r="A259" s="1">
        <v>43474</v>
      </c>
      <c r="B259" s="2">
        <v>258</v>
      </c>
      <c r="C259" s="9">
        <v>59.46</v>
      </c>
      <c r="I259" s="7">
        <f t="shared" si="14"/>
        <v>56.912039075850331</v>
      </c>
      <c r="J259" s="7">
        <f t="shared" si="15"/>
        <v>2.5479609241496703</v>
      </c>
      <c r="K259" s="7">
        <f t="shared" si="16"/>
        <v>6.492104870993642</v>
      </c>
    </row>
    <row r="260" spans="1:11" x14ac:dyDescent="0.35">
      <c r="A260" s="1">
        <v>43475</v>
      </c>
      <c r="B260" s="2">
        <v>259</v>
      </c>
      <c r="C260" s="9">
        <v>60.47</v>
      </c>
      <c r="I260" s="7">
        <f t="shared" ref="I260:I323" si="17">0.9*C259+0.1*I259</f>
        <v>59.205203907585037</v>
      </c>
      <c r="J260" s="7">
        <f t="shared" ref="J260:J323" si="18">C260-I260</f>
        <v>1.2647960924149615</v>
      </c>
      <c r="K260" s="7">
        <f t="shared" ref="K260:K323" si="19">J260^2</f>
        <v>1.5997091553881557</v>
      </c>
    </row>
    <row r="261" spans="1:11" x14ac:dyDescent="0.35">
      <c r="A261" s="1">
        <v>43476</v>
      </c>
      <c r="B261" s="2">
        <v>260</v>
      </c>
      <c r="C261" s="9">
        <v>59.24</v>
      </c>
      <c r="I261" s="7">
        <f t="shared" si="17"/>
        <v>60.343520390758506</v>
      </c>
      <c r="J261" s="7">
        <f t="shared" si="18"/>
        <v>-1.1035203907585043</v>
      </c>
      <c r="K261" s="7">
        <f t="shared" si="19"/>
        <v>1.217757252819802</v>
      </c>
    </row>
    <row r="262" spans="1:11" x14ac:dyDescent="0.35">
      <c r="A262" s="1">
        <v>43479</v>
      </c>
      <c r="B262" s="2">
        <v>261</v>
      </c>
      <c r="C262" s="9">
        <v>58.8</v>
      </c>
      <c r="I262" s="7">
        <f t="shared" si="17"/>
        <v>59.350352039075851</v>
      </c>
      <c r="J262" s="7">
        <f t="shared" si="18"/>
        <v>-0.55035203907585384</v>
      </c>
      <c r="K262" s="7">
        <f t="shared" si="19"/>
        <v>0.30288736691495016</v>
      </c>
    </row>
    <row r="263" spans="1:11" x14ac:dyDescent="0.35">
      <c r="A263" s="1">
        <v>43480</v>
      </c>
      <c r="B263" s="2">
        <v>262</v>
      </c>
      <c r="C263" s="9">
        <v>58.65</v>
      </c>
      <c r="I263" s="7">
        <f t="shared" si="17"/>
        <v>58.85503520390759</v>
      </c>
      <c r="J263" s="7">
        <f t="shared" si="18"/>
        <v>-0.20503520390759178</v>
      </c>
      <c r="K263" s="7">
        <f t="shared" si="19"/>
        <v>4.2039434841427741E-2</v>
      </c>
    </row>
    <row r="264" spans="1:11" x14ac:dyDescent="0.35">
      <c r="A264" s="1">
        <v>43481</v>
      </c>
      <c r="B264" s="2">
        <v>263</v>
      </c>
      <c r="C264" s="9">
        <v>59.81</v>
      </c>
      <c r="I264" s="7">
        <f t="shared" si="17"/>
        <v>58.670503520390753</v>
      </c>
      <c r="J264" s="7">
        <f t="shared" si="18"/>
        <v>1.1394964796092495</v>
      </c>
      <c r="K264" s="7">
        <f t="shared" si="19"/>
        <v>1.2984522270418728</v>
      </c>
    </row>
    <row r="265" spans="1:11" x14ac:dyDescent="0.35">
      <c r="A265" s="1">
        <v>43482</v>
      </c>
      <c r="B265" s="2">
        <v>264</v>
      </c>
      <c r="C265" s="9">
        <v>59.85</v>
      </c>
      <c r="I265" s="7">
        <f t="shared" si="17"/>
        <v>59.69605035203908</v>
      </c>
      <c r="J265" s="7">
        <f t="shared" si="18"/>
        <v>0.15394964796092125</v>
      </c>
      <c r="K265" s="7">
        <f t="shared" si="19"/>
        <v>2.3700494107291584E-2</v>
      </c>
    </row>
    <row r="266" spans="1:11" x14ac:dyDescent="0.35">
      <c r="A266" s="1">
        <v>43483</v>
      </c>
      <c r="B266" s="2">
        <v>265</v>
      </c>
      <c r="C266" s="9">
        <v>62.04</v>
      </c>
      <c r="I266" s="7">
        <f t="shared" si="17"/>
        <v>59.834605035203907</v>
      </c>
      <c r="J266" s="7">
        <f t="shared" si="18"/>
        <v>2.205394964796092</v>
      </c>
      <c r="K266" s="7">
        <f t="shared" si="19"/>
        <v>4.863766950747956</v>
      </c>
    </row>
    <row r="267" spans="1:11" x14ac:dyDescent="0.35">
      <c r="A267" s="1">
        <v>43486</v>
      </c>
      <c r="B267" s="2">
        <v>266</v>
      </c>
      <c r="C267" s="9">
        <v>62.18</v>
      </c>
      <c r="I267" s="7">
        <f t="shared" si="17"/>
        <v>61.819460503520389</v>
      </c>
      <c r="J267" s="7">
        <f t="shared" si="18"/>
        <v>0.36053949647961048</v>
      </c>
      <c r="K267" s="7">
        <f t="shared" si="19"/>
        <v>0.12998872852177107</v>
      </c>
    </row>
    <row r="268" spans="1:11" x14ac:dyDescent="0.35">
      <c r="A268" s="1">
        <v>43487</v>
      </c>
      <c r="B268" s="2">
        <v>267</v>
      </c>
      <c r="C268" s="9">
        <v>60.9</v>
      </c>
      <c r="I268" s="7">
        <f t="shared" si="17"/>
        <v>62.143946050352042</v>
      </c>
      <c r="J268" s="7">
        <f t="shared" si="18"/>
        <v>-1.2439460503520436</v>
      </c>
      <c r="K268" s="7">
        <f t="shared" si="19"/>
        <v>1.5474017761864491</v>
      </c>
    </row>
    <row r="269" spans="1:11" x14ac:dyDescent="0.35">
      <c r="A269" s="1">
        <v>43488</v>
      </c>
      <c r="B269" s="2">
        <v>268</v>
      </c>
      <c r="C269" s="9">
        <v>61.05</v>
      </c>
      <c r="I269" s="7">
        <f t="shared" si="17"/>
        <v>61.024394605035205</v>
      </c>
      <c r="J269" s="7">
        <f t="shared" si="18"/>
        <v>2.5605394964792083E-2</v>
      </c>
      <c r="K269" s="7">
        <f t="shared" si="19"/>
        <v>6.5563625130299981E-4</v>
      </c>
    </row>
    <row r="270" spans="1:11" x14ac:dyDescent="0.35">
      <c r="A270" s="1">
        <v>43489</v>
      </c>
      <c r="B270" s="2">
        <v>269</v>
      </c>
      <c r="C270" s="9">
        <v>61.09</v>
      </c>
      <c r="I270" s="7">
        <f t="shared" si="17"/>
        <v>61.047439460503519</v>
      </c>
      <c r="J270" s="7">
        <f t="shared" si="18"/>
        <v>4.2560539496484751E-2</v>
      </c>
      <c r="K270" s="7">
        <f t="shared" si="19"/>
        <v>1.8113995222318385E-3</v>
      </c>
    </row>
    <row r="271" spans="1:11" x14ac:dyDescent="0.35">
      <c r="A271" s="1">
        <v>43490</v>
      </c>
      <c r="B271" s="2">
        <v>270</v>
      </c>
      <c r="C271" s="9">
        <v>61.49</v>
      </c>
      <c r="I271" s="7">
        <f t="shared" si="17"/>
        <v>61.085743946050357</v>
      </c>
      <c r="J271" s="7">
        <f t="shared" si="18"/>
        <v>0.40425605394964492</v>
      </c>
      <c r="K271" s="7">
        <f t="shared" si="19"/>
        <v>0.16342295715493824</v>
      </c>
    </row>
    <row r="272" spans="1:11" x14ac:dyDescent="0.35">
      <c r="A272" s="1">
        <v>43493</v>
      </c>
      <c r="B272" s="2">
        <v>271</v>
      </c>
      <c r="C272" s="9">
        <v>59.71</v>
      </c>
      <c r="I272" s="7">
        <f t="shared" si="17"/>
        <v>61.449574394605037</v>
      </c>
      <c r="J272" s="7">
        <f t="shared" si="18"/>
        <v>-1.7395743946050359</v>
      </c>
      <c r="K272" s="7">
        <f t="shared" si="19"/>
        <v>3.0261190743654773</v>
      </c>
    </row>
    <row r="273" spans="1:11" x14ac:dyDescent="0.35">
      <c r="A273" s="1">
        <v>43494</v>
      </c>
      <c r="B273" s="2">
        <v>272</v>
      </c>
      <c r="C273" s="9">
        <v>60.98</v>
      </c>
      <c r="I273" s="7">
        <f t="shared" si="17"/>
        <v>59.883957439460509</v>
      </c>
      <c r="J273" s="7">
        <f t="shared" si="18"/>
        <v>1.0960425605394875</v>
      </c>
      <c r="K273" s="7">
        <f t="shared" si="19"/>
        <v>1.2013092945139561</v>
      </c>
    </row>
    <row r="274" spans="1:11" x14ac:dyDescent="0.35">
      <c r="A274" s="1">
        <v>43495</v>
      </c>
      <c r="B274" s="2">
        <v>273</v>
      </c>
      <c r="C274" s="9">
        <v>61.89</v>
      </c>
      <c r="I274" s="7">
        <f t="shared" si="17"/>
        <v>60.870395743946048</v>
      </c>
      <c r="J274" s="7">
        <f t="shared" si="18"/>
        <v>1.0196042560539524</v>
      </c>
      <c r="K274" s="7">
        <f t="shared" si="19"/>
        <v>1.0395928389633338</v>
      </c>
    </row>
    <row r="275" spans="1:11" x14ac:dyDescent="0.35">
      <c r="A275" s="1">
        <v>43496</v>
      </c>
      <c r="B275" s="2">
        <v>274</v>
      </c>
      <c r="C275" s="9">
        <v>62.46</v>
      </c>
      <c r="I275" s="7">
        <f t="shared" si="17"/>
        <v>61.788039574394602</v>
      </c>
      <c r="J275" s="7">
        <f t="shared" si="18"/>
        <v>0.67196042560539837</v>
      </c>
      <c r="K275" s="7">
        <f t="shared" si="19"/>
        <v>0.45153081357978814</v>
      </c>
    </row>
    <row r="276" spans="1:11" x14ac:dyDescent="0.35">
      <c r="A276" s="1">
        <v>43497</v>
      </c>
      <c r="B276" s="2">
        <v>275</v>
      </c>
      <c r="C276" s="9">
        <v>61.86</v>
      </c>
      <c r="I276" s="7">
        <f t="shared" si="17"/>
        <v>62.392803957439462</v>
      </c>
      <c r="J276" s="7">
        <f t="shared" si="18"/>
        <v>-0.53280395743946229</v>
      </c>
      <c r="K276" s="7">
        <f t="shared" si="19"/>
        <v>0.28388005706315234</v>
      </c>
    </row>
    <row r="277" spans="1:11" x14ac:dyDescent="0.35">
      <c r="A277" s="1">
        <v>43500</v>
      </c>
      <c r="B277" s="2">
        <v>276</v>
      </c>
      <c r="C277" s="9">
        <v>62.26</v>
      </c>
      <c r="I277" s="7">
        <f t="shared" si="17"/>
        <v>61.913280395743946</v>
      </c>
      <c r="J277" s="7">
        <f t="shared" si="18"/>
        <v>0.34671960425605164</v>
      </c>
      <c r="K277" s="7">
        <f t="shared" si="19"/>
        <v>0.12021448397547306</v>
      </c>
    </row>
    <row r="278" spans="1:11" x14ac:dyDescent="0.35">
      <c r="A278" s="1">
        <v>43501</v>
      </c>
      <c r="B278" s="2">
        <v>277</v>
      </c>
      <c r="C278" s="9">
        <v>61.67</v>
      </c>
      <c r="I278" s="7">
        <f t="shared" si="17"/>
        <v>62.225328039574393</v>
      </c>
      <c r="J278" s="7">
        <f t="shared" si="18"/>
        <v>-0.55532803957439114</v>
      </c>
      <c r="K278" s="7">
        <f t="shared" si="19"/>
        <v>0.30838923153753656</v>
      </c>
    </row>
    <row r="279" spans="1:11" x14ac:dyDescent="0.35">
      <c r="A279" s="1">
        <v>43502</v>
      </c>
      <c r="B279" s="2">
        <v>278</v>
      </c>
      <c r="C279" s="9">
        <v>62.22</v>
      </c>
      <c r="I279" s="7">
        <f t="shared" si="17"/>
        <v>61.725532803957442</v>
      </c>
      <c r="J279" s="7">
        <f t="shared" si="18"/>
        <v>0.49446719604255662</v>
      </c>
      <c r="K279" s="7">
        <f t="shared" si="19"/>
        <v>0.24449780796218812</v>
      </c>
    </row>
    <row r="280" spans="1:11" x14ac:dyDescent="0.35">
      <c r="A280" s="1">
        <v>43503</v>
      </c>
      <c r="B280" s="2">
        <v>279</v>
      </c>
      <c r="C280" s="9">
        <v>61.01</v>
      </c>
      <c r="I280" s="7">
        <f t="shared" si="17"/>
        <v>62.170553280395744</v>
      </c>
      <c r="J280" s="7">
        <f t="shared" si="18"/>
        <v>-1.1605532803957459</v>
      </c>
      <c r="K280" s="7">
        <f t="shared" si="19"/>
        <v>1.3468839166373268</v>
      </c>
    </row>
    <row r="281" spans="1:11" x14ac:dyDescent="0.35">
      <c r="A281" s="1">
        <v>43504</v>
      </c>
      <c r="B281" s="2">
        <v>280</v>
      </c>
      <c r="C281" s="9">
        <v>61.37</v>
      </c>
      <c r="I281" s="7">
        <f t="shared" si="17"/>
        <v>61.12605532803957</v>
      </c>
      <c r="J281" s="7">
        <f t="shared" si="18"/>
        <v>0.24394467196042768</v>
      </c>
      <c r="K281" s="7">
        <f t="shared" si="19"/>
        <v>5.9509002977880671E-2</v>
      </c>
    </row>
    <row r="282" spans="1:11" x14ac:dyDescent="0.35">
      <c r="A282" s="1">
        <v>43507</v>
      </c>
      <c r="B282" s="2">
        <v>281</v>
      </c>
      <c r="C282" s="9">
        <v>61.3</v>
      </c>
      <c r="I282" s="7">
        <f t="shared" si="17"/>
        <v>61.345605532803958</v>
      </c>
      <c r="J282" s="7">
        <f t="shared" si="18"/>
        <v>-4.5605532803961069E-2</v>
      </c>
      <c r="K282" s="7">
        <f t="shared" si="19"/>
        <v>2.0798646223331692E-3</v>
      </c>
    </row>
    <row r="283" spans="1:11" x14ac:dyDescent="0.35">
      <c r="A283" s="1">
        <v>43508</v>
      </c>
      <c r="B283" s="2">
        <v>282</v>
      </c>
      <c r="C283" s="9">
        <v>62.58</v>
      </c>
      <c r="I283" s="7">
        <f t="shared" si="17"/>
        <v>61.304560553280396</v>
      </c>
      <c r="J283" s="7">
        <f t="shared" si="18"/>
        <v>1.2754394467196022</v>
      </c>
      <c r="K283" s="7">
        <f t="shared" si="19"/>
        <v>1.626745782248405</v>
      </c>
    </row>
    <row r="284" spans="1:11" x14ac:dyDescent="0.35">
      <c r="A284" s="1">
        <v>43509</v>
      </c>
      <c r="B284" s="2">
        <v>283</v>
      </c>
      <c r="C284" s="9">
        <v>63.27</v>
      </c>
      <c r="I284" s="7">
        <f t="shared" si="17"/>
        <v>62.452456055328042</v>
      </c>
      <c r="J284" s="7">
        <f t="shared" si="18"/>
        <v>0.81754394467196079</v>
      </c>
      <c r="K284" s="7">
        <f t="shared" si="19"/>
        <v>0.66837810146979004</v>
      </c>
    </row>
    <row r="285" spans="1:11" x14ac:dyDescent="0.35">
      <c r="A285" s="1">
        <v>43510</v>
      </c>
      <c r="B285" s="2">
        <v>284</v>
      </c>
      <c r="C285" s="9">
        <v>64</v>
      </c>
      <c r="I285" s="7">
        <f t="shared" si="17"/>
        <v>63.188245605532813</v>
      </c>
      <c r="J285" s="7">
        <f t="shared" si="18"/>
        <v>0.81175439446718656</v>
      </c>
      <c r="K285" s="7">
        <f t="shared" si="19"/>
        <v>0.65894519693678877</v>
      </c>
    </row>
    <row r="286" spans="1:11" x14ac:dyDescent="0.35">
      <c r="A286" s="1">
        <v>43511</v>
      </c>
      <c r="B286" s="2">
        <v>285</v>
      </c>
      <c r="C286" s="9">
        <v>65.650000000000006</v>
      </c>
      <c r="I286" s="7">
        <f t="shared" si="17"/>
        <v>63.918824560553283</v>
      </c>
      <c r="J286" s="7">
        <f t="shared" si="18"/>
        <v>1.7311754394467229</v>
      </c>
      <c r="K286" s="7">
        <f t="shared" si="19"/>
        <v>2.9969684021435543</v>
      </c>
    </row>
    <row r="287" spans="1:11" x14ac:dyDescent="0.35">
      <c r="A287" s="1">
        <v>43514</v>
      </c>
      <c r="B287" s="2">
        <v>286</v>
      </c>
      <c r="C287" s="9">
        <v>66.41</v>
      </c>
      <c r="I287" s="7">
        <f t="shared" si="17"/>
        <v>65.476882456055336</v>
      </c>
      <c r="J287" s="7">
        <f t="shared" si="18"/>
        <v>0.93311754394466107</v>
      </c>
      <c r="K287" s="7">
        <f t="shared" si="19"/>
        <v>0.87070835081731646</v>
      </c>
    </row>
    <row r="288" spans="1:11" x14ac:dyDescent="0.35">
      <c r="A288" s="1">
        <v>43515</v>
      </c>
      <c r="B288" s="2">
        <v>287</v>
      </c>
      <c r="C288" s="9">
        <v>65.86</v>
      </c>
      <c r="I288" s="7">
        <f t="shared" si="17"/>
        <v>66.316688245605533</v>
      </c>
      <c r="J288" s="7">
        <f t="shared" si="18"/>
        <v>-0.45668824560553389</v>
      </c>
      <c r="K288" s="7">
        <f t="shared" si="19"/>
        <v>0.20856415367426046</v>
      </c>
    </row>
    <row r="289" spans="1:11" x14ac:dyDescent="0.35">
      <c r="A289" s="1">
        <v>43516</v>
      </c>
      <c r="B289" s="2">
        <v>288</v>
      </c>
      <c r="C289" s="9">
        <v>66.819999999999993</v>
      </c>
      <c r="I289" s="7">
        <f t="shared" si="17"/>
        <v>65.90566882456055</v>
      </c>
      <c r="J289" s="7">
        <f t="shared" si="18"/>
        <v>0.9143311754394432</v>
      </c>
      <c r="K289" s="7">
        <f t="shared" si="19"/>
        <v>0.83600149838047388</v>
      </c>
    </row>
    <row r="290" spans="1:11" x14ac:dyDescent="0.35">
      <c r="A290" s="1">
        <v>43517</v>
      </c>
      <c r="B290" s="2">
        <v>289</v>
      </c>
      <c r="C290" s="9">
        <v>66.91</v>
      </c>
      <c r="I290" s="7">
        <f t="shared" si="17"/>
        <v>66.72856688245605</v>
      </c>
      <c r="J290" s="7">
        <f t="shared" si="18"/>
        <v>0.18143311754394631</v>
      </c>
      <c r="K290" s="7">
        <f t="shared" si="19"/>
        <v>3.291797614171544E-2</v>
      </c>
    </row>
    <row r="291" spans="1:11" x14ac:dyDescent="0.35">
      <c r="A291" s="1">
        <v>43518</v>
      </c>
      <c r="B291" s="2">
        <v>290</v>
      </c>
      <c r="C291" s="9">
        <v>66.91</v>
      </c>
      <c r="I291" s="7">
        <f t="shared" si="17"/>
        <v>66.89185668824561</v>
      </c>
      <c r="J291" s="7">
        <f t="shared" si="18"/>
        <v>1.8143311754386104E-2</v>
      </c>
      <c r="K291" s="7">
        <f t="shared" si="19"/>
        <v>3.2917976141684497E-4</v>
      </c>
    </row>
    <row r="292" spans="1:11" x14ac:dyDescent="0.35">
      <c r="A292" s="1">
        <v>43521</v>
      </c>
      <c r="B292" s="2">
        <v>291</v>
      </c>
      <c r="C292" s="9">
        <v>64.02</v>
      </c>
      <c r="I292" s="7">
        <f t="shared" si="17"/>
        <v>66.908185668824558</v>
      </c>
      <c r="J292" s="7">
        <f t="shared" si="18"/>
        <v>-2.888185668824562</v>
      </c>
      <c r="K292" s="7">
        <f t="shared" si="19"/>
        <v>8.3416164576035818</v>
      </c>
    </row>
    <row r="293" spans="1:11" x14ac:dyDescent="0.35">
      <c r="A293" s="1">
        <v>43522</v>
      </c>
      <c r="B293" s="2">
        <v>292</v>
      </c>
      <c r="C293" s="9">
        <v>64.510000000000005</v>
      </c>
      <c r="I293" s="7">
        <f t="shared" si="17"/>
        <v>64.308818566882451</v>
      </c>
      <c r="J293" s="7">
        <f t="shared" si="18"/>
        <v>0.20118143311755432</v>
      </c>
      <c r="K293" s="7">
        <f t="shared" si="19"/>
        <v>4.047396903123298E-2</v>
      </c>
    </row>
    <row r="294" spans="1:11" x14ac:dyDescent="0.35">
      <c r="A294" s="1">
        <v>43523</v>
      </c>
      <c r="B294" s="2">
        <v>293</v>
      </c>
      <c r="C294" s="9">
        <v>65.55</v>
      </c>
      <c r="I294" s="7">
        <f t="shared" si="17"/>
        <v>64.489881856688243</v>
      </c>
      <c r="J294" s="7">
        <f t="shared" si="18"/>
        <v>1.0601181433117546</v>
      </c>
      <c r="K294" s="7">
        <f t="shared" si="19"/>
        <v>1.1238504777787619</v>
      </c>
    </row>
    <row r="295" spans="1:11" x14ac:dyDescent="0.35">
      <c r="A295" s="1">
        <v>43524</v>
      </c>
      <c r="B295" s="2">
        <v>294</v>
      </c>
      <c r="C295" s="9">
        <v>65.03</v>
      </c>
      <c r="I295" s="7">
        <f t="shared" si="17"/>
        <v>65.443988185668815</v>
      </c>
      <c r="J295" s="7">
        <f t="shared" si="18"/>
        <v>-0.41398818566881346</v>
      </c>
      <c r="K295" s="7">
        <f t="shared" si="19"/>
        <v>0.17138621787335595</v>
      </c>
    </row>
    <row r="296" spans="1:11" x14ac:dyDescent="0.35">
      <c r="A296" s="1">
        <v>43525</v>
      </c>
      <c r="B296" s="2">
        <v>295</v>
      </c>
      <c r="C296" s="9">
        <v>63.71</v>
      </c>
      <c r="I296" s="7">
        <f t="shared" si="17"/>
        <v>65.071398818566877</v>
      </c>
      <c r="J296" s="7">
        <f t="shared" si="18"/>
        <v>-1.3613988185668759</v>
      </c>
      <c r="K296" s="7">
        <f t="shared" si="19"/>
        <v>1.8534067431952856</v>
      </c>
    </row>
    <row r="297" spans="1:11" x14ac:dyDescent="0.35">
      <c r="A297" s="1">
        <v>43528</v>
      </c>
      <c r="B297" s="2">
        <v>296</v>
      </c>
      <c r="C297" s="9">
        <v>64.44</v>
      </c>
      <c r="I297" s="7">
        <f t="shared" si="17"/>
        <v>63.846139881856686</v>
      </c>
      <c r="J297" s="7">
        <f t="shared" si="18"/>
        <v>0.59386011814331141</v>
      </c>
      <c r="K297" s="7">
        <f t="shared" si="19"/>
        <v>0.35266983992118778</v>
      </c>
    </row>
    <row r="298" spans="1:11" x14ac:dyDescent="0.35">
      <c r="A298" s="1">
        <v>43529</v>
      </c>
      <c r="B298" s="2">
        <v>297</v>
      </c>
      <c r="C298" s="9">
        <v>64.239999999999995</v>
      </c>
      <c r="I298" s="7">
        <f t="shared" si="17"/>
        <v>64.380613988185672</v>
      </c>
      <c r="J298" s="7">
        <f t="shared" si="18"/>
        <v>-0.14061398818567739</v>
      </c>
      <c r="K298" s="7">
        <f t="shared" si="19"/>
        <v>1.9772293673481819E-2</v>
      </c>
    </row>
    <row r="299" spans="1:11" x14ac:dyDescent="0.35">
      <c r="A299" s="1">
        <v>43530</v>
      </c>
      <c r="B299" s="2">
        <v>298</v>
      </c>
      <c r="C299" s="9">
        <v>64.510000000000005</v>
      </c>
      <c r="I299" s="7">
        <f t="shared" si="17"/>
        <v>64.254061398818564</v>
      </c>
      <c r="J299" s="7">
        <f t="shared" si="18"/>
        <v>0.25593860118144107</v>
      </c>
      <c r="K299" s="7">
        <f t="shared" si="19"/>
        <v>6.5504567574712749E-2</v>
      </c>
    </row>
    <row r="300" spans="1:11" x14ac:dyDescent="0.35">
      <c r="A300" s="1">
        <v>43531</v>
      </c>
      <c r="B300" s="2">
        <v>299</v>
      </c>
      <c r="C300" s="9">
        <v>64.819999999999993</v>
      </c>
      <c r="I300" s="7">
        <f t="shared" si="17"/>
        <v>64.484406139881855</v>
      </c>
      <c r="J300" s="7">
        <f t="shared" si="18"/>
        <v>0.33559386011813785</v>
      </c>
      <c r="K300" s="7">
        <f t="shared" si="19"/>
        <v>0.11262323894899227</v>
      </c>
    </row>
    <row r="301" spans="1:11" x14ac:dyDescent="0.35">
      <c r="A301" s="1">
        <v>43532</v>
      </c>
      <c r="B301" s="2">
        <v>300</v>
      </c>
      <c r="C301" s="9">
        <v>65.66</v>
      </c>
      <c r="I301" s="7">
        <f t="shared" si="17"/>
        <v>64.786440613988177</v>
      </c>
      <c r="J301" s="7">
        <f t="shared" si="18"/>
        <v>0.87355938601182004</v>
      </c>
      <c r="K301" s="7">
        <f t="shared" si="19"/>
        <v>0.76310600088934799</v>
      </c>
    </row>
    <row r="302" spans="1:11" x14ac:dyDescent="0.35">
      <c r="A302" s="1">
        <v>43535</v>
      </c>
      <c r="B302" s="2">
        <v>301</v>
      </c>
      <c r="C302" s="9">
        <v>65.06</v>
      </c>
      <c r="I302" s="7">
        <f t="shared" si="17"/>
        <v>65.572644061398819</v>
      </c>
      <c r="J302" s="7">
        <f t="shared" si="18"/>
        <v>-0.51264406139881658</v>
      </c>
      <c r="K302" s="7">
        <f t="shared" si="19"/>
        <v>0.26280393368747362</v>
      </c>
    </row>
    <row r="303" spans="1:11" x14ac:dyDescent="0.35">
      <c r="A303" s="1">
        <v>43536</v>
      </c>
      <c r="B303" s="2">
        <v>302</v>
      </c>
      <c r="C303" s="9">
        <v>65.33</v>
      </c>
      <c r="I303" s="7">
        <f t="shared" si="17"/>
        <v>65.111264406139881</v>
      </c>
      <c r="J303" s="7">
        <f t="shared" si="18"/>
        <v>0.21873559386011721</v>
      </c>
      <c r="K303" s="7">
        <f t="shared" si="19"/>
        <v>4.7845260021338147E-2</v>
      </c>
    </row>
    <row r="304" spans="1:11" x14ac:dyDescent="0.35">
      <c r="A304" s="1">
        <v>43537</v>
      </c>
      <c r="B304" s="2">
        <v>303</v>
      </c>
      <c r="C304" s="9">
        <v>65.89</v>
      </c>
      <c r="I304" s="7">
        <f t="shared" si="17"/>
        <v>65.308126440613989</v>
      </c>
      <c r="J304" s="7">
        <f t="shared" si="18"/>
        <v>0.58187355938601115</v>
      </c>
      <c r="K304" s="7">
        <f t="shared" si="19"/>
        <v>0.33857683911254582</v>
      </c>
    </row>
    <row r="305" spans="1:11" x14ac:dyDescent="0.35">
      <c r="A305" s="1">
        <v>43538</v>
      </c>
      <c r="B305" s="2">
        <v>304</v>
      </c>
      <c r="C305" s="9">
        <v>66.180000000000007</v>
      </c>
      <c r="I305" s="7">
        <f t="shared" si="17"/>
        <v>65.831812644061401</v>
      </c>
      <c r="J305" s="7">
        <f t="shared" si="18"/>
        <v>0.34818735593860595</v>
      </c>
      <c r="K305" s="7">
        <f t="shared" si="19"/>
        <v>0.12123443483551748</v>
      </c>
    </row>
    <row r="306" spans="1:11" x14ac:dyDescent="0.35">
      <c r="A306" s="1">
        <v>43539</v>
      </c>
      <c r="B306" s="2">
        <v>305</v>
      </c>
      <c r="C306" s="9">
        <v>66.11</v>
      </c>
      <c r="I306" s="7">
        <f t="shared" si="17"/>
        <v>66.145181264406148</v>
      </c>
      <c r="J306" s="7">
        <f t="shared" si="18"/>
        <v>-3.5181264406148216E-2</v>
      </c>
      <c r="K306" s="7">
        <f t="shared" si="19"/>
        <v>1.2377213652153113E-3</v>
      </c>
    </row>
    <row r="307" spans="1:11" x14ac:dyDescent="0.35">
      <c r="A307" s="1">
        <v>43542</v>
      </c>
      <c r="B307" s="2">
        <v>306</v>
      </c>
      <c r="C307" s="9">
        <v>66.650000000000006</v>
      </c>
      <c r="I307" s="7">
        <f t="shared" si="17"/>
        <v>66.113518126440624</v>
      </c>
      <c r="J307" s="7">
        <f t="shared" si="18"/>
        <v>0.53648187355938148</v>
      </c>
      <c r="K307" s="7">
        <f t="shared" si="19"/>
        <v>0.2878128006577842</v>
      </c>
    </row>
    <row r="308" spans="1:11" x14ac:dyDescent="0.35">
      <c r="A308" s="1">
        <v>43543</v>
      </c>
      <c r="B308" s="2">
        <v>307</v>
      </c>
      <c r="C308" s="9">
        <v>67.13</v>
      </c>
      <c r="I308" s="7">
        <f t="shared" si="17"/>
        <v>66.596351812644073</v>
      </c>
      <c r="J308" s="7">
        <f t="shared" si="18"/>
        <v>0.53364818735592223</v>
      </c>
      <c r="K308" s="7">
        <f t="shared" si="19"/>
        <v>0.28478038786826149</v>
      </c>
    </row>
    <row r="309" spans="1:11" x14ac:dyDescent="0.35">
      <c r="A309" s="1">
        <v>43544</v>
      </c>
      <c r="B309" s="2">
        <v>308</v>
      </c>
      <c r="C309" s="9">
        <v>68.349999999999994</v>
      </c>
      <c r="I309" s="7">
        <f t="shared" si="17"/>
        <v>67.076635181264407</v>
      </c>
      <c r="J309" s="7">
        <f t="shared" si="18"/>
        <v>1.2733648187355868</v>
      </c>
      <c r="K309" s="7">
        <f t="shared" si="19"/>
        <v>1.6214579615935139</v>
      </c>
    </row>
    <row r="310" spans="1:11" x14ac:dyDescent="0.35">
      <c r="A310" s="1">
        <v>43545</v>
      </c>
      <c r="B310" s="2">
        <v>309</v>
      </c>
      <c r="C310" s="9">
        <v>68.3</v>
      </c>
      <c r="I310" s="7">
        <f t="shared" si="17"/>
        <v>68.222663518126438</v>
      </c>
      <c r="J310" s="7">
        <f t="shared" si="18"/>
        <v>7.7336481873558682E-2</v>
      </c>
      <c r="K310" s="7">
        <f t="shared" si="19"/>
        <v>5.9809314285792703E-3</v>
      </c>
    </row>
    <row r="311" spans="1:11" x14ac:dyDescent="0.35">
      <c r="A311" s="1">
        <v>43546</v>
      </c>
      <c r="B311" s="2">
        <v>310</v>
      </c>
      <c r="C311" s="9">
        <v>66.290000000000006</v>
      </c>
      <c r="I311" s="7">
        <f t="shared" si="17"/>
        <v>68.292266351812643</v>
      </c>
      <c r="J311" s="7">
        <f t="shared" si="18"/>
        <v>-2.0022663518126365</v>
      </c>
      <c r="K311" s="7">
        <f t="shared" si="19"/>
        <v>4.0090705436010845</v>
      </c>
    </row>
    <row r="312" spans="1:11" x14ac:dyDescent="0.35">
      <c r="A312" s="1">
        <v>43549</v>
      </c>
      <c r="B312" s="2">
        <v>311</v>
      </c>
      <c r="C312" s="9">
        <v>67.37</v>
      </c>
      <c r="I312" s="7">
        <f t="shared" si="17"/>
        <v>66.490226635181273</v>
      </c>
      <c r="J312" s="7">
        <f t="shared" si="18"/>
        <v>0.87977336481873181</v>
      </c>
      <c r="K312" s="7">
        <f t="shared" si="19"/>
        <v>0.77400117344447339</v>
      </c>
    </row>
    <row r="313" spans="1:11" x14ac:dyDescent="0.35">
      <c r="A313" s="1">
        <v>43550</v>
      </c>
      <c r="B313" s="2">
        <v>312</v>
      </c>
      <c r="C313" s="9">
        <v>67.510000000000005</v>
      </c>
      <c r="I313" s="7">
        <f t="shared" si="17"/>
        <v>67.282022663518134</v>
      </c>
      <c r="J313" s="7">
        <f t="shared" si="18"/>
        <v>0.22797733648187091</v>
      </c>
      <c r="K313" s="7">
        <f t="shared" si="19"/>
        <v>5.197366594936819E-2</v>
      </c>
    </row>
    <row r="314" spans="1:11" x14ac:dyDescent="0.35">
      <c r="A314" s="1">
        <v>43551</v>
      </c>
      <c r="B314" s="2">
        <v>313</v>
      </c>
      <c r="C314" s="9">
        <v>67.349999999999994</v>
      </c>
      <c r="I314" s="7">
        <f t="shared" si="17"/>
        <v>67.487202266351815</v>
      </c>
      <c r="J314" s="7">
        <f t="shared" si="18"/>
        <v>-0.13720226635182087</v>
      </c>
      <c r="K314" s="7">
        <f t="shared" si="19"/>
        <v>1.8824461892075997E-2</v>
      </c>
    </row>
    <row r="315" spans="1:11" x14ac:dyDescent="0.35">
      <c r="A315" s="1">
        <v>43552</v>
      </c>
      <c r="B315" s="2">
        <v>314</v>
      </c>
      <c r="C315" s="9">
        <v>66.08</v>
      </c>
      <c r="I315" s="7">
        <f t="shared" si="17"/>
        <v>67.363720226635181</v>
      </c>
      <c r="J315" s="7">
        <f t="shared" si="18"/>
        <v>-1.2837202266351824</v>
      </c>
      <c r="K315" s="7">
        <f t="shared" si="19"/>
        <v>1.647937620272284</v>
      </c>
    </row>
    <row r="316" spans="1:11" x14ac:dyDescent="0.35">
      <c r="A316" s="1">
        <v>43553</v>
      </c>
      <c r="B316" s="2">
        <v>315</v>
      </c>
      <c r="C316" s="9">
        <v>67.930000000000007</v>
      </c>
      <c r="I316" s="7">
        <f t="shared" si="17"/>
        <v>66.208372022663525</v>
      </c>
      <c r="J316" s="7">
        <f t="shared" si="18"/>
        <v>1.7216279773364818</v>
      </c>
      <c r="K316" s="7">
        <f t="shared" si="19"/>
        <v>2.9640028923477053</v>
      </c>
    </row>
    <row r="317" spans="1:11" x14ac:dyDescent="0.35">
      <c r="A317" s="1">
        <v>43556</v>
      </c>
      <c r="B317" s="2">
        <v>316</v>
      </c>
      <c r="C317" s="9">
        <v>69.08</v>
      </c>
      <c r="I317" s="7">
        <f t="shared" si="17"/>
        <v>67.757837202266359</v>
      </c>
      <c r="J317" s="7">
        <f t="shared" si="18"/>
        <v>1.3221627977336396</v>
      </c>
      <c r="K317" s="7">
        <f t="shared" si="19"/>
        <v>1.7481144637108452</v>
      </c>
    </row>
    <row r="318" spans="1:11" x14ac:dyDescent="0.35">
      <c r="A318" s="1">
        <v>43557</v>
      </c>
      <c r="B318" s="2">
        <v>317</v>
      </c>
      <c r="C318" s="9">
        <v>69.680000000000007</v>
      </c>
      <c r="I318" s="7">
        <f t="shared" si="17"/>
        <v>68.947783720226639</v>
      </c>
      <c r="J318" s="7">
        <f t="shared" si="18"/>
        <v>0.73221627977336823</v>
      </c>
      <c r="K318" s="7">
        <f t="shared" si="19"/>
        <v>0.5361406803651515</v>
      </c>
    </row>
    <row r="319" spans="1:11" x14ac:dyDescent="0.35">
      <c r="A319" s="1">
        <v>43558</v>
      </c>
      <c r="B319" s="2">
        <v>318</v>
      </c>
      <c r="C319" s="9">
        <v>69.209999999999994</v>
      </c>
      <c r="I319" s="7">
        <f t="shared" si="17"/>
        <v>69.606778372022674</v>
      </c>
      <c r="J319" s="7">
        <f t="shared" si="18"/>
        <v>-0.39677837202268051</v>
      </c>
      <c r="K319" s="7">
        <f t="shared" si="19"/>
        <v>0.15743307650496866</v>
      </c>
    </row>
    <row r="320" spans="1:11" x14ac:dyDescent="0.35">
      <c r="A320" s="1">
        <v>43559</v>
      </c>
      <c r="B320" s="2">
        <v>319</v>
      </c>
      <c r="C320" s="9">
        <v>69.8</v>
      </c>
      <c r="I320" s="7">
        <f t="shared" si="17"/>
        <v>69.249677837202256</v>
      </c>
      <c r="J320" s="7">
        <f t="shared" si="18"/>
        <v>0.55032216279774104</v>
      </c>
      <c r="K320" s="7">
        <f t="shared" si="19"/>
        <v>0.30285448286638339</v>
      </c>
    </row>
    <row r="321" spans="1:11" x14ac:dyDescent="0.35">
      <c r="A321" s="1">
        <v>43560</v>
      </c>
      <c r="B321" s="2">
        <v>320</v>
      </c>
      <c r="C321" s="9">
        <v>69.930000000000007</v>
      </c>
      <c r="I321" s="7">
        <f t="shared" si="17"/>
        <v>69.744967783720227</v>
      </c>
      <c r="J321" s="7">
        <f t="shared" si="18"/>
        <v>0.1850322162797795</v>
      </c>
      <c r="K321" s="7">
        <f t="shared" si="19"/>
        <v>3.4236921061407098E-2</v>
      </c>
    </row>
    <row r="322" spans="1:11" x14ac:dyDescent="0.35">
      <c r="A322" s="1">
        <v>43563</v>
      </c>
      <c r="B322" s="2">
        <v>321</v>
      </c>
      <c r="C322" s="9">
        <v>71.12</v>
      </c>
      <c r="I322" s="7">
        <f t="shared" si="17"/>
        <v>69.911496778372026</v>
      </c>
      <c r="J322" s="7">
        <f t="shared" si="18"/>
        <v>1.2085032216279785</v>
      </c>
      <c r="K322" s="7">
        <f t="shared" si="19"/>
        <v>1.4604800366852029</v>
      </c>
    </row>
    <row r="323" spans="1:11" x14ac:dyDescent="0.35">
      <c r="A323" s="1">
        <v>43564</v>
      </c>
      <c r="B323" s="2">
        <v>322</v>
      </c>
      <c r="C323" s="9">
        <v>71.02</v>
      </c>
      <c r="I323" s="7">
        <f t="shared" si="17"/>
        <v>70.99914967783721</v>
      </c>
      <c r="J323" s="7">
        <f t="shared" si="18"/>
        <v>2.0850322162786483E-2</v>
      </c>
      <c r="K323" s="7">
        <f t="shared" si="19"/>
        <v>4.347359342919852E-4</v>
      </c>
    </row>
    <row r="324" spans="1:11" x14ac:dyDescent="0.35">
      <c r="A324" s="1">
        <v>43565</v>
      </c>
      <c r="B324" s="2">
        <v>323</v>
      </c>
      <c r="C324" s="9">
        <v>71.63</v>
      </c>
      <c r="I324" s="7">
        <f t="shared" ref="I324:I387" si="20">0.9*C323+0.1*I323</f>
        <v>71.017914967783724</v>
      </c>
      <c r="J324" s="7">
        <f t="shared" ref="J324:J387" si="21">C324-I324</f>
        <v>0.61208503221627097</v>
      </c>
      <c r="K324" s="7">
        <f t="shared" ref="K324:K387" si="22">J324^2</f>
        <v>0.37464808666319349</v>
      </c>
    </row>
    <row r="325" spans="1:11" x14ac:dyDescent="0.35">
      <c r="A325" s="1">
        <v>43566</v>
      </c>
      <c r="B325" s="2">
        <v>324</v>
      </c>
      <c r="C325" s="9">
        <v>71.3</v>
      </c>
      <c r="I325" s="7">
        <f t="shared" si="20"/>
        <v>71.568791496778374</v>
      </c>
      <c r="J325" s="7">
        <f t="shared" si="21"/>
        <v>-0.26879149677837688</v>
      </c>
      <c r="K325" s="7">
        <f t="shared" si="22"/>
        <v>7.2248868740360184E-2</v>
      </c>
    </row>
    <row r="326" spans="1:11" x14ac:dyDescent="0.35">
      <c r="A326" s="1">
        <v>43567</v>
      </c>
      <c r="B326" s="2">
        <v>325</v>
      </c>
      <c r="C326" s="9">
        <v>71.569999999999993</v>
      </c>
      <c r="I326" s="7">
        <f t="shared" si="20"/>
        <v>71.326879149677836</v>
      </c>
      <c r="J326" s="7">
        <f t="shared" si="21"/>
        <v>0.24312085032215691</v>
      </c>
      <c r="K326" s="7">
        <f t="shared" si="22"/>
        <v>5.9107747861368624E-2</v>
      </c>
    </row>
    <row r="327" spans="1:11" x14ac:dyDescent="0.35">
      <c r="A327" s="1">
        <v>43570</v>
      </c>
      <c r="B327" s="2">
        <v>326</v>
      </c>
      <c r="C327" s="9">
        <v>70.900000000000006</v>
      </c>
      <c r="I327" s="7">
        <f t="shared" si="20"/>
        <v>71.545687914967786</v>
      </c>
      <c r="J327" s="7">
        <f t="shared" si="21"/>
        <v>-0.64568791496778033</v>
      </c>
      <c r="K327" s="7">
        <f t="shared" si="22"/>
        <v>0.41691288353543954</v>
      </c>
    </row>
    <row r="328" spans="1:11" x14ac:dyDescent="0.35">
      <c r="A328" s="1">
        <v>43571</v>
      </c>
      <c r="B328" s="2">
        <v>327</v>
      </c>
      <c r="C328" s="9">
        <v>70.739999999999995</v>
      </c>
      <c r="I328" s="7">
        <f t="shared" si="20"/>
        <v>70.964568791496788</v>
      </c>
      <c r="J328" s="7">
        <f t="shared" si="21"/>
        <v>-0.2245687914967931</v>
      </c>
      <c r="K328" s="7">
        <f t="shared" si="22"/>
        <v>5.0431142114330134E-2</v>
      </c>
    </row>
    <row r="329" spans="1:11" x14ac:dyDescent="0.35">
      <c r="A329" s="1">
        <v>43572</v>
      </c>
      <c r="B329" s="2">
        <v>328</v>
      </c>
      <c r="C329" s="9">
        <v>71.14</v>
      </c>
      <c r="I329" s="7">
        <f t="shared" si="20"/>
        <v>70.762456879149681</v>
      </c>
      <c r="J329" s="7">
        <f t="shared" si="21"/>
        <v>0.37754312085031927</v>
      </c>
      <c r="K329" s="7">
        <f t="shared" si="22"/>
        <v>0.14253880810139877</v>
      </c>
    </row>
    <row r="330" spans="1:11" x14ac:dyDescent="0.35">
      <c r="A330" s="1">
        <v>43573</v>
      </c>
      <c r="B330" s="2">
        <v>329</v>
      </c>
      <c r="C330" s="9">
        <v>70.709999999999994</v>
      </c>
      <c r="I330" s="7">
        <f t="shared" si="20"/>
        <v>71.102245687914959</v>
      </c>
      <c r="J330" s="7">
        <f t="shared" si="21"/>
        <v>-0.39224568791496495</v>
      </c>
      <c r="K330" s="7">
        <f t="shared" si="22"/>
        <v>0.15385667968788408</v>
      </c>
    </row>
    <row r="331" spans="1:11" x14ac:dyDescent="0.35">
      <c r="A331" s="1">
        <v>43577</v>
      </c>
      <c r="B331" s="2">
        <v>330</v>
      </c>
      <c r="C331" s="9">
        <v>70.709999999999994</v>
      </c>
      <c r="I331" s="7">
        <f t="shared" si="20"/>
        <v>70.74922456879149</v>
      </c>
      <c r="J331" s="7">
        <f t="shared" si="21"/>
        <v>-3.9224568791496495E-2</v>
      </c>
      <c r="K331" s="7">
        <f t="shared" si="22"/>
        <v>1.5385667968788408E-3</v>
      </c>
    </row>
    <row r="332" spans="1:11" x14ac:dyDescent="0.35">
      <c r="A332" s="1">
        <v>43578</v>
      </c>
      <c r="B332" s="2">
        <v>331</v>
      </c>
      <c r="C332" s="9">
        <v>74.39</v>
      </c>
      <c r="I332" s="7">
        <f t="shared" si="20"/>
        <v>70.713922456879146</v>
      </c>
      <c r="J332" s="7">
        <f t="shared" si="21"/>
        <v>3.6760775431208543</v>
      </c>
      <c r="K332" s="7">
        <f t="shared" si="22"/>
        <v>13.513546103037456</v>
      </c>
    </row>
    <row r="333" spans="1:11" x14ac:dyDescent="0.35">
      <c r="A333" s="1">
        <v>43579</v>
      </c>
      <c r="B333" s="2">
        <v>332</v>
      </c>
      <c r="C333" s="9">
        <v>73.59</v>
      </c>
      <c r="I333" s="7">
        <f t="shared" si="20"/>
        <v>74.022392245687925</v>
      </c>
      <c r="J333" s="7">
        <f t="shared" si="21"/>
        <v>-0.43239224568792167</v>
      </c>
      <c r="K333" s="7">
        <f t="shared" si="22"/>
        <v>0.18696305413104403</v>
      </c>
    </row>
    <row r="334" spans="1:11" x14ac:dyDescent="0.35">
      <c r="A334" s="1">
        <v>43580</v>
      </c>
      <c r="B334" s="2">
        <v>333</v>
      </c>
      <c r="C334" s="9">
        <v>74.94</v>
      </c>
      <c r="I334" s="7">
        <f t="shared" si="20"/>
        <v>73.633239224568797</v>
      </c>
      <c r="J334" s="7">
        <f t="shared" si="21"/>
        <v>1.3067607754312007</v>
      </c>
      <c r="K334" s="7">
        <f t="shared" si="22"/>
        <v>1.707623724205553</v>
      </c>
    </row>
    <row r="335" spans="1:11" x14ac:dyDescent="0.35">
      <c r="A335" s="1">
        <v>43581</v>
      </c>
      <c r="B335" s="2">
        <v>334</v>
      </c>
      <c r="C335" s="9">
        <v>71.03</v>
      </c>
      <c r="I335" s="7">
        <f t="shared" si="20"/>
        <v>74.809323922456883</v>
      </c>
      <c r="J335" s="7">
        <f t="shared" si="21"/>
        <v>-3.7793239224568822</v>
      </c>
      <c r="K335" s="7">
        <f t="shared" si="22"/>
        <v>14.283289310854874</v>
      </c>
    </row>
    <row r="336" spans="1:11" x14ac:dyDescent="0.35">
      <c r="A336" s="1">
        <v>43584</v>
      </c>
      <c r="B336" s="2">
        <v>335</v>
      </c>
      <c r="C336" s="9">
        <v>71.22</v>
      </c>
      <c r="I336" s="7">
        <f t="shared" si="20"/>
        <v>71.407932392245684</v>
      </c>
      <c r="J336" s="7">
        <f t="shared" si="21"/>
        <v>-0.18793239224568481</v>
      </c>
      <c r="K336" s="7">
        <f t="shared" si="22"/>
        <v>3.5318584055185932E-2</v>
      </c>
    </row>
    <row r="337" spans="1:11" x14ac:dyDescent="0.35">
      <c r="A337" s="1">
        <v>43585</v>
      </c>
      <c r="B337" s="2">
        <v>336</v>
      </c>
      <c r="C337" s="9">
        <v>72.19</v>
      </c>
      <c r="I337" s="7">
        <f t="shared" si="20"/>
        <v>71.238793239224563</v>
      </c>
      <c r="J337" s="7">
        <f t="shared" si="21"/>
        <v>0.95120676077543465</v>
      </c>
      <c r="K337" s="7">
        <f t="shared" si="22"/>
        <v>0.90479430174489495</v>
      </c>
    </row>
    <row r="338" spans="1:11" x14ac:dyDescent="0.35">
      <c r="A338" s="1">
        <v>43586</v>
      </c>
      <c r="B338" s="2">
        <v>337</v>
      </c>
      <c r="C338" s="9">
        <v>72.010000000000005</v>
      </c>
      <c r="I338" s="7">
        <f t="shared" si="20"/>
        <v>72.094879323922456</v>
      </c>
      <c r="J338" s="7">
        <f t="shared" si="21"/>
        <v>-8.4879323922450567E-2</v>
      </c>
      <c r="K338" s="7">
        <f t="shared" si="22"/>
        <v>7.2044996295322888E-3</v>
      </c>
    </row>
    <row r="339" spans="1:11" x14ac:dyDescent="0.35">
      <c r="A339" s="1">
        <v>43587</v>
      </c>
      <c r="B339" s="2">
        <v>338</v>
      </c>
      <c r="C339" s="9">
        <v>70.56</v>
      </c>
      <c r="I339" s="7">
        <f t="shared" si="20"/>
        <v>72.018487932392262</v>
      </c>
      <c r="J339" s="7">
        <f t="shared" si="21"/>
        <v>-1.4584879323922593</v>
      </c>
      <c r="K339" s="7">
        <f t="shared" si="22"/>
        <v>2.1271870489338474</v>
      </c>
    </row>
    <row r="340" spans="1:11" x14ac:dyDescent="0.35">
      <c r="A340" s="1">
        <v>43588</v>
      </c>
      <c r="B340" s="2">
        <v>339</v>
      </c>
      <c r="C340" s="9">
        <v>71.95</v>
      </c>
      <c r="I340" s="7">
        <f t="shared" si="20"/>
        <v>70.705848793239227</v>
      </c>
      <c r="J340" s="7">
        <f t="shared" si="21"/>
        <v>1.2441512067607761</v>
      </c>
      <c r="K340" s="7">
        <f t="shared" si="22"/>
        <v>1.5479122252842954</v>
      </c>
    </row>
    <row r="341" spans="1:11" x14ac:dyDescent="0.35">
      <c r="A341" s="1">
        <v>43591</v>
      </c>
      <c r="B341" s="2">
        <v>340</v>
      </c>
      <c r="C341" s="9">
        <v>71.95</v>
      </c>
      <c r="I341" s="7">
        <f t="shared" si="20"/>
        <v>71.825584879323927</v>
      </c>
      <c r="J341" s="7">
        <f t="shared" si="21"/>
        <v>0.12441512067607619</v>
      </c>
      <c r="K341" s="7">
        <f t="shared" si="22"/>
        <v>1.5479122252842601E-2</v>
      </c>
    </row>
    <row r="342" spans="1:11" x14ac:dyDescent="0.35">
      <c r="A342" s="1">
        <v>43592</v>
      </c>
      <c r="B342" s="2">
        <v>341</v>
      </c>
      <c r="C342" s="9">
        <v>70.98</v>
      </c>
      <c r="I342" s="7">
        <f t="shared" si="20"/>
        <v>71.937558487932407</v>
      </c>
      <c r="J342" s="7">
        <f t="shared" si="21"/>
        <v>-0.95755848793240261</v>
      </c>
      <c r="K342" s="7">
        <f t="shared" si="22"/>
        <v>0.91691825781138925</v>
      </c>
    </row>
    <row r="343" spans="1:11" x14ac:dyDescent="0.35">
      <c r="A343" s="1">
        <v>43593</v>
      </c>
      <c r="B343" s="2">
        <v>342</v>
      </c>
      <c r="C343" s="9">
        <v>71.09</v>
      </c>
      <c r="I343" s="7">
        <f t="shared" si="20"/>
        <v>71.07575584879325</v>
      </c>
      <c r="J343" s="7">
        <f t="shared" si="21"/>
        <v>1.4244151206753486E-2</v>
      </c>
      <c r="K343" s="7">
        <f t="shared" si="22"/>
        <v>2.0289584360085679E-4</v>
      </c>
    </row>
    <row r="344" spans="1:11" x14ac:dyDescent="0.35">
      <c r="A344" s="1">
        <v>43594</v>
      </c>
      <c r="B344" s="2">
        <v>343</v>
      </c>
      <c r="C344" s="9">
        <v>70.61</v>
      </c>
      <c r="I344" s="7">
        <f t="shared" si="20"/>
        <v>71.088575584879322</v>
      </c>
      <c r="J344" s="7">
        <f t="shared" si="21"/>
        <v>-0.47857558487932295</v>
      </c>
      <c r="K344" s="7">
        <f t="shared" si="22"/>
        <v>0.22903459044258603</v>
      </c>
    </row>
    <row r="345" spans="1:11" x14ac:dyDescent="0.35">
      <c r="A345" s="1">
        <v>43595</v>
      </c>
      <c r="B345" s="2">
        <v>344</v>
      </c>
      <c r="C345" s="9">
        <v>71.63</v>
      </c>
      <c r="I345" s="7">
        <f t="shared" si="20"/>
        <v>70.657857558487933</v>
      </c>
      <c r="J345" s="7">
        <f t="shared" si="21"/>
        <v>0.97214244151206231</v>
      </c>
      <c r="K345" s="7">
        <f t="shared" si="22"/>
        <v>0.94506092658903351</v>
      </c>
    </row>
    <row r="346" spans="1:11" x14ac:dyDescent="0.35">
      <c r="A346" s="1">
        <v>43598</v>
      </c>
      <c r="B346" s="2">
        <v>345</v>
      </c>
      <c r="C346" s="9">
        <v>72.349999999999994</v>
      </c>
      <c r="I346" s="7">
        <f t="shared" si="20"/>
        <v>71.532785755848792</v>
      </c>
      <c r="J346" s="7">
        <f t="shared" si="21"/>
        <v>0.81721424415120225</v>
      </c>
      <c r="K346" s="7">
        <f t="shared" si="22"/>
        <v>0.66783912084362085</v>
      </c>
    </row>
    <row r="347" spans="1:11" x14ac:dyDescent="0.35">
      <c r="A347" s="1">
        <v>43599</v>
      </c>
      <c r="B347" s="2">
        <v>346</v>
      </c>
      <c r="C347" s="9">
        <v>72.53</v>
      </c>
      <c r="I347" s="7">
        <f t="shared" si="20"/>
        <v>72.268278575584873</v>
      </c>
      <c r="J347" s="7">
        <f t="shared" si="21"/>
        <v>0.26172142441512847</v>
      </c>
      <c r="K347" s="7">
        <f t="shared" si="22"/>
        <v>6.8498103997883808E-2</v>
      </c>
    </row>
    <row r="348" spans="1:11" x14ac:dyDescent="0.35">
      <c r="A348" s="1">
        <v>43600</v>
      </c>
      <c r="B348" s="2">
        <v>347</v>
      </c>
      <c r="C348" s="9">
        <v>73.09</v>
      </c>
      <c r="I348" s="7">
        <f t="shared" si="20"/>
        <v>72.503827857558491</v>
      </c>
      <c r="J348" s="7">
        <f t="shared" si="21"/>
        <v>0.58617214244151228</v>
      </c>
      <c r="K348" s="7">
        <f t="shared" si="22"/>
        <v>0.34359778057447254</v>
      </c>
    </row>
    <row r="349" spans="1:11" x14ac:dyDescent="0.35">
      <c r="A349" s="1">
        <v>43601</v>
      </c>
      <c r="B349" s="2">
        <v>348</v>
      </c>
      <c r="C349" s="9">
        <v>74.7</v>
      </c>
      <c r="I349" s="7">
        <f t="shared" si="20"/>
        <v>73.031382785755852</v>
      </c>
      <c r="J349" s="7">
        <f t="shared" si="21"/>
        <v>1.6686172142441507</v>
      </c>
      <c r="K349" s="7">
        <f t="shared" si="22"/>
        <v>2.7842834076719098</v>
      </c>
    </row>
    <row r="350" spans="1:11" x14ac:dyDescent="0.35">
      <c r="A350" s="1">
        <v>43602</v>
      </c>
      <c r="B350" s="2">
        <v>349</v>
      </c>
      <c r="C350" s="9">
        <v>73.94</v>
      </c>
      <c r="I350" s="7">
        <f t="shared" si="20"/>
        <v>74.533138278575592</v>
      </c>
      <c r="J350" s="7">
        <f t="shared" si="21"/>
        <v>-0.59313827857559431</v>
      </c>
      <c r="K350" s="7">
        <f t="shared" si="22"/>
        <v>0.35181301751161931</v>
      </c>
    </row>
    <row r="351" spans="1:11" x14ac:dyDescent="0.35">
      <c r="A351" s="1">
        <v>43605</v>
      </c>
      <c r="B351" s="2">
        <v>350</v>
      </c>
      <c r="C351" s="9">
        <v>73.209999999999994</v>
      </c>
      <c r="I351" s="7">
        <f t="shared" si="20"/>
        <v>73.999313827857563</v>
      </c>
      <c r="J351" s="7">
        <f t="shared" si="21"/>
        <v>-0.78931382785756909</v>
      </c>
      <c r="K351" s="7">
        <f t="shared" si="22"/>
        <v>0.62301631884716824</v>
      </c>
    </row>
    <row r="352" spans="1:11" x14ac:dyDescent="0.35">
      <c r="A352" s="1">
        <v>43606</v>
      </c>
      <c r="B352" s="2">
        <v>351</v>
      </c>
      <c r="C352" s="9">
        <v>72.94</v>
      </c>
      <c r="I352" s="7">
        <f t="shared" si="20"/>
        <v>73.288931382785748</v>
      </c>
      <c r="J352" s="7">
        <f t="shared" si="21"/>
        <v>-0.34893138278575009</v>
      </c>
      <c r="K352" s="7">
        <f t="shared" si="22"/>
        <v>0.12175310989277566</v>
      </c>
    </row>
    <row r="353" spans="1:11" x14ac:dyDescent="0.35">
      <c r="A353" s="1">
        <v>43607</v>
      </c>
      <c r="B353" s="2">
        <v>352</v>
      </c>
      <c r="C353" s="9">
        <v>71.94</v>
      </c>
      <c r="I353" s="7">
        <f t="shared" si="20"/>
        <v>72.974893138278574</v>
      </c>
      <c r="J353" s="7">
        <f t="shared" si="21"/>
        <v>-1.0348931382785764</v>
      </c>
      <c r="K353" s="7">
        <f t="shared" si="22"/>
        <v>1.0710038076560806</v>
      </c>
    </row>
    <row r="354" spans="1:11" x14ac:dyDescent="0.35">
      <c r="A354" s="1">
        <v>43608</v>
      </c>
      <c r="B354" s="2">
        <v>353</v>
      </c>
      <c r="C354" s="9">
        <v>68.37</v>
      </c>
      <c r="I354" s="7">
        <f t="shared" si="20"/>
        <v>72.043489313827848</v>
      </c>
      <c r="J354" s="7">
        <f t="shared" si="21"/>
        <v>-3.6734893138278437</v>
      </c>
      <c r="K354" s="7">
        <f t="shared" si="22"/>
        <v>13.494523738807363</v>
      </c>
    </row>
    <row r="355" spans="1:11" x14ac:dyDescent="0.35">
      <c r="A355" s="1">
        <v>43609</v>
      </c>
      <c r="B355" s="2">
        <v>354</v>
      </c>
      <c r="C355" s="9">
        <v>67.98</v>
      </c>
      <c r="I355" s="7">
        <f t="shared" si="20"/>
        <v>68.737348931382797</v>
      </c>
      <c r="J355" s="7">
        <f t="shared" si="21"/>
        <v>-0.75734893138279347</v>
      </c>
      <c r="K355" s="7">
        <f t="shared" si="22"/>
        <v>0.57357740386665923</v>
      </c>
    </row>
    <row r="356" spans="1:11" x14ac:dyDescent="0.35">
      <c r="A356" s="1">
        <v>43613</v>
      </c>
      <c r="B356" s="2">
        <v>355</v>
      </c>
      <c r="C356" s="9">
        <v>70.19</v>
      </c>
      <c r="I356" s="7">
        <f t="shared" si="20"/>
        <v>68.055734893138279</v>
      </c>
      <c r="J356" s="7">
        <f t="shared" si="21"/>
        <v>2.1342651068617187</v>
      </c>
      <c r="K356" s="7">
        <f t="shared" si="22"/>
        <v>4.5550875463674636</v>
      </c>
    </row>
    <row r="357" spans="1:11" x14ac:dyDescent="0.35">
      <c r="A357" s="1">
        <v>43614</v>
      </c>
      <c r="B357" s="2">
        <v>356</v>
      </c>
      <c r="C357" s="9">
        <v>70.64</v>
      </c>
      <c r="I357" s="7">
        <f t="shared" si="20"/>
        <v>69.976573489313822</v>
      </c>
      <c r="J357" s="7">
        <f t="shared" si="21"/>
        <v>0.66342651068617897</v>
      </c>
      <c r="K357" s="7">
        <f t="shared" si="22"/>
        <v>0.44013473508123874</v>
      </c>
    </row>
    <row r="358" spans="1:11" x14ac:dyDescent="0.35">
      <c r="A358" s="1">
        <v>43615</v>
      </c>
      <c r="B358" s="2">
        <v>357</v>
      </c>
      <c r="C358" s="9">
        <v>69.55</v>
      </c>
      <c r="I358" s="7">
        <f t="shared" si="20"/>
        <v>70.573657348931377</v>
      </c>
      <c r="J358" s="7">
        <f t="shared" si="21"/>
        <v>-1.0236573489313798</v>
      </c>
      <c r="K358" s="7">
        <f t="shared" si="22"/>
        <v>1.0478743680212208</v>
      </c>
    </row>
    <row r="359" spans="1:11" x14ac:dyDescent="0.35">
      <c r="A359" s="1">
        <v>43616</v>
      </c>
      <c r="B359" s="2">
        <v>358</v>
      </c>
      <c r="C359" s="9">
        <v>66.78</v>
      </c>
      <c r="I359" s="7">
        <f t="shared" si="20"/>
        <v>69.652365734893138</v>
      </c>
      <c r="J359" s="7">
        <f t="shared" si="21"/>
        <v>-2.8723657348931368</v>
      </c>
      <c r="K359" s="7">
        <f t="shared" si="22"/>
        <v>8.2504849149881903</v>
      </c>
    </row>
    <row r="360" spans="1:11" x14ac:dyDescent="0.35">
      <c r="A360" s="1">
        <v>43619</v>
      </c>
      <c r="B360" s="2">
        <v>359</v>
      </c>
      <c r="C360" s="9">
        <v>63.16</v>
      </c>
      <c r="I360" s="7">
        <f t="shared" si="20"/>
        <v>67.067236573489311</v>
      </c>
      <c r="J360" s="7">
        <f t="shared" si="21"/>
        <v>-3.907236573489314</v>
      </c>
      <c r="K360" s="7">
        <f t="shared" si="22"/>
        <v>15.266497641212515</v>
      </c>
    </row>
    <row r="361" spans="1:11" x14ac:dyDescent="0.35">
      <c r="A361" s="1">
        <v>43620</v>
      </c>
      <c r="B361" s="2">
        <v>360</v>
      </c>
      <c r="C361" s="9">
        <v>63.56</v>
      </c>
      <c r="I361" s="7">
        <f t="shared" si="20"/>
        <v>63.550723657348932</v>
      </c>
      <c r="J361" s="7">
        <f t="shared" si="21"/>
        <v>9.2763426510700242E-3</v>
      </c>
      <c r="K361" s="7">
        <f t="shared" si="22"/>
        <v>8.6050532980060847E-5</v>
      </c>
    </row>
    <row r="362" spans="1:11" x14ac:dyDescent="0.35">
      <c r="A362" s="1">
        <v>43621</v>
      </c>
      <c r="B362" s="2">
        <v>361</v>
      </c>
      <c r="C362" s="9">
        <v>62.14</v>
      </c>
      <c r="I362" s="7">
        <f t="shared" si="20"/>
        <v>63.559072365734892</v>
      </c>
      <c r="J362" s="7">
        <f t="shared" si="21"/>
        <v>-1.4190723657348912</v>
      </c>
      <c r="K362" s="7">
        <f t="shared" si="22"/>
        <v>2.0137663791924205</v>
      </c>
    </row>
    <row r="363" spans="1:11" x14ac:dyDescent="0.35">
      <c r="A363" s="1">
        <v>43622</v>
      </c>
      <c r="B363" s="2">
        <v>362</v>
      </c>
      <c r="C363" s="9">
        <v>62.77</v>
      </c>
      <c r="I363" s="7">
        <f t="shared" si="20"/>
        <v>62.281907236573488</v>
      </c>
      <c r="J363" s="7">
        <f t="shared" si="21"/>
        <v>0.48809276342651486</v>
      </c>
      <c r="K363" s="7">
        <f t="shared" si="22"/>
        <v>0.23823454570933181</v>
      </c>
    </row>
    <row r="364" spans="1:11" x14ac:dyDescent="0.35">
      <c r="A364" s="1">
        <v>43623</v>
      </c>
      <c r="B364" s="2">
        <v>363</v>
      </c>
      <c r="C364" s="9">
        <v>64.099999999999994</v>
      </c>
      <c r="I364" s="7">
        <f t="shared" si="20"/>
        <v>62.721190723657351</v>
      </c>
      <c r="J364" s="7">
        <f t="shared" si="21"/>
        <v>1.3788092763426434</v>
      </c>
      <c r="K364" s="7">
        <f t="shared" si="22"/>
        <v>1.9011150205285239</v>
      </c>
    </row>
    <row r="365" spans="1:11" x14ac:dyDescent="0.35">
      <c r="A365" s="1">
        <v>43626</v>
      </c>
      <c r="B365" s="2">
        <v>364</v>
      </c>
      <c r="C365" s="9">
        <v>64.31</v>
      </c>
      <c r="I365" s="7">
        <f t="shared" si="20"/>
        <v>63.962119072365731</v>
      </c>
      <c r="J365" s="7">
        <f t="shared" si="21"/>
        <v>0.34788092763427159</v>
      </c>
      <c r="K365" s="7">
        <f t="shared" si="22"/>
        <v>0.12102113981168131</v>
      </c>
    </row>
    <row r="366" spans="1:11" x14ac:dyDescent="0.35">
      <c r="A366" s="1">
        <v>43627</v>
      </c>
      <c r="B366" s="2">
        <v>365</v>
      </c>
      <c r="C366" s="9">
        <v>63.56</v>
      </c>
      <c r="I366" s="7">
        <f t="shared" si="20"/>
        <v>64.275211907236582</v>
      </c>
      <c r="J366" s="7">
        <f t="shared" si="21"/>
        <v>-0.71521190723657924</v>
      </c>
      <c r="K366" s="7">
        <f t="shared" si="22"/>
        <v>0.51152807225298524</v>
      </c>
    </row>
    <row r="367" spans="1:11" x14ac:dyDescent="0.35">
      <c r="A367" s="1">
        <v>43628</v>
      </c>
      <c r="B367" s="2">
        <v>366</v>
      </c>
      <c r="C367" s="9">
        <v>61.66</v>
      </c>
      <c r="I367" s="7">
        <f t="shared" si="20"/>
        <v>63.63152119072366</v>
      </c>
      <c r="J367" s="7">
        <f t="shared" si="21"/>
        <v>-1.9715211907236636</v>
      </c>
      <c r="K367" s="7">
        <f t="shared" si="22"/>
        <v>3.8868958054724523</v>
      </c>
    </row>
    <row r="368" spans="1:11" x14ac:dyDescent="0.35">
      <c r="A368" s="1">
        <v>43629</v>
      </c>
      <c r="B368" s="2">
        <v>367</v>
      </c>
      <c r="C368" s="9">
        <v>63.28</v>
      </c>
      <c r="I368" s="7">
        <f t="shared" si="20"/>
        <v>61.857152119072367</v>
      </c>
      <c r="J368" s="7">
        <f t="shared" si="21"/>
        <v>1.4228478809276339</v>
      </c>
      <c r="K368" s="7">
        <f t="shared" si="22"/>
        <v>2.0244960922602582</v>
      </c>
    </row>
    <row r="369" spans="1:11" x14ac:dyDescent="0.35">
      <c r="A369" s="1">
        <v>43630</v>
      </c>
      <c r="B369" s="2">
        <v>368</v>
      </c>
      <c r="C369" s="9">
        <v>63.13</v>
      </c>
      <c r="I369" s="7">
        <f t="shared" si="20"/>
        <v>63.137715211907242</v>
      </c>
      <c r="J369" s="7">
        <f t="shared" si="21"/>
        <v>-7.7152119072394498E-3</v>
      </c>
      <c r="K369" s="7">
        <f t="shared" si="22"/>
        <v>5.9524494773609386E-5</v>
      </c>
    </row>
    <row r="370" spans="1:11" x14ac:dyDescent="0.35">
      <c r="A370" s="1">
        <v>43633</v>
      </c>
      <c r="B370" s="2">
        <v>369</v>
      </c>
      <c r="C370" s="9">
        <v>62.56</v>
      </c>
      <c r="I370" s="7">
        <f t="shared" si="20"/>
        <v>63.130771521190724</v>
      </c>
      <c r="J370" s="7">
        <f t="shared" si="21"/>
        <v>-0.57077152119072139</v>
      </c>
      <c r="K370" s="7">
        <f t="shared" si="22"/>
        <v>0.32578012940237011</v>
      </c>
    </row>
    <row r="371" spans="1:11" x14ac:dyDescent="0.35">
      <c r="A371" s="1">
        <v>43634</v>
      </c>
      <c r="B371" s="2">
        <v>370</v>
      </c>
      <c r="C371" s="9">
        <v>63.35</v>
      </c>
      <c r="I371" s="7">
        <f t="shared" si="20"/>
        <v>62.617077152119073</v>
      </c>
      <c r="J371" s="7">
        <f t="shared" si="21"/>
        <v>0.73292284788092843</v>
      </c>
      <c r="K371" s="7">
        <f t="shared" si="22"/>
        <v>0.53717590094589052</v>
      </c>
    </row>
    <row r="372" spans="1:11" x14ac:dyDescent="0.35">
      <c r="A372" s="1">
        <v>43635</v>
      </c>
      <c r="B372" s="2">
        <v>371</v>
      </c>
      <c r="C372" s="9">
        <v>62.85</v>
      </c>
      <c r="I372" s="7">
        <f t="shared" si="20"/>
        <v>63.276707715211906</v>
      </c>
      <c r="J372" s="7">
        <f t="shared" si="21"/>
        <v>-0.42670771521190431</v>
      </c>
      <c r="K372" s="7">
        <f t="shared" si="22"/>
        <v>0.18207947422136364</v>
      </c>
    </row>
    <row r="373" spans="1:11" x14ac:dyDescent="0.35">
      <c r="A373" s="1">
        <v>43636</v>
      </c>
      <c r="B373" s="2">
        <v>372</v>
      </c>
      <c r="C373" s="9">
        <v>65.44</v>
      </c>
      <c r="I373" s="7">
        <f t="shared" si="20"/>
        <v>62.892670771521196</v>
      </c>
      <c r="J373" s="7">
        <f t="shared" si="21"/>
        <v>2.5473292284788016</v>
      </c>
      <c r="K373" s="7">
        <f t="shared" si="22"/>
        <v>6.4888861982624064</v>
      </c>
    </row>
    <row r="374" spans="1:11" x14ac:dyDescent="0.35">
      <c r="A374" s="1">
        <v>43637</v>
      </c>
      <c r="B374" s="2">
        <v>373</v>
      </c>
      <c r="C374" s="9">
        <v>65.989999999999995</v>
      </c>
      <c r="I374" s="7">
        <f t="shared" si="20"/>
        <v>65.185267077152119</v>
      </c>
      <c r="J374" s="7">
        <f t="shared" si="21"/>
        <v>0.8047329228478759</v>
      </c>
      <c r="K374" s="7">
        <f t="shared" si="22"/>
        <v>0.64759507711528541</v>
      </c>
    </row>
    <row r="375" spans="1:11" x14ac:dyDescent="0.35">
      <c r="A375" s="1">
        <v>43640</v>
      </c>
      <c r="B375" s="2">
        <v>374</v>
      </c>
      <c r="C375" s="9">
        <v>65.16</v>
      </c>
      <c r="I375" s="7">
        <f t="shared" si="20"/>
        <v>65.909526707715216</v>
      </c>
      <c r="J375" s="7">
        <f t="shared" si="21"/>
        <v>-0.74952670771521923</v>
      </c>
      <c r="K375" s="7">
        <f t="shared" si="22"/>
        <v>0.5617902855784157</v>
      </c>
    </row>
    <row r="376" spans="1:11" x14ac:dyDescent="0.35">
      <c r="A376" s="1">
        <v>43641</v>
      </c>
      <c r="B376" s="2">
        <v>375</v>
      </c>
      <c r="C376" s="9">
        <v>66.239999999999995</v>
      </c>
      <c r="I376" s="7">
        <f t="shared" si="20"/>
        <v>65.23495267077152</v>
      </c>
      <c r="J376" s="7">
        <f t="shared" si="21"/>
        <v>1.005047329228475</v>
      </c>
      <c r="K376" s="7">
        <f t="shared" si="22"/>
        <v>1.0101201339892905</v>
      </c>
    </row>
    <row r="377" spans="1:11" x14ac:dyDescent="0.35">
      <c r="A377" s="1">
        <v>43642</v>
      </c>
      <c r="B377" s="2">
        <v>376</v>
      </c>
      <c r="C377" s="9">
        <v>66.849999999999994</v>
      </c>
      <c r="I377" s="7">
        <f t="shared" si="20"/>
        <v>66.139495267077152</v>
      </c>
      <c r="J377" s="7">
        <f t="shared" si="21"/>
        <v>0.71050473292284266</v>
      </c>
      <c r="K377" s="7">
        <f t="shared" si="22"/>
        <v>0.50481697550575999</v>
      </c>
    </row>
    <row r="378" spans="1:11" x14ac:dyDescent="0.35">
      <c r="A378" s="1">
        <v>43643</v>
      </c>
      <c r="B378" s="2">
        <v>377</v>
      </c>
      <c r="C378" s="9">
        <v>66.78</v>
      </c>
      <c r="I378" s="7">
        <f t="shared" si="20"/>
        <v>66.77894952670772</v>
      </c>
      <c r="J378" s="7">
        <f t="shared" si="21"/>
        <v>1.0504732922811399E-3</v>
      </c>
      <c r="K378" s="7">
        <f t="shared" si="22"/>
        <v>1.1034941377959773E-6</v>
      </c>
    </row>
    <row r="379" spans="1:11" x14ac:dyDescent="0.35">
      <c r="A379" s="1">
        <v>43644</v>
      </c>
      <c r="B379" s="2">
        <v>378</v>
      </c>
      <c r="C379" s="9">
        <v>67.52</v>
      </c>
      <c r="I379" s="7">
        <f t="shared" si="20"/>
        <v>66.779894952670773</v>
      </c>
      <c r="J379" s="7">
        <f t="shared" si="21"/>
        <v>0.740105047329223</v>
      </c>
      <c r="K379" s="7">
        <f t="shared" si="22"/>
        <v>0.54775548108219141</v>
      </c>
    </row>
    <row r="380" spans="1:11" x14ac:dyDescent="0.35">
      <c r="A380" s="1">
        <v>43647</v>
      </c>
      <c r="B380" s="2">
        <v>379</v>
      </c>
      <c r="C380" s="9">
        <v>65.099999999999994</v>
      </c>
      <c r="I380" s="7">
        <f t="shared" si="20"/>
        <v>67.445989495267071</v>
      </c>
      <c r="J380" s="7">
        <f t="shared" si="21"/>
        <v>-2.3459894952670766</v>
      </c>
      <c r="K380" s="7">
        <f t="shared" si="22"/>
        <v>5.503666711903473</v>
      </c>
    </row>
    <row r="381" spans="1:11" x14ac:dyDescent="0.35">
      <c r="A381" s="1">
        <v>43648</v>
      </c>
      <c r="B381" s="2">
        <v>380</v>
      </c>
      <c r="C381" s="9">
        <v>62.72</v>
      </c>
      <c r="I381" s="7">
        <f t="shared" si="20"/>
        <v>65.334598949526708</v>
      </c>
      <c r="J381" s="7">
        <f t="shared" si="21"/>
        <v>-2.6145989495267088</v>
      </c>
      <c r="K381" s="7">
        <f t="shared" si="22"/>
        <v>6.8361276668661688</v>
      </c>
    </row>
    <row r="382" spans="1:11" x14ac:dyDescent="0.35">
      <c r="A382" s="1">
        <v>43649</v>
      </c>
      <c r="B382" s="2">
        <v>381</v>
      </c>
      <c r="C382" s="9">
        <v>63.53</v>
      </c>
      <c r="I382" s="7">
        <f t="shared" si="20"/>
        <v>62.981459894952671</v>
      </c>
      <c r="J382" s="7">
        <f t="shared" si="21"/>
        <v>0.54854010504732997</v>
      </c>
      <c r="K382" s="7">
        <f t="shared" si="22"/>
        <v>0.30089624684533578</v>
      </c>
    </row>
    <row r="383" spans="1:11" x14ac:dyDescent="0.35">
      <c r="A383" s="1">
        <v>43650</v>
      </c>
      <c r="B383" s="2">
        <v>382</v>
      </c>
      <c r="C383" s="9">
        <v>63.62</v>
      </c>
      <c r="I383" s="7">
        <f t="shared" si="20"/>
        <v>63.475145989495267</v>
      </c>
      <c r="J383" s="7">
        <f t="shared" si="21"/>
        <v>0.14485401050473001</v>
      </c>
      <c r="K383" s="7">
        <f t="shared" si="22"/>
        <v>2.0982684359304431E-2</v>
      </c>
    </row>
    <row r="384" spans="1:11" x14ac:dyDescent="0.35">
      <c r="A384" s="1">
        <v>43651</v>
      </c>
      <c r="B384" s="2">
        <v>383</v>
      </c>
      <c r="C384" s="9">
        <v>64.23</v>
      </c>
      <c r="I384" s="7">
        <f t="shared" si="20"/>
        <v>63.605514598949526</v>
      </c>
      <c r="J384" s="7">
        <f t="shared" si="21"/>
        <v>0.62448540105047812</v>
      </c>
      <c r="K384" s="7">
        <f t="shared" si="22"/>
        <v>0.38998201612517652</v>
      </c>
    </row>
    <row r="385" spans="1:11" x14ac:dyDescent="0.35">
      <c r="A385" s="1">
        <v>43654</v>
      </c>
      <c r="B385" s="2">
        <v>384</v>
      </c>
      <c r="C385" s="9">
        <v>64.89</v>
      </c>
      <c r="I385" s="7">
        <f t="shared" si="20"/>
        <v>64.167551459894952</v>
      </c>
      <c r="J385" s="7">
        <f t="shared" si="21"/>
        <v>0.72244854010504866</v>
      </c>
      <c r="K385" s="7">
        <f t="shared" si="22"/>
        <v>0.52193189309991606</v>
      </c>
    </row>
    <row r="386" spans="1:11" x14ac:dyDescent="0.35">
      <c r="A386" s="1">
        <v>43655</v>
      </c>
      <c r="B386" s="2">
        <v>385</v>
      </c>
      <c r="C386" s="9">
        <v>64.3</v>
      </c>
      <c r="I386" s="7">
        <f t="shared" si="20"/>
        <v>64.817755145989494</v>
      </c>
      <c r="J386" s="7">
        <f t="shared" si="21"/>
        <v>-0.51775514598949712</v>
      </c>
      <c r="K386" s="7">
        <f t="shared" si="22"/>
        <v>0.26807039119860548</v>
      </c>
    </row>
    <row r="387" spans="1:11" x14ac:dyDescent="0.35">
      <c r="A387" s="1">
        <v>43656</v>
      </c>
      <c r="B387" s="2">
        <v>386</v>
      </c>
      <c r="C387" s="9">
        <v>66.41</v>
      </c>
      <c r="I387" s="7">
        <f t="shared" si="20"/>
        <v>64.351775514598941</v>
      </c>
      <c r="J387" s="7">
        <f t="shared" si="21"/>
        <v>2.0582244854010554</v>
      </c>
      <c r="K387" s="7">
        <f t="shared" si="22"/>
        <v>4.2362880323044392</v>
      </c>
    </row>
    <row r="388" spans="1:11" x14ac:dyDescent="0.35">
      <c r="A388" s="1">
        <v>43657</v>
      </c>
      <c r="B388" s="2">
        <v>387</v>
      </c>
      <c r="C388" s="9">
        <v>67.64</v>
      </c>
      <c r="I388" s="7">
        <f t="shared" ref="I388:I451" si="23">0.9*C387+0.1*I387</f>
        <v>66.204177551459892</v>
      </c>
      <c r="J388" s="7">
        <f t="shared" ref="J388:J451" si="24">C388-I388</f>
        <v>1.4358224485401081</v>
      </c>
      <c r="K388" s="7">
        <f t="shared" ref="K388:K451" si="25">J388^2</f>
        <v>2.0615861037317114</v>
      </c>
    </row>
    <row r="389" spans="1:11" x14ac:dyDescent="0.35">
      <c r="A389" s="1">
        <v>43658</v>
      </c>
      <c r="B389" s="2">
        <v>388</v>
      </c>
      <c r="C389" s="9">
        <v>66.650000000000006</v>
      </c>
      <c r="I389" s="7">
        <f t="shared" si="23"/>
        <v>67.496417755145998</v>
      </c>
      <c r="J389" s="7">
        <f t="shared" si="24"/>
        <v>-0.8464177551459926</v>
      </c>
      <c r="K389" s="7">
        <f t="shared" si="25"/>
        <v>0.71642301622638149</v>
      </c>
    </row>
    <row r="390" spans="1:11" x14ac:dyDescent="0.35">
      <c r="A390" s="1">
        <v>43661</v>
      </c>
      <c r="B390" s="2">
        <v>389</v>
      </c>
      <c r="C390" s="9">
        <v>66.86</v>
      </c>
      <c r="I390" s="7">
        <f t="shared" si="23"/>
        <v>66.734641775514604</v>
      </c>
      <c r="J390" s="7">
        <f t="shared" si="24"/>
        <v>0.12535822448539591</v>
      </c>
      <c r="K390" s="7">
        <f t="shared" si="25"/>
        <v>1.5714684446130913E-2</v>
      </c>
    </row>
    <row r="391" spans="1:11" x14ac:dyDescent="0.35">
      <c r="A391" s="1">
        <v>43662</v>
      </c>
      <c r="B391" s="2">
        <v>390</v>
      </c>
      <c r="C391" s="9">
        <v>65.87</v>
      </c>
      <c r="I391" s="7">
        <f t="shared" si="23"/>
        <v>66.847464177551458</v>
      </c>
      <c r="J391" s="7">
        <f t="shared" si="24"/>
        <v>-0.97746417755145387</v>
      </c>
      <c r="K391" s="7">
        <f t="shared" si="25"/>
        <v>0.95543621839634019</v>
      </c>
    </row>
    <row r="392" spans="1:11" x14ac:dyDescent="0.35">
      <c r="A392" s="1">
        <v>43663</v>
      </c>
      <c r="B392" s="2">
        <v>391</v>
      </c>
      <c r="C392" s="9">
        <v>63.67</v>
      </c>
      <c r="I392" s="7">
        <f t="shared" si="23"/>
        <v>65.967746417755151</v>
      </c>
      <c r="J392" s="7">
        <f t="shared" si="24"/>
        <v>-2.2977464177551497</v>
      </c>
      <c r="K392" s="7">
        <f t="shared" si="25"/>
        <v>5.2796386003066225</v>
      </c>
    </row>
    <row r="393" spans="1:11" x14ac:dyDescent="0.35">
      <c r="A393" s="1">
        <v>43664</v>
      </c>
      <c r="B393" s="2">
        <v>392</v>
      </c>
      <c r="C393" s="9">
        <v>60.7</v>
      </c>
      <c r="I393" s="7">
        <f t="shared" si="23"/>
        <v>63.899774641775522</v>
      </c>
      <c r="J393" s="7">
        <f t="shared" si="24"/>
        <v>-3.1997746417755195</v>
      </c>
      <c r="K393" s="7">
        <f t="shared" si="25"/>
        <v>10.238557758149653</v>
      </c>
    </row>
    <row r="394" spans="1:11" x14ac:dyDescent="0.35">
      <c r="A394" s="1">
        <v>43665</v>
      </c>
      <c r="B394" s="2">
        <v>393</v>
      </c>
      <c r="C394" s="9">
        <v>61.04</v>
      </c>
      <c r="I394" s="7">
        <f t="shared" si="23"/>
        <v>61.019977464177558</v>
      </c>
      <c r="J394" s="7">
        <f t="shared" si="24"/>
        <v>2.0022535822441512E-2</v>
      </c>
      <c r="K394" s="7">
        <f t="shared" si="25"/>
        <v>4.0090194076095357E-4</v>
      </c>
    </row>
    <row r="395" spans="1:11" x14ac:dyDescent="0.35">
      <c r="A395" s="1">
        <v>43668</v>
      </c>
      <c r="B395" s="2">
        <v>394</v>
      </c>
      <c r="C395" s="9">
        <v>61.96</v>
      </c>
      <c r="I395" s="7">
        <f t="shared" si="23"/>
        <v>61.037997746417759</v>
      </c>
      <c r="J395" s="7">
        <f t="shared" si="24"/>
        <v>0.9220022535822423</v>
      </c>
      <c r="K395" s="7">
        <f t="shared" si="25"/>
        <v>0.85008815561073348</v>
      </c>
    </row>
    <row r="396" spans="1:11" x14ac:dyDescent="0.35">
      <c r="A396" s="1">
        <v>43669</v>
      </c>
      <c r="B396" s="2">
        <v>395</v>
      </c>
      <c r="C396" s="9">
        <v>62.28</v>
      </c>
      <c r="I396" s="7">
        <f t="shared" si="23"/>
        <v>61.867799774641782</v>
      </c>
      <c r="J396" s="7">
        <f t="shared" si="24"/>
        <v>0.41220022535821954</v>
      </c>
      <c r="K396" s="7">
        <f t="shared" si="25"/>
        <v>0.16990902578536698</v>
      </c>
    </row>
    <row r="397" spans="1:11" x14ac:dyDescent="0.35">
      <c r="A397" s="1">
        <v>43670</v>
      </c>
      <c r="B397" s="2">
        <v>396</v>
      </c>
      <c r="C397" s="9">
        <v>63.83</v>
      </c>
      <c r="I397" s="7">
        <f t="shared" si="23"/>
        <v>62.238779977464176</v>
      </c>
      <c r="J397" s="7">
        <f t="shared" si="24"/>
        <v>1.591220022535822</v>
      </c>
      <c r="K397" s="7">
        <f t="shared" si="25"/>
        <v>2.5319811601189017</v>
      </c>
    </row>
    <row r="398" spans="1:11" x14ac:dyDescent="0.35">
      <c r="A398" s="1">
        <v>43671</v>
      </c>
      <c r="B398" s="2">
        <v>397</v>
      </c>
      <c r="C398" s="9">
        <v>63.47</v>
      </c>
      <c r="I398" s="7">
        <f t="shared" si="23"/>
        <v>63.670877997746423</v>
      </c>
      <c r="J398" s="7">
        <f t="shared" si="24"/>
        <v>-0.20087799774642434</v>
      </c>
      <c r="K398" s="7">
        <f t="shared" si="25"/>
        <v>4.0351969978612463E-2</v>
      </c>
    </row>
    <row r="399" spans="1:11" x14ac:dyDescent="0.35">
      <c r="A399" s="1">
        <v>43672</v>
      </c>
      <c r="B399" s="2">
        <v>398</v>
      </c>
      <c r="C399" s="9">
        <v>62.46</v>
      </c>
      <c r="I399" s="7">
        <f t="shared" si="23"/>
        <v>63.490087799774642</v>
      </c>
      <c r="J399" s="7">
        <f t="shared" si="24"/>
        <v>-1.0300877997746412</v>
      </c>
      <c r="K399" s="7">
        <f t="shared" si="25"/>
        <v>1.0610808752445613</v>
      </c>
    </row>
    <row r="400" spans="1:11" x14ac:dyDescent="0.35">
      <c r="A400" s="1">
        <v>43675</v>
      </c>
      <c r="B400" s="2">
        <v>399</v>
      </c>
      <c r="C400" s="9">
        <v>62.29</v>
      </c>
      <c r="I400" s="7">
        <f t="shared" si="23"/>
        <v>62.563008779977466</v>
      </c>
      <c r="J400" s="7">
        <f t="shared" si="24"/>
        <v>-0.27300877997746653</v>
      </c>
      <c r="K400" s="7">
        <f t="shared" si="25"/>
        <v>7.4533793944784724E-2</v>
      </c>
    </row>
    <row r="401" spans="1:11" x14ac:dyDescent="0.35">
      <c r="A401" s="1">
        <v>43676</v>
      </c>
      <c r="B401" s="2">
        <v>400</v>
      </c>
      <c r="C401" s="9">
        <v>62.55</v>
      </c>
      <c r="I401" s="7">
        <f t="shared" si="23"/>
        <v>62.317300877997745</v>
      </c>
      <c r="J401" s="7">
        <f t="shared" si="24"/>
        <v>0.23269912200225207</v>
      </c>
      <c r="K401" s="7">
        <f t="shared" si="25"/>
        <v>5.4148881380618991E-2</v>
      </c>
    </row>
    <row r="402" spans="1:11" x14ac:dyDescent="0.35">
      <c r="A402" s="1">
        <v>43677</v>
      </c>
      <c r="B402" s="2">
        <v>401</v>
      </c>
      <c r="C402" s="9">
        <v>64.069999999999993</v>
      </c>
      <c r="I402" s="7">
        <f t="shared" si="23"/>
        <v>62.526730087799777</v>
      </c>
      <c r="J402" s="7">
        <f t="shared" si="24"/>
        <v>1.5432699122002163</v>
      </c>
      <c r="K402" s="7">
        <f t="shared" si="25"/>
        <v>2.381682021902463</v>
      </c>
    </row>
    <row r="403" spans="1:11" x14ac:dyDescent="0.35">
      <c r="A403" s="1">
        <v>43678</v>
      </c>
      <c r="B403" s="2">
        <v>402</v>
      </c>
      <c r="C403" s="9">
        <v>62.9</v>
      </c>
      <c r="I403" s="7">
        <f t="shared" si="23"/>
        <v>63.915673008779976</v>
      </c>
      <c r="J403" s="7">
        <f t="shared" si="24"/>
        <v>-1.0156730087799772</v>
      </c>
      <c r="K403" s="7">
        <f t="shared" si="25"/>
        <v>1.0315916607641717</v>
      </c>
    </row>
    <row r="404" spans="1:11" x14ac:dyDescent="0.35">
      <c r="A404" s="1">
        <v>43679</v>
      </c>
      <c r="B404" s="2">
        <v>403</v>
      </c>
      <c r="C404" s="9">
        <v>61.12</v>
      </c>
      <c r="I404" s="7">
        <f t="shared" si="23"/>
        <v>63.001567300877994</v>
      </c>
      <c r="J404" s="7">
        <f t="shared" si="24"/>
        <v>-1.8815673008779967</v>
      </c>
      <c r="K404" s="7">
        <f t="shared" si="25"/>
        <v>3.54029550773331</v>
      </c>
    </row>
    <row r="405" spans="1:11" x14ac:dyDescent="0.35">
      <c r="A405" s="1">
        <v>43682</v>
      </c>
      <c r="B405" s="2">
        <v>404</v>
      </c>
      <c r="C405" s="9">
        <v>59.32</v>
      </c>
      <c r="I405" s="7">
        <f t="shared" si="23"/>
        <v>61.308156730087795</v>
      </c>
      <c r="J405" s="7">
        <f t="shared" si="24"/>
        <v>-1.9881567300877947</v>
      </c>
      <c r="K405" s="7">
        <f t="shared" si="25"/>
        <v>3.9527671833933922</v>
      </c>
    </row>
    <row r="406" spans="1:11" x14ac:dyDescent="0.35">
      <c r="A406" s="1">
        <v>43683</v>
      </c>
      <c r="B406" s="2">
        <v>405</v>
      </c>
      <c r="C406" s="9">
        <v>58.63</v>
      </c>
      <c r="I406" s="7">
        <f t="shared" si="23"/>
        <v>59.518815673008774</v>
      </c>
      <c r="J406" s="7">
        <f t="shared" si="24"/>
        <v>-0.88881567300877151</v>
      </c>
      <c r="K406" s="7">
        <f t="shared" si="25"/>
        <v>0.78999330058603545</v>
      </c>
    </row>
    <row r="407" spans="1:11" x14ac:dyDescent="0.35">
      <c r="A407" s="1">
        <v>43684</v>
      </c>
      <c r="B407" s="2">
        <v>406</v>
      </c>
      <c r="C407" s="9">
        <v>55.03</v>
      </c>
      <c r="I407" s="7">
        <f t="shared" si="23"/>
        <v>58.718881567300883</v>
      </c>
      <c r="J407" s="7">
        <f t="shared" si="24"/>
        <v>-3.6888815673008821</v>
      </c>
      <c r="K407" s="7">
        <f t="shared" si="25"/>
        <v>13.607847217572212</v>
      </c>
    </row>
    <row r="408" spans="1:11" x14ac:dyDescent="0.35">
      <c r="A408" s="1">
        <v>43685</v>
      </c>
      <c r="B408" s="2">
        <v>407</v>
      </c>
      <c r="C408" s="9">
        <v>56.29</v>
      </c>
      <c r="I408" s="7">
        <f t="shared" si="23"/>
        <v>55.398888156730088</v>
      </c>
      <c r="J408" s="7">
        <f t="shared" si="24"/>
        <v>0.89111184326991122</v>
      </c>
      <c r="K408" s="7">
        <f t="shared" si="25"/>
        <v>0.79408031721589878</v>
      </c>
    </row>
    <row r="409" spans="1:11" x14ac:dyDescent="0.35">
      <c r="A409" s="1">
        <v>43686</v>
      </c>
      <c r="B409" s="2">
        <v>408</v>
      </c>
      <c r="C409" s="9">
        <v>57.37</v>
      </c>
      <c r="I409" s="7">
        <f t="shared" si="23"/>
        <v>56.200888815673011</v>
      </c>
      <c r="J409" s="7">
        <f t="shared" si="24"/>
        <v>1.1691111843269866</v>
      </c>
      <c r="K409" s="7">
        <f t="shared" si="25"/>
        <v>1.3668209613184492</v>
      </c>
    </row>
    <row r="410" spans="1:11" x14ac:dyDescent="0.35">
      <c r="A410" s="1">
        <v>43689</v>
      </c>
      <c r="B410" s="2">
        <v>409</v>
      </c>
      <c r="C410" s="9">
        <v>57.13</v>
      </c>
      <c r="I410" s="7">
        <f t="shared" si="23"/>
        <v>57.253088881567294</v>
      </c>
      <c r="J410" s="7">
        <f t="shared" si="24"/>
        <v>-0.12308888156729125</v>
      </c>
      <c r="K410" s="7">
        <f t="shared" si="25"/>
        <v>1.5150872765486652E-2</v>
      </c>
    </row>
    <row r="411" spans="1:11" x14ac:dyDescent="0.35">
      <c r="A411" s="1">
        <v>43690</v>
      </c>
      <c r="B411" s="2">
        <v>410</v>
      </c>
      <c r="C411" s="9">
        <v>59.9</v>
      </c>
      <c r="I411" s="7">
        <f t="shared" si="23"/>
        <v>57.142308888156734</v>
      </c>
      <c r="J411" s="7">
        <f t="shared" si="24"/>
        <v>2.7576911118432648</v>
      </c>
      <c r="K411" s="7">
        <f t="shared" si="25"/>
        <v>7.6048602683393414</v>
      </c>
    </row>
    <row r="412" spans="1:11" x14ac:dyDescent="0.35">
      <c r="A412" s="1">
        <v>43691</v>
      </c>
      <c r="B412" s="2">
        <v>411</v>
      </c>
      <c r="C412" s="9">
        <v>57.86</v>
      </c>
      <c r="I412" s="7">
        <f t="shared" si="23"/>
        <v>59.624230888815674</v>
      </c>
      <c r="J412" s="7">
        <f t="shared" si="24"/>
        <v>-1.7642308888156748</v>
      </c>
      <c r="K412" s="7">
        <f t="shared" si="25"/>
        <v>3.112510629051346</v>
      </c>
    </row>
    <row r="413" spans="1:11" x14ac:dyDescent="0.35">
      <c r="A413" s="1">
        <v>43692</v>
      </c>
      <c r="B413" s="2">
        <v>412</v>
      </c>
      <c r="C413" s="9">
        <v>57.37</v>
      </c>
      <c r="I413" s="7">
        <f t="shared" si="23"/>
        <v>58.036423088881563</v>
      </c>
      <c r="J413" s="7">
        <f t="shared" si="24"/>
        <v>-0.66642308888156521</v>
      </c>
      <c r="K413" s="7">
        <f t="shared" si="25"/>
        <v>0.44411973339444655</v>
      </c>
    </row>
    <row r="414" spans="1:11" x14ac:dyDescent="0.35">
      <c r="A414" s="1">
        <v>43693</v>
      </c>
      <c r="B414" s="2">
        <v>413</v>
      </c>
      <c r="C414" s="9">
        <v>59</v>
      </c>
      <c r="I414" s="7">
        <f t="shared" si="23"/>
        <v>57.436642308888153</v>
      </c>
      <c r="J414" s="7">
        <f t="shared" si="24"/>
        <v>1.5633576911118467</v>
      </c>
      <c r="K414" s="7">
        <f t="shared" si="25"/>
        <v>2.4440872703585645</v>
      </c>
    </row>
    <row r="415" spans="1:11" x14ac:dyDescent="0.35">
      <c r="A415" s="1">
        <v>43696</v>
      </c>
      <c r="B415" s="2">
        <v>414</v>
      </c>
      <c r="C415" s="9">
        <v>59.79</v>
      </c>
      <c r="I415" s="7">
        <f t="shared" si="23"/>
        <v>58.84366423088882</v>
      </c>
      <c r="J415" s="7">
        <f t="shared" si="24"/>
        <v>0.94633576911117956</v>
      </c>
      <c r="K415" s="7">
        <f t="shared" si="25"/>
        <v>0.89555138789924771</v>
      </c>
    </row>
    <row r="416" spans="1:11" x14ac:dyDescent="0.35">
      <c r="A416" s="1">
        <v>43697</v>
      </c>
      <c r="B416" s="2">
        <v>415</v>
      </c>
      <c r="C416" s="9">
        <v>59.03</v>
      </c>
      <c r="I416" s="7">
        <f t="shared" si="23"/>
        <v>59.695366423088885</v>
      </c>
      <c r="J416" s="7">
        <f t="shared" si="24"/>
        <v>-0.66536642308888361</v>
      </c>
      <c r="K416" s="7">
        <f t="shared" si="25"/>
        <v>0.44271247697409527</v>
      </c>
    </row>
    <row r="417" spans="1:11" x14ac:dyDescent="0.35">
      <c r="A417" s="1">
        <v>43698</v>
      </c>
      <c r="B417" s="2">
        <v>416</v>
      </c>
      <c r="C417" s="9">
        <v>60.6</v>
      </c>
      <c r="I417" s="7">
        <f t="shared" si="23"/>
        <v>59.096536642308891</v>
      </c>
      <c r="J417" s="7">
        <f t="shared" si="24"/>
        <v>1.5034633576911105</v>
      </c>
      <c r="K417" s="7">
        <f t="shared" si="25"/>
        <v>2.260402067919828</v>
      </c>
    </row>
    <row r="418" spans="1:11" x14ac:dyDescent="0.35">
      <c r="A418" s="1">
        <v>43699</v>
      </c>
      <c r="B418" s="2">
        <v>417</v>
      </c>
      <c r="C418" s="9">
        <v>59.81</v>
      </c>
      <c r="I418" s="7">
        <f t="shared" si="23"/>
        <v>60.449653664230887</v>
      </c>
      <c r="J418" s="7">
        <f t="shared" si="24"/>
        <v>-0.63965366423088454</v>
      </c>
      <c r="K418" s="7">
        <f t="shared" si="25"/>
        <v>0.40915681016399719</v>
      </c>
    </row>
    <row r="419" spans="1:11" x14ac:dyDescent="0.35">
      <c r="A419" s="1">
        <v>43700</v>
      </c>
      <c r="B419" s="2">
        <v>418</v>
      </c>
      <c r="C419" s="9">
        <v>58.64</v>
      </c>
      <c r="I419" s="7">
        <f t="shared" si="23"/>
        <v>59.873965366423093</v>
      </c>
      <c r="J419" s="7">
        <f t="shared" si="24"/>
        <v>-1.2339653664230923</v>
      </c>
      <c r="K419" s="7">
        <f t="shared" si="25"/>
        <v>1.5226705255316764</v>
      </c>
    </row>
    <row r="420" spans="1:11" x14ac:dyDescent="0.35">
      <c r="A420" s="1">
        <v>43703</v>
      </c>
      <c r="B420" s="2">
        <v>419</v>
      </c>
      <c r="C420" s="9">
        <v>58.64</v>
      </c>
      <c r="I420" s="7">
        <f t="shared" si="23"/>
        <v>58.763396536642311</v>
      </c>
      <c r="J420" s="7">
        <f t="shared" si="24"/>
        <v>-0.12339653664231065</v>
      </c>
      <c r="K420" s="7">
        <f t="shared" si="25"/>
        <v>1.5226705255317115E-2</v>
      </c>
    </row>
    <row r="421" spans="1:11" x14ac:dyDescent="0.35">
      <c r="A421" s="1">
        <v>43704</v>
      </c>
      <c r="B421" s="2">
        <v>420</v>
      </c>
      <c r="C421" s="9">
        <v>58.44</v>
      </c>
      <c r="I421" s="7">
        <f t="shared" si="23"/>
        <v>58.652339653664235</v>
      </c>
      <c r="J421" s="7">
        <f t="shared" si="24"/>
        <v>-0.21233965366423746</v>
      </c>
      <c r="K421" s="7">
        <f t="shared" si="25"/>
        <v>4.508812851824831E-2</v>
      </c>
    </row>
    <row r="422" spans="1:11" x14ac:dyDescent="0.35">
      <c r="A422" s="1">
        <v>43705</v>
      </c>
      <c r="B422" s="2">
        <v>421</v>
      </c>
      <c r="C422" s="9">
        <v>60.42</v>
      </c>
      <c r="I422" s="7">
        <f t="shared" si="23"/>
        <v>58.461233965366418</v>
      </c>
      <c r="J422" s="7">
        <f t="shared" si="24"/>
        <v>1.9587660346335838</v>
      </c>
      <c r="K422" s="7">
        <f t="shared" si="25"/>
        <v>3.8367643784341738</v>
      </c>
    </row>
    <row r="423" spans="1:11" x14ac:dyDescent="0.35">
      <c r="A423" s="1">
        <v>43706</v>
      </c>
      <c r="B423" s="2">
        <v>422</v>
      </c>
      <c r="C423" s="9">
        <v>60.59</v>
      </c>
      <c r="I423" s="7">
        <f t="shared" si="23"/>
        <v>60.22412339653664</v>
      </c>
      <c r="J423" s="7">
        <f t="shared" si="24"/>
        <v>0.36587660346336293</v>
      </c>
      <c r="K423" s="7">
        <f t="shared" si="25"/>
        <v>0.13386568896188691</v>
      </c>
    </row>
    <row r="424" spans="1:11" x14ac:dyDescent="0.35">
      <c r="A424" s="1">
        <v>43707</v>
      </c>
      <c r="B424" s="2">
        <v>423</v>
      </c>
      <c r="C424" s="9">
        <v>61.04</v>
      </c>
      <c r="I424" s="7">
        <f t="shared" si="23"/>
        <v>60.553412339653669</v>
      </c>
      <c r="J424" s="7">
        <f t="shared" si="24"/>
        <v>0.48658766034633061</v>
      </c>
      <c r="K424" s="7">
        <f t="shared" si="25"/>
        <v>0.23676755120131601</v>
      </c>
    </row>
    <row r="425" spans="1:11" x14ac:dyDescent="0.35">
      <c r="A425" s="1">
        <v>43710</v>
      </c>
      <c r="B425" s="2">
        <v>424</v>
      </c>
      <c r="C425" s="9">
        <v>58.55</v>
      </c>
      <c r="I425" s="7">
        <f t="shared" si="23"/>
        <v>60.991341233965365</v>
      </c>
      <c r="J425" s="7">
        <f t="shared" si="24"/>
        <v>-2.4413412339653675</v>
      </c>
      <c r="K425" s="7">
        <f t="shared" si="25"/>
        <v>5.9601470206595435</v>
      </c>
    </row>
    <row r="426" spans="1:11" x14ac:dyDescent="0.35">
      <c r="A426" s="1">
        <v>43711</v>
      </c>
      <c r="B426" s="2">
        <v>425</v>
      </c>
      <c r="C426" s="9">
        <v>57.93</v>
      </c>
      <c r="I426" s="7">
        <f t="shared" si="23"/>
        <v>58.794134123396539</v>
      </c>
      <c r="J426" s="7">
        <f t="shared" si="24"/>
        <v>-0.86413412339653917</v>
      </c>
      <c r="K426" s="7">
        <f t="shared" si="25"/>
        <v>0.74672778321830513</v>
      </c>
    </row>
    <row r="427" spans="1:11" x14ac:dyDescent="0.35">
      <c r="A427" s="1">
        <v>43712</v>
      </c>
      <c r="B427" s="2">
        <v>426</v>
      </c>
      <c r="C427" s="9">
        <v>60.68</v>
      </c>
      <c r="I427" s="7">
        <f t="shared" si="23"/>
        <v>58.016413412339652</v>
      </c>
      <c r="J427" s="7">
        <f t="shared" si="24"/>
        <v>2.6635865876603475</v>
      </c>
      <c r="K427" s="7">
        <f t="shared" si="25"/>
        <v>7.0946935099640944</v>
      </c>
    </row>
    <row r="428" spans="1:11" x14ac:dyDescent="0.35">
      <c r="A428" s="1">
        <v>43713</v>
      </c>
      <c r="B428" s="2">
        <v>427</v>
      </c>
      <c r="C428" s="9">
        <v>62.7</v>
      </c>
      <c r="I428" s="7">
        <f t="shared" si="23"/>
        <v>60.413641341233969</v>
      </c>
      <c r="J428" s="7">
        <f t="shared" si="24"/>
        <v>2.2863586587660336</v>
      </c>
      <c r="K428" s="7">
        <f t="shared" si="25"/>
        <v>5.2274359165144162</v>
      </c>
    </row>
    <row r="429" spans="1:11" x14ac:dyDescent="0.35">
      <c r="A429" s="1">
        <v>43714</v>
      </c>
      <c r="B429" s="2">
        <v>428</v>
      </c>
      <c r="C429" s="9">
        <v>61.28</v>
      </c>
      <c r="I429" s="7">
        <f t="shared" si="23"/>
        <v>62.471364134123405</v>
      </c>
      <c r="J429" s="7">
        <f t="shared" si="24"/>
        <v>-1.191364134123404</v>
      </c>
      <c r="K429" s="7">
        <f t="shared" si="25"/>
        <v>1.4193485000756083</v>
      </c>
    </row>
    <row r="430" spans="1:11" x14ac:dyDescent="0.35">
      <c r="A430" s="1">
        <v>43717</v>
      </c>
      <c r="B430" s="2">
        <v>429</v>
      </c>
      <c r="C430" s="9">
        <v>63.99</v>
      </c>
      <c r="I430" s="7">
        <f t="shared" si="23"/>
        <v>61.399136413412343</v>
      </c>
      <c r="J430" s="7">
        <f t="shared" si="24"/>
        <v>2.590863586587659</v>
      </c>
      <c r="K430" s="7">
        <f t="shared" si="25"/>
        <v>6.7125741243058679</v>
      </c>
    </row>
    <row r="431" spans="1:11" x14ac:dyDescent="0.35">
      <c r="A431" s="1">
        <v>43718</v>
      </c>
      <c r="B431" s="2">
        <v>430</v>
      </c>
      <c r="C431" s="9">
        <v>64.67</v>
      </c>
      <c r="I431" s="7">
        <f t="shared" si="23"/>
        <v>63.730913641341232</v>
      </c>
      <c r="J431" s="7">
        <f t="shared" si="24"/>
        <v>0.93908635865876988</v>
      </c>
      <c r="K431" s="7">
        <f t="shared" si="25"/>
        <v>0.88188318901898777</v>
      </c>
    </row>
    <row r="432" spans="1:11" x14ac:dyDescent="0.35">
      <c r="A432" s="1">
        <v>43719</v>
      </c>
      <c r="B432" s="2">
        <v>431</v>
      </c>
      <c r="C432" s="9">
        <v>63.02</v>
      </c>
      <c r="I432" s="7">
        <f t="shared" si="23"/>
        <v>64.576091364134129</v>
      </c>
      <c r="J432" s="7">
        <f t="shared" si="24"/>
        <v>-1.5560913641341259</v>
      </c>
      <c r="K432" s="7">
        <f t="shared" si="25"/>
        <v>2.4214203335328048</v>
      </c>
    </row>
    <row r="433" spans="1:11" x14ac:dyDescent="0.35">
      <c r="A433" s="1">
        <v>43720</v>
      </c>
      <c r="B433" s="2">
        <v>432</v>
      </c>
      <c r="C433" s="9">
        <v>60.76</v>
      </c>
      <c r="I433" s="7">
        <f t="shared" si="23"/>
        <v>63.175609136413414</v>
      </c>
      <c r="J433" s="7">
        <f t="shared" si="24"/>
        <v>-2.4156091364134156</v>
      </c>
      <c r="K433" s="7">
        <f t="shared" si="25"/>
        <v>5.8351674999239673</v>
      </c>
    </row>
    <row r="434" spans="1:11" x14ac:dyDescent="0.35">
      <c r="A434" s="1">
        <v>43721</v>
      </c>
      <c r="B434" s="2">
        <v>433</v>
      </c>
      <c r="C434" s="9">
        <v>61.25</v>
      </c>
      <c r="I434" s="7">
        <f t="shared" si="23"/>
        <v>61.001560913641342</v>
      </c>
      <c r="J434" s="7">
        <f t="shared" si="24"/>
        <v>0.2484390863586583</v>
      </c>
      <c r="K434" s="7">
        <f t="shared" si="25"/>
        <v>6.1721979630724878E-2</v>
      </c>
    </row>
    <row r="435" spans="1:11" x14ac:dyDescent="0.35">
      <c r="A435" s="1">
        <v>43724</v>
      </c>
      <c r="B435" s="2">
        <v>434</v>
      </c>
      <c r="C435" s="9">
        <v>68.42</v>
      </c>
      <c r="I435" s="7">
        <f t="shared" si="23"/>
        <v>61.225156091364134</v>
      </c>
      <c r="J435" s="7">
        <f t="shared" si="24"/>
        <v>7.1948439086358675</v>
      </c>
      <c r="K435" s="7">
        <f t="shared" si="25"/>
        <v>51.765778869634644</v>
      </c>
    </row>
    <row r="436" spans="1:11" x14ac:dyDescent="0.35">
      <c r="A436" s="1">
        <v>43725</v>
      </c>
      <c r="B436" s="2">
        <v>435</v>
      </c>
      <c r="C436" s="9">
        <v>65.59</v>
      </c>
      <c r="I436" s="7">
        <f t="shared" si="23"/>
        <v>67.700515609136417</v>
      </c>
      <c r="J436" s="7">
        <f t="shared" si="24"/>
        <v>-2.1105156091364137</v>
      </c>
      <c r="K436" s="7">
        <f t="shared" si="25"/>
        <v>4.4542761364084473</v>
      </c>
    </row>
    <row r="437" spans="1:11" x14ac:dyDescent="0.35">
      <c r="A437" s="1">
        <v>43726</v>
      </c>
      <c r="B437" s="2">
        <v>436</v>
      </c>
      <c r="C437" s="9">
        <v>64.290000000000006</v>
      </c>
      <c r="I437" s="7">
        <f t="shared" si="23"/>
        <v>65.801051560913649</v>
      </c>
      <c r="J437" s="7">
        <f t="shared" si="24"/>
        <v>-1.5110515609136428</v>
      </c>
      <c r="K437" s="7">
        <f t="shared" si="25"/>
        <v>2.2832768197395565</v>
      </c>
    </row>
    <row r="438" spans="1:11" x14ac:dyDescent="0.35">
      <c r="A438" s="1">
        <v>43727</v>
      </c>
      <c r="B438" s="2">
        <v>437</v>
      </c>
      <c r="C438" s="9">
        <v>64.25</v>
      </c>
      <c r="I438" s="7">
        <f t="shared" si="23"/>
        <v>64.441105156091368</v>
      </c>
      <c r="J438" s="7">
        <f t="shared" si="24"/>
        <v>-0.19110515609136769</v>
      </c>
      <c r="K438" s="7">
        <f t="shared" si="25"/>
        <v>3.6521180684706007E-2</v>
      </c>
    </row>
    <row r="439" spans="1:11" x14ac:dyDescent="0.35">
      <c r="A439" s="1">
        <v>43728</v>
      </c>
      <c r="B439" s="2">
        <v>438</v>
      </c>
      <c r="C439" s="9">
        <v>65.23</v>
      </c>
      <c r="I439" s="7">
        <f t="shared" si="23"/>
        <v>64.269110515609142</v>
      </c>
      <c r="J439" s="7">
        <f t="shared" si="24"/>
        <v>0.96088948439086153</v>
      </c>
      <c r="K439" s="7">
        <f t="shared" si="25"/>
        <v>0.92330860121293568</v>
      </c>
    </row>
    <row r="440" spans="1:11" x14ac:dyDescent="0.35">
      <c r="A440" s="1">
        <v>43731</v>
      </c>
      <c r="B440" s="2">
        <v>439</v>
      </c>
      <c r="C440" s="9">
        <v>64.66</v>
      </c>
      <c r="I440" s="7">
        <f t="shared" si="23"/>
        <v>65.133911051560915</v>
      </c>
      <c r="J440" s="7">
        <f t="shared" si="24"/>
        <v>-0.47391105156091839</v>
      </c>
      <c r="K440" s="7">
        <f t="shared" si="25"/>
        <v>0.22459168479157546</v>
      </c>
    </row>
    <row r="441" spans="1:11" x14ac:dyDescent="0.35">
      <c r="A441" s="1">
        <v>43732</v>
      </c>
      <c r="B441" s="2">
        <v>440</v>
      </c>
      <c r="C441" s="9">
        <v>64.13</v>
      </c>
      <c r="I441" s="7">
        <f t="shared" si="23"/>
        <v>64.707391105156091</v>
      </c>
      <c r="J441" s="7">
        <f t="shared" si="24"/>
        <v>-0.57739110515609582</v>
      </c>
      <c r="K441" s="7">
        <f t="shared" si="25"/>
        <v>0.33338048831337769</v>
      </c>
    </row>
    <row r="442" spans="1:11" x14ac:dyDescent="0.35">
      <c r="A442" s="1">
        <v>43733</v>
      </c>
      <c r="B442" s="2">
        <v>441</v>
      </c>
      <c r="C442" s="9">
        <v>62.41</v>
      </c>
      <c r="I442" s="7">
        <f t="shared" si="23"/>
        <v>64.187739110515608</v>
      </c>
      <c r="J442" s="7">
        <f t="shared" si="24"/>
        <v>-1.7777391105156113</v>
      </c>
      <c r="K442" s="7">
        <f t="shared" si="25"/>
        <v>3.1603563450568366</v>
      </c>
    </row>
    <row r="443" spans="1:11" x14ac:dyDescent="0.35">
      <c r="A443" s="1">
        <v>43734</v>
      </c>
      <c r="B443" s="2">
        <v>442</v>
      </c>
      <c r="C443" s="9">
        <v>62.08</v>
      </c>
      <c r="I443" s="7">
        <f t="shared" si="23"/>
        <v>62.587773911051556</v>
      </c>
      <c r="J443" s="7">
        <f t="shared" si="24"/>
        <v>-0.507773911051558</v>
      </c>
      <c r="K443" s="7">
        <f t="shared" si="25"/>
        <v>0.25783434474459554</v>
      </c>
    </row>
    <row r="444" spans="1:11" x14ac:dyDescent="0.35">
      <c r="A444" s="1">
        <v>43735</v>
      </c>
      <c r="B444" s="2">
        <v>443</v>
      </c>
      <c r="C444" s="9">
        <v>62.48</v>
      </c>
      <c r="I444" s="7">
        <f t="shared" si="23"/>
        <v>62.130777391105156</v>
      </c>
      <c r="J444" s="7">
        <f t="shared" si="24"/>
        <v>0.34922260889484136</v>
      </c>
      <c r="K444" s="7">
        <f t="shared" si="25"/>
        <v>0.12195643056331933</v>
      </c>
    </row>
    <row r="445" spans="1:11" x14ac:dyDescent="0.35">
      <c r="A445" s="1">
        <v>43738</v>
      </c>
      <c r="B445" s="2">
        <v>444</v>
      </c>
      <c r="C445" s="9">
        <v>60.99</v>
      </c>
      <c r="I445" s="7">
        <f t="shared" si="23"/>
        <v>62.445077739110516</v>
      </c>
      <c r="J445" s="7">
        <f t="shared" si="24"/>
        <v>-1.4550777391105143</v>
      </c>
      <c r="K445" s="7">
        <f t="shared" si="25"/>
        <v>2.1172512268549659</v>
      </c>
    </row>
    <row r="446" spans="1:11" x14ac:dyDescent="0.35">
      <c r="A446" s="1">
        <v>43739</v>
      </c>
      <c r="B446" s="2">
        <v>445</v>
      </c>
      <c r="C446" s="9">
        <v>60.06</v>
      </c>
      <c r="I446" s="7">
        <f t="shared" si="23"/>
        <v>61.135507773911058</v>
      </c>
      <c r="J446" s="7">
        <f t="shared" si="24"/>
        <v>-1.0755077739110561</v>
      </c>
      <c r="K446" s="7">
        <f t="shared" si="25"/>
        <v>1.1567169717431154</v>
      </c>
    </row>
    <row r="447" spans="1:11" x14ac:dyDescent="0.35">
      <c r="A447" s="1">
        <v>43740</v>
      </c>
      <c r="B447" s="2">
        <v>446</v>
      </c>
      <c r="C447" s="9">
        <v>57.92</v>
      </c>
      <c r="I447" s="7">
        <f t="shared" si="23"/>
        <v>60.167550777391106</v>
      </c>
      <c r="J447" s="7">
        <f t="shared" si="24"/>
        <v>-2.2475507773911048</v>
      </c>
      <c r="K447" s="7">
        <f t="shared" si="25"/>
        <v>5.0514844969513595</v>
      </c>
    </row>
    <row r="448" spans="1:11" x14ac:dyDescent="0.35">
      <c r="A448" s="1">
        <v>43741</v>
      </c>
      <c r="B448" s="2">
        <v>447</v>
      </c>
      <c r="C448" s="9">
        <v>58.01</v>
      </c>
      <c r="I448" s="7">
        <f t="shared" si="23"/>
        <v>58.144755077739113</v>
      </c>
      <c r="J448" s="7">
        <f t="shared" si="24"/>
        <v>-0.13475507773911488</v>
      </c>
      <c r="K448" s="7">
        <f t="shared" si="25"/>
        <v>1.8158930976474894E-2</v>
      </c>
    </row>
    <row r="449" spans="1:11" x14ac:dyDescent="0.35">
      <c r="A449" s="1">
        <v>43742</v>
      </c>
      <c r="B449" s="2">
        <v>448</v>
      </c>
      <c r="C449" s="9">
        <v>59.13</v>
      </c>
      <c r="I449" s="7">
        <f t="shared" si="23"/>
        <v>58.023475507773909</v>
      </c>
      <c r="J449" s="7">
        <f t="shared" si="24"/>
        <v>1.1065244922260931</v>
      </c>
      <c r="K449" s="7">
        <f t="shared" si="25"/>
        <v>1.2243964518962132</v>
      </c>
    </row>
    <row r="450" spans="1:11" x14ac:dyDescent="0.35">
      <c r="A450" s="1">
        <v>43745</v>
      </c>
      <c r="B450" s="2">
        <v>449</v>
      </c>
      <c r="C450" s="9">
        <v>59.46</v>
      </c>
      <c r="I450" s="7">
        <f t="shared" si="23"/>
        <v>59.019347550777397</v>
      </c>
      <c r="J450" s="7">
        <f t="shared" si="24"/>
        <v>0.44065244922260405</v>
      </c>
      <c r="K450" s="7">
        <f t="shared" si="25"/>
        <v>0.19417458100587964</v>
      </c>
    </row>
    <row r="451" spans="1:11" x14ac:dyDescent="0.35">
      <c r="A451" s="1">
        <v>43746</v>
      </c>
      <c r="B451" s="2">
        <v>450</v>
      </c>
      <c r="C451" s="9">
        <v>58.14</v>
      </c>
      <c r="I451" s="7">
        <f t="shared" si="23"/>
        <v>59.415934755077743</v>
      </c>
      <c r="J451" s="7">
        <f t="shared" si="24"/>
        <v>-1.275934755077742</v>
      </c>
      <c r="K451" s="7">
        <f t="shared" si="25"/>
        <v>1.6280094992152976</v>
      </c>
    </row>
    <row r="452" spans="1:11" x14ac:dyDescent="0.35">
      <c r="A452" s="1">
        <v>43747</v>
      </c>
      <c r="B452" s="2">
        <v>451</v>
      </c>
      <c r="C452" s="9">
        <v>59.7</v>
      </c>
      <c r="I452" s="7">
        <f t="shared" ref="I452:I515" si="26">0.9*C451+0.1*I451</f>
        <v>58.267593475507773</v>
      </c>
      <c r="J452" s="7">
        <f t="shared" ref="J452:J515" si="27">C452-I452</f>
        <v>1.4324065244922295</v>
      </c>
      <c r="K452" s="7">
        <f t="shared" ref="K452:K515" si="28">J452^2</f>
        <v>2.0517884514079081</v>
      </c>
    </row>
    <row r="453" spans="1:11" x14ac:dyDescent="0.35">
      <c r="A453" s="1">
        <v>43748</v>
      </c>
      <c r="B453" s="2">
        <v>452</v>
      </c>
      <c r="C453" s="9">
        <v>59.08</v>
      </c>
      <c r="I453" s="7">
        <f t="shared" si="26"/>
        <v>59.556759347550781</v>
      </c>
      <c r="J453" s="7">
        <f t="shared" si="27"/>
        <v>-0.47675934755078231</v>
      </c>
      <c r="K453" s="7">
        <f t="shared" si="28"/>
        <v>0.22729947547704762</v>
      </c>
    </row>
    <row r="454" spans="1:11" x14ac:dyDescent="0.35">
      <c r="A454" s="1">
        <v>43749</v>
      </c>
      <c r="B454" s="2">
        <v>453</v>
      </c>
      <c r="C454" s="9">
        <v>60.59</v>
      </c>
      <c r="I454" s="7">
        <f t="shared" si="26"/>
        <v>59.127675934755075</v>
      </c>
      <c r="J454" s="7">
        <f t="shared" si="27"/>
        <v>1.4623240652449283</v>
      </c>
      <c r="K454" s="7">
        <f t="shared" si="28"/>
        <v>2.1383916717944533</v>
      </c>
    </row>
    <row r="455" spans="1:11" x14ac:dyDescent="0.35">
      <c r="A455" s="1">
        <v>43752</v>
      </c>
      <c r="B455" s="2">
        <v>454</v>
      </c>
      <c r="C455" s="9">
        <v>58.81</v>
      </c>
      <c r="I455" s="7">
        <f t="shared" si="26"/>
        <v>60.443767593475513</v>
      </c>
      <c r="J455" s="7">
        <f t="shared" si="27"/>
        <v>-1.6337675934755111</v>
      </c>
      <c r="K455" s="7">
        <f t="shared" si="28"/>
        <v>2.669196549490763</v>
      </c>
    </row>
    <row r="456" spans="1:11" x14ac:dyDescent="0.35">
      <c r="A456" s="1">
        <v>43753</v>
      </c>
      <c r="B456" s="2">
        <v>455</v>
      </c>
      <c r="C456" s="9">
        <v>59.19</v>
      </c>
      <c r="I456" s="7">
        <f t="shared" si="26"/>
        <v>58.973376759347552</v>
      </c>
      <c r="J456" s="7">
        <f t="shared" si="27"/>
        <v>0.21662324065244576</v>
      </c>
      <c r="K456" s="7">
        <f t="shared" si="28"/>
        <v>4.6925628390767429E-2</v>
      </c>
    </row>
    <row r="457" spans="1:11" x14ac:dyDescent="0.35">
      <c r="A457" s="1">
        <v>43754</v>
      </c>
      <c r="B457" s="2">
        <v>456</v>
      </c>
      <c r="C457" s="9">
        <v>59.3</v>
      </c>
      <c r="I457" s="7">
        <f t="shared" si="26"/>
        <v>59.168337675934758</v>
      </c>
      <c r="J457" s="7">
        <f t="shared" si="27"/>
        <v>0.13166232406523903</v>
      </c>
      <c r="K457" s="7">
        <f t="shared" si="28"/>
        <v>1.7334967578260023E-2</v>
      </c>
    </row>
    <row r="458" spans="1:11" x14ac:dyDescent="0.35">
      <c r="A458" s="1">
        <v>43755</v>
      </c>
      <c r="B458" s="2">
        <v>457</v>
      </c>
      <c r="C458" s="9">
        <v>59.35</v>
      </c>
      <c r="I458" s="7">
        <f t="shared" si="26"/>
        <v>59.286833767593471</v>
      </c>
      <c r="J458" s="7">
        <f t="shared" si="27"/>
        <v>6.3166232406530298E-2</v>
      </c>
      <c r="K458" s="7">
        <f t="shared" si="28"/>
        <v>3.9899729164357984E-3</v>
      </c>
    </row>
    <row r="459" spans="1:11" x14ac:dyDescent="0.35">
      <c r="A459" s="1">
        <v>43756</v>
      </c>
      <c r="B459" s="2">
        <v>458</v>
      </c>
      <c r="C459" s="9">
        <v>59.96</v>
      </c>
      <c r="I459" s="7">
        <f t="shared" si="26"/>
        <v>59.343683376759344</v>
      </c>
      <c r="J459" s="7">
        <f t="shared" si="27"/>
        <v>0.61631662324065672</v>
      </c>
      <c r="K459" s="7">
        <f t="shared" si="28"/>
        <v>0.37984618008276561</v>
      </c>
    </row>
    <row r="460" spans="1:11" x14ac:dyDescent="0.35">
      <c r="A460" s="1">
        <v>43759</v>
      </c>
      <c r="B460" s="2">
        <v>459</v>
      </c>
      <c r="C460" s="9">
        <v>58.95</v>
      </c>
      <c r="I460" s="7">
        <f t="shared" si="26"/>
        <v>59.898368337675933</v>
      </c>
      <c r="J460" s="7">
        <f t="shared" si="27"/>
        <v>-0.94836833767593021</v>
      </c>
      <c r="K460" s="7">
        <f t="shared" si="28"/>
        <v>0.89940250390620713</v>
      </c>
    </row>
    <row r="461" spans="1:11" x14ac:dyDescent="0.35">
      <c r="A461" s="1">
        <v>43760</v>
      </c>
      <c r="B461" s="2">
        <v>460</v>
      </c>
      <c r="C461" s="9">
        <v>60.5</v>
      </c>
      <c r="I461" s="7">
        <f t="shared" si="26"/>
        <v>59.044836833767604</v>
      </c>
      <c r="J461" s="7">
        <f t="shared" si="27"/>
        <v>1.4551631662323956</v>
      </c>
      <c r="K461" s="7">
        <f t="shared" si="28"/>
        <v>2.1174998403594905</v>
      </c>
    </row>
    <row r="462" spans="1:11" x14ac:dyDescent="0.35">
      <c r="A462" s="1">
        <v>43761</v>
      </c>
      <c r="B462" s="2">
        <v>461</v>
      </c>
      <c r="C462" s="9">
        <v>60.52</v>
      </c>
      <c r="I462" s="7">
        <f t="shared" si="26"/>
        <v>60.354483683376763</v>
      </c>
      <c r="J462" s="7">
        <f t="shared" si="27"/>
        <v>0.16551631662323985</v>
      </c>
      <c r="K462" s="7">
        <f t="shared" si="28"/>
        <v>2.7395651068524582E-2</v>
      </c>
    </row>
    <row r="463" spans="1:11" x14ac:dyDescent="0.35">
      <c r="A463" s="1">
        <v>43762</v>
      </c>
      <c r="B463" s="2">
        <v>462</v>
      </c>
      <c r="C463" s="9">
        <v>61.71</v>
      </c>
      <c r="I463" s="7">
        <f t="shared" si="26"/>
        <v>60.503448368337679</v>
      </c>
      <c r="J463" s="7">
        <f t="shared" si="27"/>
        <v>1.2065516316623217</v>
      </c>
      <c r="K463" s="7">
        <f t="shared" si="28"/>
        <v>1.4557668398670109</v>
      </c>
    </row>
    <row r="464" spans="1:11" x14ac:dyDescent="0.35">
      <c r="A464" s="1">
        <v>43763</v>
      </c>
      <c r="B464" s="2">
        <v>463</v>
      </c>
      <c r="C464" s="9">
        <v>62.06</v>
      </c>
      <c r="I464" s="7">
        <f t="shared" si="26"/>
        <v>61.589344836833767</v>
      </c>
      <c r="J464" s="7">
        <f t="shared" si="27"/>
        <v>0.47065516316623501</v>
      </c>
      <c r="K464" s="7">
        <f t="shared" si="28"/>
        <v>0.22151628261503531</v>
      </c>
    </row>
    <row r="465" spans="1:11" x14ac:dyDescent="0.35">
      <c r="A465" s="1">
        <v>43766</v>
      </c>
      <c r="B465" s="2">
        <v>464</v>
      </c>
      <c r="C465" s="9">
        <v>60.39</v>
      </c>
      <c r="I465" s="7">
        <f t="shared" si="26"/>
        <v>62.012934483683381</v>
      </c>
      <c r="J465" s="7">
        <f t="shared" si="27"/>
        <v>-1.6229344836833803</v>
      </c>
      <c r="K465" s="7">
        <f t="shared" si="28"/>
        <v>2.6339163383286404</v>
      </c>
    </row>
    <row r="466" spans="1:11" x14ac:dyDescent="0.35">
      <c r="A466" s="1">
        <v>43767</v>
      </c>
      <c r="B466" s="2">
        <v>465</v>
      </c>
      <c r="C466" s="9">
        <v>61.05</v>
      </c>
      <c r="I466" s="7">
        <f t="shared" si="26"/>
        <v>60.552293448368339</v>
      </c>
      <c r="J466" s="7">
        <f t="shared" si="27"/>
        <v>0.49770655163165856</v>
      </c>
      <c r="K466" s="7">
        <f t="shared" si="28"/>
        <v>0.2477118115370768</v>
      </c>
    </row>
    <row r="467" spans="1:11" x14ac:dyDescent="0.35">
      <c r="A467" s="1">
        <v>43768</v>
      </c>
      <c r="B467" s="2">
        <v>466</v>
      </c>
      <c r="C467" s="9">
        <v>60.22</v>
      </c>
      <c r="I467" s="7">
        <f t="shared" si="26"/>
        <v>61.000229344836832</v>
      </c>
      <c r="J467" s="7">
        <f t="shared" si="27"/>
        <v>-0.78022934483683315</v>
      </c>
      <c r="K467" s="7">
        <f t="shared" si="28"/>
        <v>0.60875783054451393</v>
      </c>
    </row>
    <row r="468" spans="1:11" x14ac:dyDescent="0.35">
      <c r="A468" s="1">
        <v>43769</v>
      </c>
      <c r="B468" s="2">
        <v>467</v>
      </c>
      <c r="C468" s="9">
        <v>59.3</v>
      </c>
      <c r="I468" s="7">
        <f t="shared" si="26"/>
        <v>60.298022934483683</v>
      </c>
      <c r="J468" s="7">
        <f t="shared" si="27"/>
        <v>-0.99802293448368573</v>
      </c>
      <c r="K468" s="7">
        <f t="shared" si="28"/>
        <v>0.99604977775542725</v>
      </c>
    </row>
    <row r="469" spans="1:11" x14ac:dyDescent="0.35">
      <c r="A469" s="1">
        <v>43770</v>
      </c>
      <c r="B469" s="2">
        <v>468</v>
      </c>
      <c r="C469" s="9">
        <v>60.17</v>
      </c>
      <c r="I469" s="7">
        <f t="shared" si="26"/>
        <v>59.399802293448367</v>
      </c>
      <c r="J469" s="7">
        <f t="shared" si="27"/>
        <v>0.77019770655163455</v>
      </c>
      <c r="K469" s="7">
        <f t="shared" si="28"/>
        <v>0.59320450717739781</v>
      </c>
    </row>
    <row r="470" spans="1:11" x14ac:dyDescent="0.35">
      <c r="A470" s="1">
        <v>43773</v>
      </c>
      <c r="B470" s="2">
        <v>469</v>
      </c>
      <c r="C470" s="9">
        <v>62.52</v>
      </c>
      <c r="I470" s="7">
        <f t="shared" si="26"/>
        <v>60.092980229344846</v>
      </c>
      <c r="J470" s="7">
        <f t="shared" si="27"/>
        <v>2.4270197706551571</v>
      </c>
      <c r="K470" s="7">
        <f t="shared" si="28"/>
        <v>5.8904249671510112</v>
      </c>
    </row>
    <row r="471" spans="1:11" x14ac:dyDescent="0.35">
      <c r="A471" s="1">
        <v>43774</v>
      </c>
      <c r="B471" s="2">
        <v>470</v>
      </c>
      <c r="C471" s="9">
        <v>62.72</v>
      </c>
      <c r="I471" s="7">
        <f t="shared" si="26"/>
        <v>62.277298022934488</v>
      </c>
      <c r="J471" s="7">
        <f t="shared" si="27"/>
        <v>0.44270197706551073</v>
      </c>
      <c r="K471" s="7">
        <f t="shared" si="28"/>
        <v>0.19598504049771198</v>
      </c>
    </row>
    <row r="472" spans="1:11" x14ac:dyDescent="0.35">
      <c r="A472" s="1">
        <v>43775</v>
      </c>
      <c r="B472" s="2">
        <v>471</v>
      </c>
      <c r="C472" s="9">
        <v>62.11</v>
      </c>
      <c r="I472" s="7">
        <f t="shared" si="26"/>
        <v>62.675729802293446</v>
      </c>
      <c r="J472" s="7">
        <f t="shared" si="27"/>
        <v>-0.56572980229344694</v>
      </c>
      <c r="K472" s="7">
        <f t="shared" si="28"/>
        <v>0.32005020920298255</v>
      </c>
    </row>
    <row r="473" spans="1:11" x14ac:dyDescent="0.35">
      <c r="A473" s="1">
        <v>43776</v>
      </c>
      <c r="B473" s="2">
        <v>472</v>
      </c>
      <c r="C473" s="9">
        <v>62.6</v>
      </c>
      <c r="I473" s="7">
        <f t="shared" si="26"/>
        <v>62.166572980229347</v>
      </c>
      <c r="J473" s="7">
        <f t="shared" si="27"/>
        <v>0.43342701977065445</v>
      </c>
      <c r="K473" s="7">
        <f t="shared" si="28"/>
        <v>0.18785898146727129</v>
      </c>
    </row>
    <row r="474" spans="1:11" x14ac:dyDescent="0.35">
      <c r="A474" s="1">
        <v>43777</v>
      </c>
      <c r="B474" s="2">
        <v>473</v>
      </c>
      <c r="C474" s="9">
        <v>62</v>
      </c>
      <c r="I474" s="7">
        <f t="shared" si="26"/>
        <v>62.556657298022941</v>
      </c>
      <c r="J474" s="7">
        <f t="shared" si="27"/>
        <v>-0.55665729802294095</v>
      </c>
      <c r="K474" s="7">
        <f t="shared" si="28"/>
        <v>0.30986734744220129</v>
      </c>
    </row>
    <row r="475" spans="1:11" x14ac:dyDescent="0.35">
      <c r="A475" s="1">
        <v>43780</v>
      </c>
      <c r="B475" s="2">
        <v>474</v>
      </c>
      <c r="C475" s="9">
        <v>62.58</v>
      </c>
      <c r="I475" s="7">
        <f t="shared" si="26"/>
        <v>62.0556657298023</v>
      </c>
      <c r="J475" s="7">
        <f t="shared" si="27"/>
        <v>0.52433427019769852</v>
      </c>
      <c r="K475" s="7">
        <f t="shared" si="28"/>
        <v>0.27492642690375313</v>
      </c>
    </row>
    <row r="476" spans="1:11" x14ac:dyDescent="0.35">
      <c r="A476" s="1">
        <v>43781</v>
      </c>
      <c r="B476" s="2">
        <v>475</v>
      </c>
      <c r="C476" s="9">
        <v>62.19</v>
      </c>
      <c r="I476" s="7">
        <f t="shared" si="26"/>
        <v>62.527566572980234</v>
      </c>
      <c r="J476" s="7">
        <f t="shared" si="27"/>
        <v>-0.3375665729802364</v>
      </c>
      <c r="K476" s="7">
        <f t="shared" si="28"/>
        <v>0.11395119119362127</v>
      </c>
    </row>
    <row r="477" spans="1:11" x14ac:dyDescent="0.35">
      <c r="A477" s="1">
        <v>43782</v>
      </c>
      <c r="B477" s="2">
        <v>476</v>
      </c>
      <c r="C477" s="9">
        <v>62.27</v>
      </c>
      <c r="I477" s="7">
        <f t="shared" si="26"/>
        <v>62.223756657298019</v>
      </c>
      <c r="J477" s="7">
        <f t="shared" si="27"/>
        <v>4.6243342701984602E-2</v>
      </c>
      <c r="K477" s="7">
        <f t="shared" si="28"/>
        <v>2.1384467442531925E-3</v>
      </c>
    </row>
    <row r="478" spans="1:11" x14ac:dyDescent="0.35">
      <c r="A478" s="1">
        <v>43783</v>
      </c>
      <c r="B478" s="2">
        <v>477</v>
      </c>
      <c r="C478" s="9">
        <v>62.46</v>
      </c>
      <c r="I478" s="7">
        <f t="shared" si="26"/>
        <v>62.265375665729806</v>
      </c>
      <c r="J478" s="7">
        <f t="shared" si="27"/>
        <v>0.19462433427019477</v>
      </c>
      <c r="K478" s="7">
        <f t="shared" si="28"/>
        <v>3.7878631490116506E-2</v>
      </c>
    </row>
    <row r="479" spans="1:11" x14ac:dyDescent="0.35">
      <c r="A479" s="1">
        <v>43784</v>
      </c>
      <c r="B479" s="2">
        <v>478</v>
      </c>
      <c r="C479" s="9">
        <v>63.32</v>
      </c>
      <c r="I479" s="7">
        <f t="shared" si="26"/>
        <v>62.440537566572978</v>
      </c>
      <c r="J479" s="7">
        <f t="shared" si="27"/>
        <v>0.87946243342702246</v>
      </c>
      <c r="K479" s="7">
        <f t="shared" si="28"/>
        <v>0.77345417180937992</v>
      </c>
    </row>
    <row r="480" spans="1:11" x14ac:dyDescent="0.35">
      <c r="A480" s="1">
        <v>43787</v>
      </c>
      <c r="B480" s="2">
        <v>479</v>
      </c>
      <c r="C480" s="9">
        <v>62.82</v>
      </c>
      <c r="I480" s="7">
        <f t="shared" si="26"/>
        <v>63.232053756657294</v>
      </c>
      <c r="J480" s="7">
        <f t="shared" si="27"/>
        <v>-0.41205375665729349</v>
      </c>
      <c r="K480" s="7">
        <f t="shared" si="28"/>
        <v>0.16978829837538803</v>
      </c>
    </row>
    <row r="481" spans="1:11" x14ac:dyDescent="0.35">
      <c r="A481" s="1">
        <v>43788</v>
      </c>
      <c r="B481" s="2">
        <v>480</v>
      </c>
      <c r="C481" s="9">
        <v>62.37</v>
      </c>
      <c r="I481" s="7">
        <f t="shared" si="26"/>
        <v>62.861205375665733</v>
      </c>
      <c r="J481" s="7">
        <f t="shared" si="27"/>
        <v>-0.49120537566573574</v>
      </c>
      <c r="K481" s="7">
        <f t="shared" si="28"/>
        <v>0.24128272108291657</v>
      </c>
    </row>
    <row r="482" spans="1:11" x14ac:dyDescent="0.35">
      <c r="A482" s="1">
        <v>43789</v>
      </c>
      <c r="B482" s="2">
        <v>481</v>
      </c>
      <c r="C482" s="9">
        <v>63.8</v>
      </c>
      <c r="I482" s="7">
        <f t="shared" si="26"/>
        <v>62.41912053756657</v>
      </c>
      <c r="J482" s="7">
        <f t="shared" si="27"/>
        <v>1.3808794624334269</v>
      </c>
      <c r="K482" s="7">
        <f t="shared" si="28"/>
        <v>1.9068280897704299</v>
      </c>
    </row>
    <row r="483" spans="1:11" x14ac:dyDescent="0.35">
      <c r="A483" s="1">
        <v>43790</v>
      </c>
      <c r="B483" s="2">
        <v>482</v>
      </c>
      <c r="C483" s="9">
        <v>64.989999999999995</v>
      </c>
      <c r="I483" s="7">
        <f t="shared" si="26"/>
        <v>63.661912053756659</v>
      </c>
      <c r="J483" s="7">
        <f t="shared" si="27"/>
        <v>1.3280879462433361</v>
      </c>
      <c r="K483" s="7">
        <f t="shared" si="28"/>
        <v>1.7638175929568425</v>
      </c>
    </row>
    <row r="484" spans="1:11" x14ac:dyDescent="0.35">
      <c r="A484" s="1">
        <v>43791</v>
      </c>
      <c r="B484" s="2">
        <v>483</v>
      </c>
      <c r="C484" s="9">
        <v>64.83</v>
      </c>
      <c r="I484" s="7">
        <f t="shared" si="26"/>
        <v>64.857191205375671</v>
      </c>
      <c r="J484" s="7">
        <f t="shared" si="27"/>
        <v>-2.7191205375672212E-2</v>
      </c>
      <c r="K484" s="7">
        <f t="shared" si="28"/>
        <v>7.3936164978198539E-4</v>
      </c>
    </row>
    <row r="485" spans="1:11" x14ac:dyDescent="0.35">
      <c r="A485" s="1">
        <v>43794</v>
      </c>
      <c r="B485" s="2">
        <v>484</v>
      </c>
      <c r="C485" s="9">
        <v>64.67</v>
      </c>
      <c r="I485" s="7">
        <f t="shared" si="26"/>
        <v>64.832719120537575</v>
      </c>
      <c r="J485" s="7">
        <f t="shared" si="27"/>
        <v>-0.16271912053757376</v>
      </c>
      <c r="K485" s="7">
        <f t="shared" si="28"/>
        <v>2.6477512188521457E-2</v>
      </c>
    </row>
    <row r="486" spans="1:11" x14ac:dyDescent="0.35">
      <c r="A486" s="1">
        <v>43795</v>
      </c>
      <c r="B486" s="2">
        <v>485</v>
      </c>
      <c r="C486" s="9">
        <v>64.819999999999993</v>
      </c>
      <c r="I486" s="7">
        <f t="shared" si="26"/>
        <v>64.686271912053755</v>
      </c>
      <c r="J486" s="7">
        <f t="shared" si="27"/>
        <v>0.13372808794623836</v>
      </c>
      <c r="K486" s="7">
        <f t="shared" si="28"/>
        <v>1.7883201505756861E-2</v>
      </c>
    </row>
    <row r="487" spans="1:11" x14ac:dyDescent="0.35">
      <c r="A487" s="1">
        <v>43796</v>
      </c>
      <c r="B487" s="2">
        <v>486</v>
      </c>
      <c r="C487" s="9">
        <v>65.03</v>
      </c>
      <c r="I487" s="7">
        <f t="shared" si="26"/>
        <v>64.806627191205365</v>
      </c>
      <c r="J487" s="7">
        <f t="shared" si="27"/>
        <v>0.22337280879463606</v>
      </c>
      <c r="K487" s="7">
        <f t="shared" si="28"/>
        <v>4.9895411708805043E-2</v>
      </c>
    </row>
    <row r="488" spans="1:11" x14ac:dyDescent="0.35">
      <c r="A488" s="1">
        <v>43797</v>
      </c>
      <c r="B488" s="2">
        <v>487</v>
      </c>
      <c r="C488" s="9">
        <v>64.680000000000007</v>
      </c>
      <c r="I488" s="7">
        <f t="shared" si="26"/>
        <v>65.007662719120532</v>
      </c>
      <c r="J488" s="7">
        <f t="shared" si="27"/>
        <v>-0.32766271912052503</v>
      </c>
      <c r="K488" s="7">
        <f t="shared" si="28"/>
        <v>0.10736285750145608</v>
      </c>
    </row>
    <row r="489" spans="1:11" x14ac:dyDescent="0.35">
      <c r="A489" s="1">
        <v>43798</v>
      </c>
      <c r="B489" s="2">
        <v>488</v>
      </c>
      <c r="C489" s="9">
        <v>64.5</v>
      </c>
      <c r="I489" s="7">
        <f t="shared" si="26"/>
        <v>64.712766271912059</v>
      </c>
      <c r="J489" s="7">
        <f t="shared" si="27"/>
        <v>-0.21276627191205932</v>
      </c>
      <c r="K489" s="7">
        <f t="shared" si="28"/>
        <v>4.5269486463356365E-2</v>
      </c>
    </row>
    <row r="490" spans="1:11" x14ac:dyDescent="0.35">
      <c r="A490" s="1">
        <v>43801</v>
      </c>
      <c r="B490" s="2">
        <v>489</v>
      </c>
      <c r="C490" s="9">
        <v>63.2</v>
      </c>
      <c r="I490" s="7">
        <f t="shared" si="26"/>
        <v>64.521276627191213</v>
      </c>
      <c r="J490" s="7">
        <f t="shared" si="27"/>
        <v>-1.3212766271912102</v>
      </c>
      <c r="K490" s="7">
        <f t="shared" si="28"/>
        <v>1.7457719255617803</v>
      </c>
    </row>
    <row r="491" spans="1:11" x14ac:dyDescent="0.35">
      <c r="A491" s="1">
        <v>43802</v>
      </c>
      <c r="B491" s="2">
        <v>490</v>
      </c>
      <c r="C491" s="9">
        <v>62.95</v>
      </c>
      <c r="I491" s="7">
        <f t="shared" si="26"/>
        <v>63.332127662719124</v>
      </c>
      <c r="J491" s="7">
        <f t="shared" si="27"/>
        <v>-0.38212766271912102</v>
      </c>
      <c r="K491" s="7">
        <f t="shared" si="28"/>
        <v>0.14602155061517832</v>
      </c>
    </row>
    <row r="492" spans="1:11" x14ac:dyDescent="0.35">
      <c r="A492" s="1">
        <v>43803</v>
      </c>
      <c r="B492" s="2">
        <v>491</v>
      </c>
      <c r="C492" s="9">
        <v>65.25</v>
      </c>
      <c r="I492" s="7">
        <f t="shared" si="26"/>
        <v>62.988212766271914</v>
      </c>
      <c r="J492" s="7">
        <f t="shared" si="27"/>
        <v>2.2617872337280858</v>
      </c>
      <c r="K492" s="7">
        <f t="shared" si="28"/>
        <v>5.1156814906553461</v>
      </c>
    </row>
    <row r="493" spans="1:11" x14ac:dyDescent="0.35">
      <c r="A493" s="1">
        <v>43804</v>
      </c>
      <c r="B493" s="2">
        <v>492</v>
      </c>
      <c r="C493" s="9">
        <v>65.67</v>
      </c>
      <c r="I493" s="7">
        <f t="shared" si="26"/>
        <v>65.023821276627189</v>
      </c>
      <c r="J493" s="7">
        <f t="shared" si="27"/>
        <v>0.64617872337281312</v>
      </c>
      <c r="K493" s="7">
        <f t="shared" si="28"/>
        <v>0.41754694253971852</v>
      </c>
    </row>
    <row r="494" spans="1:11" x14ac:dyDescent="0.35">
      <c r="A494" s="1">
        <v>43805</v>
      </c>
      <c r="B494" s="2">
        <v>493</v>
      </c>
      <c r="C494" s="9">
        <v>66.5</v>
      </c>
      <c r="I494" s="7">
        <f t="shared" si="26"/>
        <v>65.605382127662722</v>
      </c>
      <c r="J494" s="7">
        <f t="shared" si="27"/>
        <v>0.89461787233727819</v>
      </c>
      <c r="K494" s="7">
        <f t="shared" si="28"/>
        <v>0.80034113750527858</v>
      </c>
    </row>
    <row r="495" spans="1:11" x14ac:dyDescent="0.35">
      <c r="A495" s="1">
        <v>43808</v>
      </c>
      <c r="B495" s="2">
        <v>494</v>
      </c>
      <c r="C495" s="9">
        <v>66.44</v>
      </c>
      <c r="I495" s="7">
        <f t="shared" si="26"/>
        <v>66.410538212766269</v>
      </c>
      <c r="J495" s="7">
        <f t="shared" si="27"/>
        <v>2.9461787233728387E-2</v>
      </c>
      <c r="K495" s="7">
        <f t="shared" si="28"/>
        <v>8.6799690700548092E-4</v>
      </c>
    </row>
    <row r="496" spans="1:11" x14ac:dyDescent="0.35">
      <c r="A496" s="1">
        <v>43809</v>
      </c>
      <c r="B496" s="2">
        <v>495</v>
      </c>
      <c r="C496" s="9">
        <v>66.569999999999993</v>
      </c>
      <c r="I496" s="7">
        <f t="shared" si="26"/>
        <v>66.437053821276621</v>
      </c>
      <c r="J496" s="7">
        <f t="shared" si="27"/>
        <v>0.13294617872337255</v>
      </c>
      <c r="K496" s="7">
        <f t="shared" si="28"/>
        <v>1.7674686437146918E-2</v>
      </c>
    </row>
    <row r="497" spans="1:11" x14ac:dyDescent="0.35">
      <c r="A497" s="1">
        <v>43810</v>
      </c>
      <c r="B497" s="2">
        <v>496</v>
      </c>
      <c r="C497" s="9">
        <v>65.37</v>
      </c>
      <c r="I497" s="7">
        <f t="shared" si="26"/>
        <v>66.55670538212766</v>
      </c>
      <c r="J497" s="7">
        <f t="shared" si="27"/>
        <v>-1.1867053821276556</v>
      </c>
      <c r="K497" s="7">
        <f t="shared" si="28"/>
        <v>1.4082696639707453</v>
      </c>
    </row>
    <row r="498" spans="1:11" x14ac:dyDescent="0.35">
      <c r="A498" s="1">
        <v>43811</v>
      </c>
      <c r="B498" s="2">
        <v>497</v>
      </c>
      <c r="C498" s="9">
        <v>66.67</v>
      </c>
      <c r="I498" s="7">
        <f t="shared" si="26"/>
        <v>65.488670538212773</v>
      </c>
      <c r="J498" s="7">
        <f t="shared" si="27"/>
        <v>1.1813294617872288</v>
      </c>
      <c r="K498" s="7">
        <f t="shared" si="28"/>
        <v>1.3955392972865035</v>
      </c>
    </row>
    <row r="499" spans="1:11" x14ac:dyDescent="0.35">
      <c r="A499" s="1">
        <v>43812</v>
      </c>
      <c r="B499" s="2">
        <v>498</v>
      </c>
      <c r="C499" s="9">
        <v>67.44</v>
      </c>
      <c r="I499" s="7">
        <f t="shared" si="26"/>
        <v>66.551867053821283</v>
      </c>
      <c r="J499" s="7">
        <f t="shared" si="27"/>
        <v>0.88813294617871463</v>
      </c>
      <c r="K499" s="7">
        <f t="shared" si="28"/>
        <v>0.78878013008808368</v>
      </c>
    </row>
    <row r="500" spans="1:11" x14ac:dyDescent="0.35">
      <c r="A500" s="1">
        <v>43815</v>
      </c>
      <c r="B500" s="2">
        <v>499</v>
      </c>
      <c r="C500" s="9">
        <v>68.040000000000006</v>
      </c>
      <c r="I500" s="7">
        <f t="shared" si="26"/>
        <v>67.351186705382133</v>
      </c>
      <c r="J500" s="7">
        <f t="shared" si="27"/>
        <v>0.68881329461787288</v>
      </c>
      <c r="K500" s="7">
        <f t="shared" si="28"/>
        <v>0.47446375484232856</v>
      </c>
    </row>
    <row r="501" spans="1:11" x14ac:dyDescent="0.35">
      <c r="A501" s="1">
        <v>43816</v>
      </c>
      <c r="B501" s="2">
        <v>500</v>
      </c>
      <c r="C501" s="9">
        <v>68.989999999999995</v>
      </c>
      <c r="I501" s="7">
        <f t="shared" si="26"/>
        <v>67.971118670538218</v>
      </c>
      <c r="J501" s="7">
        <f t="shared" si="27"/>
        <v>1.0188813294617773</v>
      </c>
      <c r="K501" s="7">
        <f t="shared" si="28"/>
        <v>1.0381191635257989</v>
      </c>
    </row>
    <row r="502" spans="1:11" x14ac:dyDescent="0.35">
      <c r="A502" s="1">
        <v>43817</v>
      </c>
      <c r="B502" s="2">
        <v>501</v>
      </c>
      <c r="C502" s="9">
        <v>69.12</v>
      </c>
      <c r="I502" s="7">
        <f t="shared" si="26"/>
        <v>68.888111867053823</v>
      </c>
      <c r="J502" s="7">
        <f t="shared" si="27"/>
        <v>0.23188813294618171</v>
      </c>
      <c r="K502" s="7">
        <f t="shared" si="28"/>
        <v>5.3772106201266046E-2</v>
      </c>
    </row>
    <row r="503" spans="1:11" x14ac:dyDescent="0.35">
      <c r="A503" s="1">
        <v>43818</v>
      </c>
      <c r="B503" s="2">
        <v>502</v>
      </c>
      <c r="C503" s="9">
        <v>69.7</v>
      </c>
      <c r="I503" s="7">
        <f t="shared" si="26"/>
        <v>69.096811186705395</v>
      </c>
      <c r="J503" s="7">
        <f t="shared" si="27"/>
        <v>0.60318881329460794</v>
      </c>
      <c r="K503" s="7">
        <f t="shared" si="28"/>
        <v>0.36383674448375741</v>
      </c>
    </row>
    <row r="504" spans="1:11" x14ac:dyDescent="0.35">
      <c r="A504" s="1">
        <v>43819</v>
      </c>
      <c r="B504" s="2">
        <v>503</v>
      </c>
      <c r="C504" s="9">
        <v>68.66</v>
      </c>
      <c r="I504" s="7">
        <f t="shared" si="26"/>
        <v>69.639681118670538</v>
      </c>
      <c r="J504" s="7">
        <f t="shared" si="27"/>
        <v>-0.9796811186705412</v>
      </c>
      <c r="K504" s="7">
        <f t="shared" si="28"/>
        <v>0.95977509427956298</v>
      </c>
    </row>
    <row r="505" spans="1:11" x14ac:dyDescent="0.35">
      <c r="A505" s="1">
        <v>43822</v>
      </c>
      <c r="B505" s="2">
        <v>504</v>
      </c>
      <c r="C505" s="9">
        <v>67.489999999999995</v>
      </c>
      <c r="I505" s="7">
        <f t="shared" si="26"/>
        <v>68.757968111867058</v>
      </c>
      <c r="J505" s="7">
        <f t="shared" si="27"/>
        <v>-1.2679681118670629</v>
      </c>
      <c r="K505" s="7">
        <f t="shared" si="28"/>
        <v>1.6077431327117246</v>
      </c>
    </row>
    <row r="506" spans="1:11" x14ac:dyDescent="0.35">
      <c r="A506" s="1">
        <v>43823</v>
      </c>
      <c r="B506" s="2">
        <v>505</v>
      </c>
      <c r="C506" s="9">
        <v>69.260000000000005</v>
      </c>
      <c r="I506" s="7">
        <f t="shared" si="26"/>
        <v>67.616796811186703</v>
      </c>
      <c r="J506" s="7">
        <f t="shared" si="27"/>
        <v>1.6432031888133025</v>
      </c>
      <c r="K506" s="7">
        <f t="shared" si="28"/>
        <v>2.7001167197262057</v>
      </c>
    </row>
    <row r="507" spans="1:11" x14ac:dyDescent="0.35">
      <c r="A507" s="1">
        <v>43824</v>
      </c>
      <c r="B507" s="2">
        <v>506</v>
      </c>
      <c r="C507" s="9">
        <v>69.260000000000005</v>
      </c>
      <c r="I507" s="7">
        <f t="shared" si="26"/>
        <v>69.095679681118668</v>
      </c>
      <c r="J507" s="7">
        <f t="shared" si="27"/>
        <v>0.16432031888133736</v>
      </c>
      <c r="K507" s="7">
        <f t="shared" si="28"/>
        <v>2.7001167197264395E-2</v>
      </c>
    </row>
    <row r="508" spans="1:11" x14ac:dyDescent="0.35">
      <c r="A508" s="1">
        <v>43825</v>
      </c>
      <c r="B508" s="2">
        <v>507</v>
      </c>
      <c r="C508" s="9">
        <v>69.260000000000005</v>
      </c>
      <c r="I508" s="7">
        <f t="shared" si="26"/>
        <v>69.243567968111876</v>
      </c>
      <c r="J508" s="7">
        <f t="shared" si="27"/>
        <v>1.6432031888129472E-2</v>
      </c>
      <c r="K508" s="7">
        <f t="shared" si="28"/>
        <v>2.7001167197250386E-4</v>
      </c>
    </row>
    <row r="509" spans="1:11" x14ac:dyDescent="0.35">
      <c r="A509" s="1">
        <v>43826</v>
      </c>
      <c r="B509" s="2">
        <v>508</v>
      </c>
      <c r="C509" s="9">
        <v>68.91</v>
      </c>
      <c r="I509" s="7">
        <f t="shared" si="26"/>
        <v>69.258356796811185</v>
      </c>
      <c r="J509" s="7">
        <f t="shared" si="27"/>
        <v>-0.34835679681118847</v>
      </c>
      <c r="K509" s="7">
        <f t="shared" si="28"/>
        <v>0.12135245788455165</v>
      </c>
    </row>
    <row r="510" spans="1:11" x14ac:dyDescent="0.35">
      <c r="A510" s="1">
        <v>43829</v>
      </c>
      <c r="B510" s="2">
        <v>509</v>
      </c>
      <c r="C510" s="9">
        <v>68.3</v>
      </c>
      <c r="I510" s="7">
        <f t="shared" si="26"/>
        <v>68.94483567968112</v>
      </c>
      <c r="J510" s="7">
        <f t="shared" si="27"/>
        <v>-0.64483567968112254</v>
      </c>
      <c r="K510" s="7">
        <f t="shared" si="28"/>
        <v>0.41581305378981526</v>
      </c>
    </row>
    <row r="511" spans="1:11" x14ac:dyDescent="0.35">
      <c r="A511" s="1">
        <v>43830</v>
      </c>
      <c r="B511" s="2">
        <v>510</v>
      </c>
      <c r="C511" s="9">
        <v>67.77</v>
      </c>
      <c r="I511" s="7">
        <f t="shared" si="26"/>
        <v>68.364483567968108</v>
      </c>
      <c r="J511" s="7">
        <f t="shared" si="27"/>
        <v>-0.59448356796811197</v>
      </c>
      <c r="K511" s="7">
        <f t="shared" si="28"/>
        <v>0.35341071258409679</v>
      </c>
    </row>
    <row r="512" spans="1:11" x14ac:dyDescent="0.35">
      <c r="A512" s="1">
        <v>43831</v>
      </c>
      <c r="B512" s="2">
        <v>511</v>
      </c>
      <c r="C512" s="9">
        <v>67.77</v>
      </c>
      <c r="I512" s="7">
        <f t="shared" si="26"/>
        <v>67.829448356796803</v>
      </c>
      <c r="J512" s="7">
        <f t="shared" si="27"/>
        <v>-5.9448356796806934E-2</v>
      </c>
      <c r="K512" s="7">
        <f t="shared" si="28"/>
        <v>3.5341071258404612E-3</v>
      </c>
    </row>
    <row r="513" spans="1:11" x14ac:dyDescent="0.35">
      <c r="A513" s="1">
        <v>43832</v>
      </c>
      <c r="B513" s="2">
        <v>512</v>
      </c>
      <c r="C513" s="9">
        <v>67.05</v>
      </c>
      <c r="I513" s="7">
        <f t="shared" si="26"/>
        <v>67.775944835679681</v>
      </c>
      <c r="J513" s="7">
        <f t="shared" si="27"/>
        <v>-0.72594483567968382</v>
      </c>
      <c r="K513" s="7">
        <f t="shared" si="28"/>
        <v>0.52699590445000311</v>
      </c>
    </row>
    <row r="514" spans="1:11" x14ac:dyDescent="0.35">
      <c r="A514" s="1">
        <v>43833</v>
      </c>
      <c r="B514" s="2">
        <v>513</v>
      </c>
      <c r="C514" s="9">
        <v>69.08</v>
      </c>
      <c r="I514" s="7">
        <f t="shared" si="26"/>
        <v>67.122594483567966</v>
      </c>
      <c r="J514" s="7">
        <f t="shared" si="27"/>
        <v>1.9574055164320328</v>
      </c>
      <c r="K514" s="7">
        <f t="shared" si="28"/>
        <v>3.8314363557585529</v>
      </c>
    </row>
    <row r="515" spans="1:11" x14ac:dyDescent="0.35">
      <c r="A515" s="1">
        <v>43836</v>
      </c>
      <c r="B515" s="2">
        <v>514</v>
      </c>
      <c r="C515" s="9">
        <v>70.25</v>
      </c>
      <c r="I515" s="7">
        <f t="shared" si="26"/>
        <v>68.884259448356801</v>
      </c>
      <c r="J515" s="7">
        <f t="shared" si="27"/>
        <v>1.3657405516431993</v>
      </c>
      <c r="K515" s="7">
        <f t="shared" si="28"/>
        <v>1.8652472544026704</v>
      </c>
    </row>
    <row r="516" spans="1:11" x14ac:dyDescent="0.35">
      <c r="A516" s="1">
        <v>43837</v>
      </c>
      <c r="B516" s="2">
        <v>515</v>
      </c>
      <c r="C516" s="9">
        <v>68.739999999999995</v>
      </c>
      <c r="I516" s="7">
        <f t="shared" ref="I516:I579" si="29">0.9*C515+0.1*I515</f>
        <v>70.113425944835683</v>
      </c>
      <c r="J516" s="7">
        <f t="shared" ref="J516:J579" si="30">C516-I516</f>
        <v>-1.373425944835688</v>
      </c>
      <c r="K516" s="7">
        <f t="shared" ref="K516:K579" si="31">J516^2</f>
        <v>1.8862988259478024</v>
      </c>
    </row>
    <row r="517" spans="1:11" x14ac:dyDescent="0.35">
      <c r="A517" s="1">
        <v>43838</v>
      </c>
      <c r="B517" s="2">
        <v>516</v>
      </c>
      <c r="C517" s="9">
        <v>67.31</v>
      </c>
      <c r="I517" s="7">
        <f t="shared" si="29"/>
        <v>68.877342594483565</v>
      </c>
      <c r="J517" s="7">
        <f t="shared" si="30"/>
        <v>-1.5673425944835628</v>
      </c>
      <c r="K517" s="7">
        <f t="shared" si="31"/>
        <v>2.4565628084824662</v>
      </c>
    </row>
    <row r="518" spans="1:11" x14ac:dyDescent="0.35">
      <c r="A518" s="1">
        <v>43839</v>
      </c>
      <c r="B518" s="2">
        <v>517</v>
      </c>
      <c r="C518" s="9">
        <v>66.58</v>
      </c>
      <c r="I518" s="7">
        <f t="shared" si="29"/>
        <v>67.466734259448359</v>
      </c>
      <c r="J518" s="7">
        <f t="shared" si="30"/>
        <v>-0.88673425944836026</v>
      </c>
      <c r="K518" s="7">
        <f t="shared" si="31"/>
        <v>0.78629764687943193</v>
      </c>
    </row>
    <row r="519" spans="1:11" x14ac:dyDescent="0.35">
      <c r="A519" s="1">
        <v>43840</v>
      </c>
      <c r="B519" s="2">
        <v>518</v>
      </c>
      <c r="C519" s="9">
        <v>66.77</v>
      </c>
      <c r="I519" s="7">
        <f t="shared" si="29"/>
        <v>66.668673425944831</v>
      </c>
      <c r="J519" s="7">
        <f t="shared" si="30"/>
        <v>0.10132657405516454</v>
      </c>
      <c r="K519" s="7">
        <f t="shared" si="31"/>
        <v>1.0267074609756744E-2</v>
      </c>
    </row>
    <row r="520" spans="1:11" x14ac:dyDescent="0.35">
      <c r="A520" s="1">
        <v>43843</v>
      </c>
      <c r="B520" s="2">
        <v>519</v>
      </c>
      <c r="C520" s="9">
        <v>64.14</v>
      </c>
      <c r="I520" s="7">
        <f t="shared" si="29"/>
        <v>66.759867342594475</v>
      </c>
      <c r="J520" s="7">
        <f t="shared" si="30"/>
        <v>-2.6198673425944747</v>
      </c>
      <c r="K520" s="7">
        <f t="shared" si="31"/>
        <v>6.8637048927930344</v>
      </c>
    </row>
    <row r="521" spans="1:11" x14ac:dyDescent="0.35">
      <c r="A521" s="1">
        <v>43844</v>
      </c>
      <c r="B521" s="2">
        <v>520</v>
      </c>
      <c r="C521" s="9">
        <v>64.45</v>
      </c>
      <c r="I521" s="7">
        <f t="shared" si="29"/>
        <v>64.401986734259452</v>
      </c>
      <c r="J521" s="7">
        <f t="shared" si="30"/>
        <v>4.8013265740550537E-2</v>
      </c>
      <c r="K521" s="7">
        <f t="shared" si="31"/>
        <v>2.3052736870727238E-3</v>
      </c>
    </row>
    <row r="522" spans="1:11" x14ac:dyDescent="0.35">
      <c r="A522" s="1">
        <v>43845</v>
      </c>
      <c r="B522" s="2">
        <v>521</v>
      </c>
      <c r="C522" s="9">
        <v>63.29</v>
      </c>
      <c r="I522" s="7">
        <f t="shared" si="29"/>
        <v>64.445198673425949</v>
      </c>
      <c r="J522" s="7">
        <f t="shared" si="30"/>
        <v>-1.1551986734259501</v>
      </c>
      <c r="K522" s="7">
        <f t="shared" si="31"/>
        <v>1.3344839750850748</v>
      </c>
    </row>
    <row r="523" spans="1:11" x14ac:dyDescent="0.35">
      <c r="A523" s="1">
        <v>43846</v>
      </c>
      <c r="B523" s="2">
        <v>522</v>
      </c>
      <c r="C523" s="9">
        <v>64.63</v>
      </c>
      <c r="I523" s="7">
        <f t="shared" si="29"/>
        <v>63.405519867342591</v>
      </c>
      <c r="J523" s="7">
        <f t="shared" si="30"/>
        <v>1.2244801326574049</v>
      </c>
      <c r="K523" s="7">
        <f t="shared" si="31"/>
        <v>1.4993515952726957</v>
      </c>
    </row>
    <row r="524" spans="1:11" x14ac:dyDescent="0.35">
      <c r="A524" s="1">
        <v>43847</v>
      </c>
      <c r="B524" s="2">
        <v>523</v>
      </c>
      <c r="C524" s="9">
        <v>64.05</v>
      </c>
      <c r="I524" s="7">
        <f t="shared" si="29"/>
        <v>64.507551986734256</v>
      </c>
      <c r="J524" s="7">
        <f t="shared" si="30"/>
        <v>-0.45755198673425923</v>
      </c>
      <c r="K524" s="7">
        <f t="shared" si="31"/>
        <v>0.20935382056446775</v>
      </c>
    </row>
    <row r="525" spans="1:11" x14ac:dyDescent="0.35">
      <c r="A525" s="1">
        <v>43850</v>
      </c>
      <c r="B525" s="2">
        <v>524</v>
      </c>
      <c r="C525" s="9">
        <v>64.63</v>
      </c>
      <c r="I525" s="7">
        <f t="shared" si="29"/>
        <v>64.095755198673416</v>
      </c>
      <c r="J525" s="7">
        <f t="shared" si="30"/>
        <v>0.53424480132657948</v>
      </c>
      <c r="K525" s="7">
        <f t="shared" si="31"/>
        <v>0.28541750774447638</v>
      </c>
    </row>
    <row r="526" spans="1:11" x14ac:dyDescent="0.35">
      <c r="A526" s="1">
        <v>43851</v>
      </c>
      <c r="B526" s="2">
        <v>525</v>
      </c>
      <c r="C526" s="9">
        <v>63.66</v>
      </c>
      <c r="I526" s="7">
        <f t="shared" si="29"/>
        <v>64.576575519867333</v>
      </c>
      <c r="J526" s="7">
        <f t="shared" si="30"/>
        <v>-0.91657551986733665</v>
      </c>
      <c r="K526" s="7">
        <f t="shared" si="31"/>
        <v>0.84011068362007846</v>
      </c>
    </row>
    <row r="527" spans="1:11" x14ac:dyDescent="0.35">
      <c r="A527" s="1">
        <v>43852</v>
      </c>
      <c r="B527" s="2">
        <v>526</v>
      </c>
      <c r="C527" s="9">
        <v>62.11</v>
      </c>
      <c r="I527" s="7">
        <f t="shared" si="29"/>
        <v>63.751657551986732</v>
      </c>
      <c r="J527" s="7">
        <f t="shared" si="30"/>
        <v>-1.6416575519867322</v>
      </c>
      <c r="K527" s="7">
        <f t="shared" si="31"/>
        <v>2.6950395179950704</v>
      </c>
    </row>
    <row r="528" spans="1:11" x14ac:dyDescent="0.35">
      <c r="A528" s="1">
        <v>43853</v>
      </c>
      <c r="B528" s="2">
        <v>527</v>
      </c>
      <c r="C528" s="9">
        <v>61.26</v>
      </c>
      <c r="I528" s="7">
        <f t="shared" si="29"/>
        <v>62.274165755198673</v>
      </c>
      <c r="J528" s="7">
        <f t="shared" si="30"/>
        <v>-1.0141657551986754</v>
      </c>
      <c r="K528" s="7">
        <f t="shared" si="31"/>
        <v>1.0285321790176996</v>
      </c>
    </row>
    <row r="529" spans="1:11" x14ac:dyDescent="0.35">
      <c r="A529" s="1">
        <v>43854</v>
      </c>
      <c r="B529" s="2">
        <v>528</v>
      </c>
      <c r="C529" s="9">
        <v>59.34</v>
      </c>
      <c r="I529" s="7">
        <f t="shared" si="29"/>
        <v>61.361416575519868</v>
      </c>
      <c r="J529" s="7">
        <f t="shared" si="30"/>
        <v>-2.021416575519865</v>
      </c>
      <c r="K529" s="7">
        <f t="shared" si="31"/>
        <v>4.0861249717864583</v>
      </c>
    </row>
    <row r="530" spans="1:11" x14ac:dyDescent="0.35">
      <c r="A530" s="1">
        <v>43857</v>
      </c>
      <c r="B530" s="2">
        <v>529</v>
      </c>
      <c r="C530" s="9">
        <v>58.54</v>
      </c>
      <c r="I530" s="7">
        <f t="shared" si="29"/>
        <v>59.542141657551994</v>
      </c>
      <c r="J530" s="7">
        <f t="shared" si="30"/>
        <v>-1.002141657551995</v>
      </c>
      <c r="K530" s="7">
        <f t="shared" si="31"/>
        <v>1.00428790180106</v>
      </c>
    </row>
    <row r="531" spans="1:11" x14ac:dyDescent="0.35">
      <c r="A531" s="1">
        <v>43858</v>
      </c>
      <c r="B531" s="2">
        <v>530</v>
      </c>
      <c r="C531" s="9">
        <v>59.37</v>
      </c>
      <c r="I531" s="7">
        <f t="shared" si="29"/>
        <v>58.640214165755197</v>
      </c>
      <c r="J531" s="7">
        <f t="shared" si="30"/>
        <v>0.72978583424480092</v>
      </c>
      <c r="K531" s="7">
        <f t="shared" si="31"/>
        <v>0.5325873638643801</v>
      </c>
    </row>
    <row r="532" spans="1:11" x14ac:dyDescent="0.35">
      <c r="A532" s="1">
        <v>43859</v>
      </c>
      <c r="B532" s="2">
        <v>531</v>
      </c>
      <c r="C532" s="9">
        <v>59.46</v>
      </c>
      <c r="I532" s="7">
        <f t="shared" si="29"/>
        <v>59.297021416575518</v>
      </c>
      <c r="J532" s="7">
        <f t="shared" si="30"/>
        <v>0.16297858342448279</v>
      </c>
      <c r="K532" s="7">
        <f t="shared" si="31"/>
        <v>2.6562018655051096E-2</v>
      </c>
    </row>
    <row r="533" spans="1:11" x14ac:dyDescent="0.35">
      <c r="A533" s="1">
        <v>43860</v>
      </c>
      <c r="B533" s="2">
        <v>532</v>
      </c>
      <c r="C533" s="9">
        <v>57.72</v>
      </c>
      <c r="I533" s="7">
        <f t="shared" si="29"/>
        <v>59.443702141657553</v>
      </c>
      <c r="J533" s="7">
        <f t="shared" si="30"/>
        <v>-1.7237021416575544</v>
      </c>
      <c r="K533" s="7">
        <f t="shared" si="31"/>
        <v>2.97114907315484</v>
      </c>
    </row>
    <row r="534" spans="1:11" x14ac:dyDescent="0.35">
      <c r="A534" s="1">
        <v>43861</v>
      </c>
      <c r="B534" s="2">
        <v>533</v>
      </c>
      <c r="C534" s="9">
        <v>57.77</v>
      </c>
      <c r="I534" s="7">
        <f t="shared" si="29"/>
        <v>57.892370214165759</v>
      </c>
      <c r="J534" s="7">
        <f t="shared" si="30"/>
        <v>-0.12237021416575544</v>
      </c>
      <c r="K534" s="7">
        <f t="shared" si="31"/>
        <v>1.4974469314972854E-2</v>
      </c>
    </row>
    <row r="535" spans="1:11" x14ac:dyDescent="0.35">
      <c r="A535" s="1">
        <v>43864</v>
      </c>
      <c r="B535" s="2">
        <v>534</v>
      </c>
      <c r="C535" s="9">
        <v>54</v>
      </c>
      <c r="I535" s="7">
        <f t="shared" si="29"/>
        <v>57.782237021416577</v>
      </c>
      <c r="J535" s="7">
        <f t="shared" si="30"/>
        <v>-3.7822370214165772</v>
      </c>
      <c r="K535" s="7">
        <f t="shared" si="31"/>
        <v>14.305316886174142</v>
      </c>
    </row>
    <row r="536" spans="1:11" x14ac:dyDescent="0.35">
      <c r="A536" s="1">
        <v>43865</v>
      </c>
      <c r="B536" s="2">
        <v>535</v>
      </c>
      <c r="C536" s="9">
        <v>53.9</v>
      </c>
      <c r="I536" s="7">
        <f t="shared" si="29"/>
        <v>54.378223702141661</v>
      </c>
      <c r="J536" s="7">
        <f t="shared" si="30"/>
        <v>-0.47822370214166199</v>
      </c>
      <c r="K536" s="7">
        <f t="shared" si="31"/>
        <v>0.22869790929007705</v>
      </c>
    </row>
    <row r="537" spans="1:11" x14ac:dyDescent="0.35">
      <c r="A537" s="1">
        <v>43866</v>
      </c>
      <c r="B537" s="2">
        <v>536</v>
      </c>
      <c r="C537" s="9">
        <v>55.36</v>
      </c>
      <c r="I537" s="7">
        <f t="shared" si="29"/>
        <v>53.947822370214162</v>
      </c>
      <c r="J537" s="7">
        <f t="shared" si="30"/>
        <v>1.4121776297858375</v>
      </c>
      <c r="K537" s="7">
        <f t="shared" si="31"/>
        <v>1.9942456580675458</v>
      </c>
    </row>
    <row r="538" spans="1:11" x14ac:dyDescent="0.35">
      <c r="A538" s="1">
        <v>43867</v>
      </c>
      <c r="B538" s="2">
        <v>537</v>
      </c>
      <c r="C538" s="9">
        <v>55.18</v>
      </c>
      <c r="I538" s="7">
        <f t="shared" si="29"/>
        <v>55.218782237021415</v>
      </c>
      <c r="J538" s="7">
        <f t="shared" si="30"/>
        <v>-3.8782237021415256E-2</v>
      </c>
      <c r="K538" s="7">
        <f t="shared" si="31"/>
        <v>1.5040619083852319E-3</v>
      </c>
    </row>
    <row r="539" spans="1:11" x14ac:dyDescent="0.35">
      <c r="A539" s="1">
        <v>43868</v>
      </c>
      <c r="B539" s="2">
        <v>538</v>
      </c>
      <c r="C539" s="9">
        <v>54.53</v>
      </c>
      <c r="I539" s="7">
        <f t="shared" si="29"/>
        <v>55.183878223702138</v>
      </c>
      <c r="J539" s="7">
        <f t="shared" si="30"/>
        <v>-0.65387822370213655</v>
      </c>
      <c r="K539" s="7">
        <f t="shared" si="31"/>
        <v>0.42755673143186135</v>
      </c>
    </row>
    <row r="540" spans="1:11" x14ac:dyDescent="0.35">
      <c r="A540" s="1">
        <v>43871</v>
      </c>
      <c r="B540" s="2">
        <v>539</v>
      </c>
      <c r="C540" s="9">
        <v>53.39</v>
      </c>
      <c r="I540" s="7">
        <f t="shared" si="29"/>
        <v>54.59538782237022</v>
      </c>
      <c r="J540" s="7">
        <f t="shared" si="30"/>
        <v>-1.2053878223702199</v>
      </c>
      <c r="K540" s="7">
        <f t="shared" si="31"/>
        <v>1.4529598023184209</v>
      </c>
    </row>
    <row r="541" spans="1:11" x14ac:dyDescent="0.35">
      <c r="A541" s="1">
        <v>43872</v>
      </c>
      <c r="B541" s="2">
        <v>540</v>
      </c>
      <c r="C541" s="9">
        <v>54</v>
      </c>
      <c r="I541" s="7">
        <f t="shared" si="29"/>
        <v>53.51053878223702</v>
      </c>
      <c r="J541" s="7">
        <f t="shared" si="30"/>
        <v>0.48946121776297957</v>
      </c>
      <c r="K541" s="7">
        <f t="shared" si="31"/>
        <v>0.23957228369401892</v>
      </c>
    </row>
    <row r="542" spans="1:11" x14ac:dyDescent="0.35">
      <c r="A542" s="1">
        <v>43873</v>
      </c>
      <c r="B542" s="2">
        <v>541</v>
      </c>
      <c r="C542" s="9">
        <v>55.54</v>
      </c>
      <c r="I542" s="7">
        <f t="shared" si="29"/>
        <v>53.951053878223703</v>
      </c>
      <c r="J542" s="7">
        <f t="shared" si="30"/>
        <v>1.5889461217762957</v>
      </c>
      <c r="K542" s="7">
        <f t="shared" si="31"/>
        <v>2.5247497779079309</v>
      </c>
    </row>
    <row r="543" spans="1:11" x14ac:dyDescent="0.35">
      <c r="A543" s="1">
        <v>43874</v>
      </c>
      <c r="B543" s="2">
        <v>542</v>
      </c>
      <c r="C543" s="9">
        <v>56.34</v>
      </c>
      <c r="I543" s="7">
        <f t="shared" si="29"/>
        <v>55.381105387822366</v>
      </c>
      <c r="J543" s="7">
        <f t="shared" si="30"/>
        <v>0.95889461217763738</v>
      </c>
      <c r="K543" s="7">
        <f t="shared" si="31"/>
        <v>0.91947887726330157</v>
      </c>
    </row>
    <row r="544" spans="1:11" x14ac:dyDescent="0.35">
      <c r="A544" s="1">
        <v>43875</v>
      </c>
      <c r="B544" s="2">
        <v>543</v>
      </c>
      <c r="C544" s="9">
        <v>57.37</v>
      </c>
      <c r="I544" s="7">
        <f t="shared" si="29"/>
        <v>56.244110538782238</v>
      </c>
      <c r="J544" s="7">
        <f t="shared" si="30"/>
        <v>1.1258894612177599</v>
      </c>
      <c r="K544" s="7">
        <f t="shared" si="31"/>
        <v>1.2676270788812176</v>
      </c>
    </row>
    <row r="545" spans="1:11" x14ac:dyDescent="0.35">
      <c r="A545" s="1">
        <v>43878</v>
      </c>
      <c r="B545" s="2">
        <v>544</v>
      </c>
      <c r="C545" s="9">
        <v>57.83</v>
      </c>
      <c r="I545" s="7">
        <f t="shared" si="29"/>
        <v>57.257411053878222</v>
      </c>
      <c r="J545" s="7">
        <f t="shared" si="30"/>
        <v>0.57258894612177613</v>
      </c>
      <c r="K545" s="7">
        <f t="shared" si="31"/>
        <v>0.32785810122084624</v>
      </c>
    </row>
    <row r="546" spans="1:11" x14ac:dyDescent="0.35">
      <c r="A546" s="1">
        <v>43879</v>
      </c>
      <c r="B546" s="2">
        <v>545</v>
      </c>
      <c r="C546" s="9">
        <v>57.35</v>
      </c>
      <c r="I546" s="7">
        <f t="shared" si="29"/>
        <v>57.772741105387823</v>
      </c>
      <c r="J546" s="7">
        <f t="shared" si="30"/>
        <v>-0.42274110538782139</v>
      </c>
      <c r="K546" s="7">
        <f t="shared" si="31"/>
        <v>0.17871004218451711</v>
      </c>
    </row>
    <row r="547" spans="1:11" x14ac:dyDescent="0.35">
      <c r="A547" s="1">
        <v>43880</v>
      </c>
      <c r="B547" s="2">
        <v>546</v>
      </c>
      <c r="C547" s="9">
        <v>59.72</v>
      </c>
      <c r="I547" s="7">
        <f t="shared" si="29"/>
        <v>57.392274110538786</v>
      </c>
      <c r="J547" s="7">
        <f t="shared" si="30"/>
        <v>2.3277258894612132</v>
      </c>
      <c r="K547" s="7">
        <f t="shared" si="31"/>
        <v>5.4183078164679959</v>
      </c>
    </row>
    <row r="548" spans="1:11" x14ac:dyDescent="0.35">
      <c r="A548" s="1">
        <v>43881</v>
      </c>
      <c r="B548" s="2">
        <v>547</v>
      </c>
      <c r="C548" s="9">
        <v>59.72</v>
      </c>
      <c r="I548" s="7">
        <f t="shared" si="29"/>
        <v>59.48722741105388</v>
      </c>
      <c r="J548" s="7">
        <f t="shared" si="30"/>
        <v>0.23277258894611919</v>
      </c>
      <c r="K548" s="7">
        <f t="shared" si="31"/>
        <v>5.4183078164678967E-2</v>
      </c>
    </row>
    <row r="549" spans="1:11" x14ac:dyDescent="0.35">
      <c r="A549" s="1">
        <v>43882</v>
      </c>
      <c r="B549" s="2">
        <v>548</v>
      </c>
      <c r="C549" s="9">
        <v>58.6</v>
      </c>
      <c r="I549" s="7">
        <f t="shared" si="29"/>
        <v>59.69672274110539</v>
      </c>
      <c r="J549" s="7">
        <f t="shared" si="30"/>
        <v>-1.0967227411053884</v>
      </c>
      <c r="K549" s="7">
        <f t="shared" si="31"/>
        <v>1.2028007708577166</v>
      </c>
    </row>
    <row r="550" spans="1:11" x14ac:dyDescent="0.35">
      <c r="A550" s="1">
        <v>43885</v>
      </c>
      <c r="B550" s="2">
        <v>549</v>
      </c>
      <c r="C550" s="9">
        <v>56.04</v>
      </c>
      <c r="I550" s="7">
        <f t="shared" si="29"/>
        <v>58.709672274110545</v>
      </c>
      <c r="J550" s="7">
        <f t="shared" si="30"/>
        <v>-2.6696722741105461</v>
      </c>
      <c r="K550" s="7">
        <f t="shared" si="31"/>
        <v>7.1271500511545751</v>
      </c>
    </row>
    <row r="551" spans="1:11" x14ac:dyDescent="0.35">
      <c r="A551" s="1">
        <v>43886</v>
      </c>
      <c r="B551" s="2">
        <v>550</v>
      </c>
      <c r="C551" s="9">
        <v>56.71</v>
      </c>
      <c r="I551" s="7">
        <f t="shared" si="29"/>
        <v>56.306967227411057</v>
      </c>
      <c r="J551" s="7">
        <f t="shared" si="30"/>
        <v>0.40303277258894354</v>
      </c>
      <c r="K551" s="7">
        <f t="shared" si="31"/>
        <v>0.16243541578073109</v>
      </c>
    </row>
    <row r="552" spans="1:11" x14ac:dyDescent="0.35">
      <c r="A552" s="1">
        <v>43887</v>
      </c>
      <c r="B552" s="2">
        <v>551</v>
      </c>
      <c r="C552" s="9">
        <v>54.96</v>
      </c>
      <c r="I552" s="7">
        <f t="shared" si="29"/>
        <v>56.669696722741108</v>
      </c>
      <c r="J552" s="7">
        <f t="shared" si="30"/>
        <v>-1.7096967227411071</v>
      </c>
      <c r="K552" s="7">
        <f t="shared" si="31"/>
        <v>2.9230628837516819</v>
      </c>
    </row>
    <row r="553" spans="1:11" x14ac:dyDescent="0.35">
      <c r="A553" s="1">
        <v>43888</v>
      </c>
      <c r="B553" s="2">
        <v>552</v>
      </c>
      <c r="C553" s="9">
        <v>52.19</v>
      </c>
      <c r="I553" s="7">
        <f t="shared" si="29"/>
        <v>55.130969672274112</v>
      </c>
      <c r="J553" s="7">
        <f t="shared" si="30"/>
        <v>-2.9409696722741145</v>
      </c>
      <c r="K553" s="7">
        <f t="shared" si="31"/>
        <v>8.649302613236113</v>
      </c>
    </row>
    <row r="554" spans="1:11" x14ac:dyDescent="0.35">
      <c r="A554" s="1">
        <v>43889</v>
      </c>
      <c r="B554" s="2">
        <v>553</v>
      </c>
      <c r="C554" s="9">
        <v>51.31</v>
      </c>
      <c r="I554" s="7">
        <f t="shared" si="29"/>
        <v>52.484096967227408</v>
      </c>
      <c r="J554" s="7">
        <f t="shared" si="30"/>
        <v>-1.1740969672274062</v>
      </c>
      <c r="K554" s="7">
        <f t="shared" si="31"/>
        <v>1.378503688452593</v>
      </c>
    </row>
    <row r="555" spans="1:11" x14ac:dyDescent="0.35">
      <c r="A555" s="1">
        <v>43892</v>
      </c>
      <c r="B555" s="2">
        <v>554</v>
      </c>
      <c r="C555" s="9">
        <v>52.52</v>
      </c>
      <c r="I555" s="7">
        <f t="shared" si="29"/>
        <v>51.427409696722741</v>
      </c>
      <c r="J555" s="7">
        <f t="shared" si="30"/>
        <v>1.0925903032772624</v>
      </c>
      <c r="K555" s="7">
        <f t="shared" si="31"/>
        <v>1.1937535708155</v>
      </c>
    </row>
    <row r="556" spans="1:11" x14ac:dyDescent="0.35">
      <c r="A556" s="1">
        <v>43893</v>
      </c>
      <c r="B556" s="2">
        <v>555</v>
      </c>
      <c r="C556" s="9">
        <v>52.24</v>
      </c>
      <c r="I556" s="7">
        <f t="shared" si="29"/>
        <v>52.410740969672275</v>
      </c>
      <c r="J556" s="7">
        <f t="shared" si="30"/>
        <v>-0.17074096967227348</v>
      </c>
      <c r="K556" s="7">
        <f t="shared" si="31"/>
        <v>2.9152478724628211E-2</v>
      </c>
    </row>
    <row r="557" spans="1:11" x14ac:dyDescent="0.35">
      <c r="A557" s="1">
        <v>43894</v>
      </c>
      <c r="B557" s="2">
        <v>556</v>
      </c>
      <c r="C557" s="9">
        <v>51.86</v>
      </c>
      <c r="I557" s="7">
        <f t="shared" si="29"/>
        <v>52.25707409696723</v>
      </c>
      <c r="J557" s="7">
        <f t="shared" si="30"/>
        <v>-0.39707409696723062</v>
      </c>
      <c r="K557" s="7">
        <f t="shared" si="31"/>
        <v>0.15766783848234167</v>
      </c>
    </row>
    <row r="558" spans="1:11" x14ac:dyDescent="0.35">
      <c r="A558" s="1">
        <v>43895</v>
      </c>
      <c r="B558" s="2">
        <v>557</v>
      </c>
      <c r="C558" s="9">
        <v>51.29</v>
      </c>
      <c r="I558" s="7">
        <f t="shared" si="29"/>
        <v>51.899707409696724</v>
      </c>
      <c r="J558" s="7">
        <f t="shared" si="30"/>
        <v>-0.60970740969672477</v>
      </c>
      <c r="K558" s="7">
        <f t="shared" si="31"/>
        <v>0.37174312543908977</v>
      </c>
    </row>
    <row r="559" spans="1:11" x14ac:dyDescent="0.35">
      <c r="A559" s="1">
        <v>43896</v>
      </c>
      <c r="B559" s="2">
        <v>558</v>
      </c>
      <c r="C559" s="9">
        <v>45.6</v>
      </c>
      <c r="I559" s="7">
        <f t="shared" si="29"/>
        <v>51.350970740969672</v>
      </c>
      <c r="J559" s="7">
        <f t="shared" si="30"/>
        <v>-5.7509707409696702</v>
      </c>
      <c r="K559" s="7">
        <f t="shared" si="31"/>
        <v>33.073664463489237</v>
      </c>
    </row>
    <row r="560" spans="1:11" x14ac:dyDescent="0.35">
      <c r="A560" s="1">
        <v>43899</v>
      </c>
      <c r="B560" s="2">
        <v>559</v>
      </c>
      <c r="C560" s="9">
        <v>35.33</v>
      </c>
      <c r="I560" s="7">
        <f t="shared" si="29"/>
        <v>46.175097074096968</v>
      </c>
      <c r="J560" s="7">
        <f t="shared" si="30"/>
        <v>-10.845097074096969</v>
      </c>
      <c r="K560" s="7">
        <f t="shared" si="31"/>
        <v>117.61613054658665</v>
      </c>
    </row>
    <row r="561" spans="1:11" x14ac:dyDescent="0.35">
      <c r="A561" s="1">
        <v>43900</v>
      </c>
      <c r="B561" s="2">
        <v>560</v>
      </c>
      <c r="C561" s="9">
        <v>36.659999999999997</v>
      </c>
      <c r="I561" s="7">
        <f t="shared" si="29"/>
        <v>36.4145097074097</v>
      </c>
      <c r="J561" s="7">
        <f t="shared" si="30"/>
        <v>0.24549029259029709</v>
      </c>
      <c r="K561" s="7">
        <f t="shared" si="31"/>
        <v>6.0265483756069674E-2</v>
      </c>
    </row>
    <row r="562" spans="1:11" x14ac:dyDescent="0.35">
      <c r="A562" s="1">
        <v>43901</v>
      </c>
      <c r="B562" s="2">
        <v>561</v>
      </c>
      <c r="C562" s="9">
        <v>34.450000000000003</v>
      </c>
      <c r="I562" s="7">
        <f t="shared" si="29"/>
        <v>36.635450970740969</v>
      </c>
      <c r="J562" s="7">
        <f t="shared" si="30"/>
        <v>-2.1854509707409662</v>
      </c>
      <c r="K562" s="7">
        <f t="shared" si="31"/>
        <v>4.7761959455126313</v>
      </c>
    </row>
    <row r="563" spans="1:11" x14ac:dyDescent="0.35">
      <c r="A563" s="1">
        <v>43902</v>
      </c>
      <c r="B563" s="2">
        <v>562</v>
      </c>
      <c r="C563" s="9">
        <v>31.05</v>
      </c>
      <c r="I563" s="7">
        <f t="shared" si="29"/>
        <v>34.668545097074102</v>
      </c>
      <c r="J563" s="7">
        <f t="shared" si="30"/>
        <v>-3.6185450970741009</v>
      </c>
      <c r="K563" s="7">
        <f t="shared" si="31"/>
        <v>13.093868619559014</v>
      </c>
    </row>
    <row r="564" spans="1:11" x14ac:dyDescent="0.35">
      <c r="A564" s="1">
        <v>43903</v>
      </c>
      <c r="B564" s="2">
        <v>563</v>
      </c>
      <c r="C564" s="9">
        <v>33</v>
      </c>
      <c r="I564" s="7">
        <f t="shared" si="29"/>
        <v>31.41185450970741</v>
      </c>
      <c r="J564" s="7">
        <f t="shared" si="30"/>
        <v>1.5881454902925896</v>
      </c>
      <c r="K564" s="7">
        <f t="shared" si="31"/>
        <v>2.5222060983366896</v>
      </c>
    </row>
    <row r="565" spans="1:11" x14ac:dyDescent="0.35">
      <c r="A565" s="1">
        <v>43906</v>
      </c>
      <c r="B565" s="2">
        <v>564</v>
      </c>
      <c r="C565" s="9">
        <v>28.04</v>
      </c>
      <c r="I565" s="7">
        <f t="shared" si="29"/>
        <v>32.841185450970741</v>
      </c>
      <c r="J565" s="7">
        <f t="shared" si="30"/>
        <v>-4.8011854509707419</v>
      </c>
      <c r="K565" s="7">
        <f t="shared" si="31"/>
        <v>23.051381734613127</v>
      </c>
    </row>
    <row r="566" spans="1:11" x14ac:dyDescent="0.35">
      <c r="A566" s="1">
        <v>43907</v>
      </c>
      <c r="B566" s="2">
        <v>565</v>
      </c>
      <c r="C566" s="9">
        <v>28.04</v>
      </c>
      <c r="I566" s="7">
        <f t="shared" si="29"/>
        <v>28.520118545097077</v>
      </c>
      <c r="J566" s="7">
        <f t="shared" si="30"/>
        <v>-0.48011854509707774</v>
      </c>
      <c r="K566" s="7">
        <f t="shared" si="31"/>
        <v>0.23051381734613469</v>
      </c>
    </row>
    <row r="567" spans="1:11" x14ac:dyDescent="0.35">
      <c r="A567" s="1">
        <v>43908</v>
      </c>
      <c r="B567" s="2">
        <v>566</v>
      </c>
      <c r="C567" s="9">
        <v>26.93</v>
      </c>
      <c r="I567" s="7">
        <f t="shared" si="29"/>
        <v>28.088011854509709</v>
      </c>
      <c r="J567" s="7">
        <f t="shared" si="30"/>
        <v>-1.1580118545097093</v>
      </c>
      <c r="K567" s="7">
        <f t="shared" si="31"/>
        <v>1.3409914551850162</v>
      </c>
    </row>
    <row r="568" spans="1:11" x14ac:dyDescent="0.35">
      <c r="A568" s="1">
        <v>43909</v>
      </c>
      <c r="B568" s="2">
        <v>567</v>
      </c>
      <c r="C568" s="9">
        <v>23.3</v>
      </c>
      <c r="I568" s="7">
        <f t="shared" si="29"/>
        <v>27.045801185450973</v>
      </c>
      <c r="J568" s="7">
        <f t="shared" si="30"/>
        <v>-3.7458011854509721</v>
      </c>
      <c r="K568" s="7">
        <f t="shared" si="31"/>
        <v>14.031026520925908</v>
      </c>
    </row>
    <row r="569" spans="1:11" x14ac:dyDescent="0.35">
      <c r="A569" s="1">
        <v>43910</v>
      </c>
      <c r="B569" s="2">
        <v>568</v>
      </c>
      <c r="C569" s="9">
        <v>25.4</v>
      </c>
      <c r="I569" s="7">
        <f t="shared" si="29"/>
        <v>23.674580118545101</v>
      </c>
      <c r="J569" s="7">
        <f t="shared" si="30"/>
        <v>1.7254198814548971</v>
      </c>
      <c r="K569" s="7">
        <f t="shared" si="31"/>
        <v>2.9770737673198311</v>
      </c>
    </row>
    <row r="570" spans="1:11" x14ac:dyDescent="0.35">
      <c r="A570" s="1">
        <v>43913</v>
      </c>
      <c r="B570" s="2">
        <v>569</v>
      </c>
      <c r="C570" s="9">
        <v>25.06</v>
      </c>
      <c r="I570" s="7">
        <f t="shared" si="29"/>
        <v>25.227458011854509</v>
      </c>
      <c r="J570" s="7">
        <f t="shared" si="30"/>
        <v>-0.16745801185451015</v>
      </c>
      <c r="K570" s="7">
        <f t="shared" si="31"/>
        <v>2.804218573426526E-2</v>
      </c>
    </row>
    <row r="571" spans="1:11" x14ac:dyDescent="0.35">
      <c r="A571" s="1">
        <v>43914</v>
      </c>
      <c r="B571" s="2">
        <v>570</v>
      </c>
      <c r="C571" s="9">
        <v>23.75</v>
      </c>
      <c r="I571" s="7">
        <f t="shared" si="29"/>
        <v>25.076745801185449</v>
      </c>
      <c r="J571" s="7">
        <f t="shared" si="30"/>
        <v>-1.3267458011854494</v>
      </c>
      <c r="K571" s="7">
        <f t="shared" si="31"/>
        <v>1.76025442096322</v>
      </c>
    </row>
    <row r="572" spans="1:11" x14ac:dyDescent="0.35">
      <c r="A572" s="1">
        <v>43915</v>
      </c>
      <c r="B572" s="2">
        <v>571</v>
      </c>
      <c r="C572" s="9">
        <v>25.62</v>
      </c>
      <c r="I572" s="7">
        <f t="shared" si="29"/>
        <v>23.882674580118547</v>
      </c>
      <c r="J572" s="7">
        <f t="shared" si="30"/>
        <v>1.7373254198814543</v>
      </c>
      <c r="K572" s="7">
        <f t="shared" si="31"/>
        <v>3.0182996145662715</v>
      </c>
    </row>
    <row r="573" spans="1:11" x14ac:dyDescent="0.35">
      <c r="A573" s="1">
        <v>43916</v>
      </c>
      <c r="B573" s="2">
        <v>572</v>
      </c>
      <c r="C573" s="9">
        <v>23.55</v>
      </c>
      <c r="I573" s="7">
        <f t="shared" si="29"/>
        <v>25.446267458011853</v>
      </c>
      <c r="J573" s="7">
        <f t="shared" si="30"/>
        <v>-1.8962674580118524</v>
      </c>
      <c r="K573" s="7">
        <f t="shared" si="31"/>
        <v>3.5958302723147324</v>
      </c>
    </row>
    <row r="574" spans="1:11" x14ac:dyDescent="0.35">
      <c r="A574" s="1">
        <v>43917</v>
      </c>
      <c r="B574" s="2">
        <v>573</v>
      </c>
      <c r="C574" s="9">
        <v>22.39</v>
      </c>
      <c r="I574" s="7">
        <f t="shared" si="29"/>
        <v>23.739626745801186</v>
      </c>
      <c r="J574" s="7">
        <f t="shared" si="30"/>
        <v>-1.349626745801185</v>
      </c>
      <c r="K574" s="7">
        <f t="shared" si="31"/>
        <v>1.8214923529818965</v>
      </c>
    </row>
    <row r="575" spans="1:11" x14ac:dyDescent="0.35">
      <c r="A575" s="1">
        <v>43920</v>
      </c>
      <c r="B575" s="2">
        <v>574</v>
      </c>
      <c r="C575" s="9">
        <v>19.07</v>
      </c>
      <c r="I575" s="7">
        <f t="shared" si="29"/>
        <v>22.524962674580117</v>
      </c>
      <c r="J575" s="7">
        <f t="shared" si="30"/>
        <v>-3.4549626745801163</v>
      </c>
      <c r="K575" s="7">
        <f t="shared" si="31"/>
        <v>11.93676708274179</v>
      </c>
    </row>
    <row r="576" spans="1:11" x14ac:dyDescent="0.35">
      <c r="A576" s="1">
        <v>43921</v>
      </c>
      <c r="B576" s="2">
        <v>575</v>
      </c>
      <c r="C576" s="9">
        <v>19.190000000000001</v>
      </c>
      <c r="I576" s="7">
        <f t="shared" si="29"/>
        <v>19.41549626745801</v>
      </c>
      <c r="J576" s="7">
        <f t="shared" si="30"/>
        <v>-0.22549626745800921</v>
      </c>
      <c r="K576" s="7">
        <f t="shared" si="31"/>
        <v>5.0848566637494028E-2</v>
      </c>
    </row>
    <row r="577" spans="1:11" x14ac:dyDescent="0.35">
      <c r="A577" s="1">
        <v>43922</v>
      </c>
      <c r="B577" s="2">
        <v>576</v>
      </c>
      <c r="C577" s="9">
        <v>14.97</v>
      </c>
      <c r="I577" s="7">
        <f t="shared" si="29"/>
        <v>19.212549626745801</v>
      </c>
      <c r="J577" s="7">
        <f t="shared" si="30"/>
        <v>-4.2425496267458005</v>
      </c>
      <c r="K577" s="7">
        <f t="shared" si="31"/>
        <v>17.999227335400931</v>
      </c>
    </row>
    <row r="578" spans="1:11" x14ac:dyDescent="0.35">
      <c r="A578" s="1">
        <v>43923</v>
      </c>
      <c r="B578" s="2">
        <v>577</v>
      </c>
      <c r="C578" s="9">
        <v>20.239999999999998</v>
      </c>
      <c r="I578" s="7">
        <f t="shared" si="29"/>
        <v>15.39425496267458</v>
      </c>
      <c r="J578" s="7">
        <f t="shared" si="30"/>
        <v>4.8457450373254183</v>
      </c>
      <c r="K578" s="7">
        <f t="shared" si="31"/>
        <v>23.481244966763921</v>
      </c>
    </row>
    <row r="579" spans="1:11" x14ac:dyDescent="0.35">
      <c r="A579" s="1">
        <v>43924</v>
      </c>
      <c r="B579" s="2">
        <v>578</v>
      </c>
      <c r="C579" s="9">
        <v>24.33</v>
      </c>
      <c r="I579" s="7">
        <f t="shared" si="29"/>
        <v>19.755425496267456</v>
      </c>
      <c r="J579" s="7">
        <f t="shared" si="30"/>
        <v>4.574574503732542</v>
      </c>
      <c r="K579" s="7">
        <f t="shared" si="31"/>
        <v>20.926731890199832</v>
      </c>
    </row>
    <row r="580" spans="1:11" x14ac:dyDescent="0.35">
      <c r="A580" s="1">
        <v>43927</v>
      </c>
      <c r="B580" s="2">
        <v>579</v>
      </c>
      <c r="C580" s="9">
        <v>22.58</v>
      </c>
      <c r="I580" s="7">
        <f t="shared" ref="I580:I643" si="32">0.9*C579+0.1*I579</f>
        <v>23.872542549626743</v>
      </c>
      <c r="J580" s="7">
        <f t="shared" ref="J580:J643" si="33">C580-I580</f>
        <v>-1.2925425496267451</v>
      </c>
      <c r="K580" s="7">
        <f t="shared" ref="K580:K643" si="34">J580^2</f>
        <v>1.6706662425956067</v>
      </c>
    </row>
    <row r="581" spans="1:11" x14ac:dyDescent="0.35">
      <c r="A581" s="1">
        <v>43928</v>
      </c>
      <c r="B581" s="2">
        <v>580</v>
      </c>
      <c r="C581" s="9">
        <v>22.1</v>
      </c>
      <c r="I581" s="7">
        <f t="shared" si="32"/>
        <v>22.709254254962673</v>
      </c>
      <c r="J581" s="7">
        <f t="shared" si="33"/>
        <v>-0.60925425496267138</v>
      </c>
      <c r="K581" s="7">
        <f t="shared" si="34"/>
        <v>0.3711907471901198</v>
      </c>
    </row>
    <row r="582" spans="1:11" x14ac:dyDescent="0.35">
      <c r="A582" s="1">
        <v>43929</v>
      </c>
      <c r="B582" s="2">
        <v>581</v>
      </c>
      <c r="C582" s="9">
        <v>25.22</v>
      </c>
      <c r="I582" s="7">
        <f t="shared" si="32"/>
        <v>22.160925425496266</v>
      </c>
      <c r="J582" s="7">
        <f t="shared" si="33"/>
        <v>3.0590745745037324</v>
      </c>
      <c r="K582" s="7">
        <f t="shared" si="34"/>
        <v>9.3579372523751925</v>
      </c>
    </row>
    <row r="583" spans="1:11" x14ac:dyDescent="0.35">
      <c r="A583" s="1">
        <v>43930</v>
      </c>
      <c r="B583" s="2">
        <v>582</v>
      </c>
      <c r="C583" s="9">
        <v>20.23</v>
      </c>
      <c r="I583" s="7">
        <f t="shared" si="32"/>
        <v>24.914092542549628</v>
      </c>
      <c r="J583" s="7">
        <f t="shared" si="33"/>
        <v>-4.684092542549628</v>
      </c>
      <c r="K583" s="7">
        <f t="shared" si="34"/>
        <v>21.940722947169039</v>
      </c>
    </row>
    <row r="584" spans="1:11" x14ac:dyDescent="0.35">
      <c r="A584" s="1">
        <v>43935</v>
      </c>
      <c r="B584" s="2">
        <v>583</v>
      </c>
      <c r="C584" s="9">
        <v>21.74</v>
      </c>
      <c r="I584" s="7">
        <f t="shared" si="32"/>
        <v>20.698409254254962</v>
      </c>
      <c r="J584" s="7">
        <f t="shared" si="33"/>
        <v>1.0415907457450366</v>
      </c>
      <c r="K584" s="7">
        <f t="shared" si="34"/>
        <v>1.0849112816217015</v>
      </c>
    </row>
    <row r="585" spans="1:11" x14ac:dyDescent="0.35">
      <c r="A585" s="1">
        <v>43936</v>
      </c>
      <c r="B585" s="2">
        <v>584</v>
      </c>
      <c r="C585" s="9">
        <v>19.8</v>
      </c>
      <c r="I585" s="7">
        <f t="shared" si="32"/>
        <v>21.635840925425494</v>
      </c>
      <c r="J585" s="7">
        <f t="shared" si="33"/>
        <v>-1.8358409254254937</v>
      </c>
      <c r="K585" s="7">
        <f t="shared" si="34"/>
        <v>3.3703119034671332</v>
      </c>
    </row>
    <row r="586" spans="1:11" x14ac:dyDescent="0.35">
      <c r="A586" s="1">
        <v>43937</v>
      </c>
      <c r="B586" s="2">
        <v>585</v>
      </c>
      <c r="C586" s="9">
        <v>18.690000000000001</v>
      </c>
      <c r="I586" s="7">
        <f t="shared" si="32"/>
        <v>19.98358409254255</v>
      </c>
      <c r="J586" s="7">
        <f t="shared" si="33"/>
        <v>-1.2935840925425488</v>
      </c>
      <c r="K586" s="7">
        <f t="shared" si="34"/>
        <v>1.6733598044791294</v>
      </c>
    </row>
    <row r="587" spans="1:11" x14ac:dyDescent="0.35">
      <c r="A587" s="1">
        <v>43938</v>
      </c>
      <c r="B587" s="2">
        <v>586</v>
      </c>
      <c r="C587" s="9">
        <v>19.75</v>
      </c>
      <c r="I587" s="7">
        <f t="shared" si="32"/>
        <v>18.819358409254257</v>
      </c>
      <c r="J587" s="7">
        <f t="shared" si="33"/>
        <v>0.93064159074574349</v>
      </c>
      <c r="K587" s="7">
        <f t="shared" si="34"/>
        <v>0.86609377042576796</v>
      </c>
    </row>
    <row r="588" spans="1:11" x14ac:dyDescent="0.35">
      <c r="A588" s="1">
        <v>43941</v>
      </c>
      <c r="B588" s="2">
        <v>587</v>
      </c>
      <c r="C588" s="9">
        <v>17.36</v>
      </c>
      <c r="I588" s="7">
        <f t="shared" si="32"/>
        <v>19.656935840925428</v>
      </c>
      <c r="J588" s="7">
        <f t="shared" si="33"/>
        <v>-2.2969358409254284</v>
      </c>
      <c r="K588" s="7">
        <f t="shared" si="34"/>
        <v>5.2759142573278046</v>
      </c>
    </row>
    <row r="589" spans="1:11" x14ac:dyDescent="0.35">
      <c r="A589" s="1">
        <v>43942</v>
      </c>
      <c r="B589" s="2">
        <v>588</v>
      </c>
      <c r="C589" s="9">
        <v>9.1199999999999992</v>
      </c>
      <c r="I589" s="7">
        <f t="shared" si="32"/>
        <v>17.589693584092544</v>
      </c>
      <c r="J589" s="7">
        <f t="shared" si="33"/>
        <v>-8.4696935840925445</v>
      </c>
      <c r="K589" s="7">
        <f t="shared" si="34"/>
        <v>71.735709408418415</v>
      </c>
    </row>
    <row r="590" spans="1:11" x14ac:dyDescent="0.35">
      <c r="A590" s="1">
        <v>43943</v>
      </c>
      <c r="B590" s="2">
        <v>589</v>
      </c>
      <c r="C590" s="9">
        <v>13.77</v>
      </c>
      <c r="I590" s="7">
        <f t="shared" si="32"/>
        <v>9.9669693584092549</v>
      </c>
      <c r="J590" s="7">
        <f t="shared" si="33"/>
        <v>3.8030306415907447</v>
      </c>
      <c r="K590" s="7">
        <f t="shared" si="34"/>
        <v>14.463042060878111</v>
      </c>
    </row>
    <row r="591" spans="1:11" x14ac:dyDescent="0.35">
      <c r="A591" s="1">
        <v>43944</v>
      </c>
      <c r="B591" s="2">
        <v>590</v>
      </c>
      <c r="C591" s="9">
        <v>15.06</v>
      </c>
      <c r="I591" s="7">
        <f t="shared" si="32"/>
        <v>13.389696935840925</v>
      </c>
      <c r="J591" s="7">
        <f t="shared" si="33"/>
        <v>1.670303064159075</v>
      </c>
      <c r="K591" s="7">
        <f t="shared" si="34"/>
        <v>2.7899123261391949</v>
      </c>
    </row>
    <row r="592" spans="1:11" x14ac:dyDescent="0.35">
      <c r="A592" s="1">
        <v>43945</v>
      </c>
      <c r="B592" s="2">
        <v>591</v>
      </c>
      <c r="C592" s="9">
        <v>15.87</v>
      </c>
      <c r="I592" s="7">
        <f t="shared" si="32"/>
        <v>14.892969693584092</v>
      </c>
      <c r="J592" s="7">
        <f t="shared" si="33"/>
        <v>0.97703030641590694</v>
      </c>
      <c r="K592" s="7">
        <f t="shared" si="34"/>
        <v>0.95458821965516094</v>
      </c>
    </row>
    <row r="593" spans="1:11" x14ac:dyDescent="0.35">
      <c r="A593" s="1">
        <v>43948</v>
      </c>
      <c r="B593" s="2">
        <v>592</v>
      </c>
      <c r="C593" s="9">
        <v>15.17</v>
      </c>
      <c r="I593" s="7">
        <f t="shared" si="32"/>
        <v>15.772296969358409</v>
      </c>
      <c r="J593" s="7">
        <f t="shared" si="33"/>
        <v>-0.60229696935840948</v>
      </c>
      <c r="K593" s="7">
        <f t="shared" si="34"/>
        <v>0.36276163929832483</v>
      </c>
    </row>
    <row r="594" spans="1:11" x14ac:dyDescent="0.35">
      <c r="A594" s="1">
        <v>43949</v>
      </c>
      <c r="B594" s="2">
        <v>593</v>
      </c>
      <c r="C594" s="9">
        <v>15.6</v>
      </c>
      <c r="I594" s="7">
        <f t="shared" si="32"/>
        <v>15.230229696935842</v>
      </c>
      <c r="J594" s="7">
        <f t="shared" si="33"/>
        <v>0.3697703030641577</v>
      </c>
      <c r="K594" s="7">
        <f t="shared" si="34"/>
        <v>0.13673007702815904</v>
      </c>
    </row>
    <row r="595" spans="1:11" x14ac:dyDescent="0.35">
      <c r="A595" s="1">
        <v>43950</v>
      </c>
      <c r="B595" s="2">
        <v>594</v>
      </c>
      <c r="C595" s="9">
        <v>17.86</v>
      </c>
      <c r="I595" s="7">
        <f t="shared" si="32"/>
        <v>15.563022969693584</v>
      </c>
      <c r="J595" s="7">
        <f t="shared" si="33"/>
        <v>2.2969770303064152</v>
      </c>
      <c r="K595" s="7">
        <f t="shared" si="34"/>
        <v>5.276103477755278</v>
      </c>
    </row>
    <row r="596" spans="1:11" x14ac:dyDescent="0.35">
      <c r="A596" s="1">
        <v>43951</v>
      </c>
      <c r="B596" s="2">
        <v>595</v>
      </c>
      <c r="C596" s="9">
        <v>18.11</v>
      </c>
      <c r="I596" s="7">
        <f t="shared" si="32"/>
        <v>17.630302296969361</v>
      </c>
      <c r="J596" s="7">
        <f t="shared" si="33"/>
        <v>0.47969770303063797</v>
      </c>
      <c r="K596" s="7">
        <f t="shared" si="34"/>
        <v>0.23010988629287013</v>
      </c>
    </row>
    <row r="597" spans="1:11" x14ac:dyDescent="0.35">
      <c r="A597" s="1">
        <v>43952</v>
      </c>
      <c r="B597" s="2">
        <v>596</v>
      </c>
      <c r="C597" s="9">
        <v>18.489999999999998</v>
      </c>
      <c r="I597" s="7">
        <f t="shared" si="32"/>
        <v>18.062030229696937</v>
      </c>
      <c r="J597" s="7">
        <f t="shared" si="33"/>
        <v>0.42796977030306138</v>
      </c>
      <c r="K597" s="7">
        <f t="shared" si="34"/>
        <v>0.18315812429325512</v>
      </c>
    </row>
    <row r="598" spans="1:11" x14ac:dyDescent="0.35">
      <c r="A598" s="1">
        <v>43955</v>
      </c>
      <c r="B598" s="2">
        <v>597</v>
      </c>
      <c r="C598" s="9">
        <v>20.399999999999999</v>
      </c>
      <c r="I598" s="7">
        <f t="shared" si="32"/>
        <v>18.447203022969692</v>
      </c>
      <c r="J598" s="7">
        <f t="shared" si="33"/>
        <v>1.9527969770303066</v>
      </c>
      <c r="K598" s="7">
        <f t="shared" si="34"/>
        <v>3.8134160334987039</v>
      </c>
    </row>
    <row r="599" spans="1:11" x14ac:dyDescent="0.35">
      <c r="A599" s="1">
        <v>43956</v>
      </c>
      <c r="B599" s="2">
        <v>598</v>
      </c>
      <c r="C599" s="9">
        <v>25.46</v>
      </c>
      <c r="I599" s="7">
        <f t="shared" si="32"/>
        <v>20.20472030229697</v>
      </c>
      <c r="J599" s="7">
        <f t="shared" si="33"/>
        <v>5.2552796977030312</v>
      </c>
      <c r="K599" s="7">
        <f t="shared" si="34"/>
        <v>27.617964701089662</v>
      </c>
    </row>
    <row r="600" spans="1:11" x14ac:dyDescent="0.35">
      <c r="A600" s="1">
        <v>43957</v>
      </c>
      <c r="B600" s="2">
        <v>599</v>
      </c>
      <c r="C600" s="9">
        <v>24.2</v>
      </c>
      <c r="I600" s="7">
        <f t="shared" si="32"/>
        <v>24.934472030229699</v>
      </c>
      <c r="J600" s="7">
        <f t="shared" si="33"/>
        <v>-0.73447203022969987</v>
      </c>
      <c r="K600" s="7">
        <f t="shared" si="34"/>
        <v>0.53944916318973712</v>
      </c>
    </row>
    <row r="601" spans="1:11" x14ac:dyDescent="0.35">
      <c r="A601" s="1">
        <v>43958</v>
      </c>
      <c r="B601" s="2">
        <v>600</v>
      </c>
      <c r="C601" s="9">
        <v>24.23</v>
      </c>
      <c r="I601" s="7">
        <f t="shared" si="32"/>
        <v>24.273447203022972</v>
      </c>
      <c r="J601" s="7">
        <f t="shared" si="33"/>
        <v>-4.3447203022971337E-2</v>
      </c>
      <c r="K601" s="7">
        <f t="shared" si="34"/>
        <v>1.8876594505192897E-3</v>
      </c>
    </row>
    <row r="602" spans="1:11" x14ac:dyDescent="0.35">
      <c r="A602" s="1">
        <v>43962</v>
      </c>
      <c r="B602" s="2">
        <v>601</v>
      </c>
      <c r="C602" s="9">
        <v>25.53</v>
      </c>
      <c r="I602" s="7">
        <f t="shared" si="32"/>
        <v>24.2343447203023</v>
      </c>
      <c r="J602" s="7">
        <f t="shared" si="33"/>
        <v>1.2956552796977014</v>
      </c>
      <c r="K602" s="7">
        <f t="shared" si="34"/>
        <v>1.678722603808529</v>
      </c>
    </row>
    <row r="603" spans="1:11" x14ac:dyDescent="0.35">
      <c r="A603" s="1">
        <v>43963</v>
      </c>
      <c r="B603" s="2">
        <v>602</v>
      </c>
      <c r="C603" s="9">
        <v>26.67</v>
      </c>
      <c r="I603" s="7">
        <f t="shared" si="32"/>
        <v>25.400434472030231</v>
      </c>
      <c r="J603" s="7">
        <f t="shared" si="33"/>
        <v>1.2695655279697711</v>
      </c>
      <c r="K603" s="7">
        <f t="shared" si="34"/>
        <v>1.6117966298091635</v>
      </c>
    </row>
    <row r="604" spans="1:11" x14ac:dyDescent="0.35">
      <c r="A604" s="1">
        <v>43964</v>
      </c>
      <c r="B604" s="2">
        <v>603</v>
      </c>
      <c r="C604" s="9">
        <v>27.89</v>
      </c>
      <c r="I604" s="7">
        <f t="shared" si="32"/>
        <v>26.543043447203026</v>
      </c>
      <c r="J604" s="7">
        <f t="shared" si="33"/>
        <v>1.3469565527969749</v>
      </c>
      <c r="K604" s="7">
        <f t="shared" si="34"/>
        <v>1.8142919551227099</v>
      </c>
    </row>
    <row r="605" spans="1:11" x14ac:dyDescent="0.35">
      <c r="A605" s="1">
        <v>43965</v>
      </c>
      <c r="B605" s="2">
        <v>604</v>
      </c>
      <c r="C605" s="9">
        <v>29.87</v>
      </c>
      <c r="I605" s="7">
        <f t="shared" si="32"/>
        <v>27.755304344720304</v>
      </c>
      <c r="J605" s="7">
        <f t="shared" si="33"/>
        <v>2.1146956552796965</v>
      </c>
      <c r="K605" s="7">
        <f t="shared" si="34"/>
        <v>4.471937714458825</v>
      </c>
    </row>
    <row r="606" spans="1:11" x14ac:dyDescent="0.35">
      <c r="A606" s="1">
        <v>43966</v>
      </c>
      <c r="B606" s="2">
        <v>605</v>
      </c>
      <c r="C606" s="9">
        <v>30.95</v>
      </c>
      <c r="I606" s="7">
        <f t="shared" si="32"/>
        <v>29.658530434472034</v>
      </c>
      <c r="J606" s="7">
        <f t="shared" si="33"/>
        <v>1.2914695655279651</v>
      </c>
      <c r="K606" s="7">
        <f t="shared" si="34"/>
        <v>1.667893638684991</v>
      </c>
    </row>
    <row r="607" spans="1:11" x14ac:dyDescent="0.35">
      <c r="A607" s="1">
        <v>43969</v>
      </c>
      <c r="B607" s="2">
        <v>606</v>
      </c>
      <c r="C607" s="9">
        <v>33.299999999999997</v>
      </c>
      <c r="I607" s="7">
        <f t="shared" si="32"/>
        <v>30.820853043447205</v>
      </c>
      <c r="J607" s="7">
        <f t="shared" si="33"/>
        <v>2.4791469565527926</v>
      </c>
      <c r="K607" s="7">
        <f t="shared" si="34"/>
        <v>6.1461696321849741</v>
      </c>
    </row>
    <row r="608" spans="1:11" x14ac:dyDescent="0.35">
      <c r="A608" s="1">
        <v>43970</v>
      </c>
      <c r="B608" s="2">
        <v>607</v>
      </c>
      <c r="C608" s="9">
        <v>33.06</v>
      </c>
      <c r="I608" s="7">
        <f t="shared" si="32"/>
        <v>33.052085304344722</v>
      </c>
      <c r="J608" s="7">
        <f t="shared" si="33"/>
        <v>7.9146956552804681E-3</v>
      </c>
      <c r="K608" s="7">
        <f t="shared" si="34"/>
        <v>6.2642407315715513E-5</v>
      </c>
    </row>
    <row r="609" spans="1:11" x14ac:dyDescent="0.35">
      <c r="A609" s="1">
        <v>43971</v>
      </c>
      <c r="B609" s="2">
        <v>608</v>
      </c>
      <c r="C609" s="9">
        <v>34.76</v>
      </c>
      <c r="I609" s="7">
        <f t="shared" si="32"/>
        <v>33.059208530434475</v>
      </c>
      <c r="J609" s="7">
        <f t="shared" si="33"/>
        <v>1.7007914695655231</v>
      </c>
      <c r="K609" s="7">
        <f t="shared" si="34"/>
        <v>2.8926916229468516</v>
      </c>
    </row>
    <row r="610" spans="1:11" x14ac:dyDescent="0.35">
      <c r="A610" s="1">
        <v>43972</v>
      </c>
      <c r="B610" s="2">
        <v>609</v>
      </c>
      <c r="C610" s="9">
        <v>34.78</v>
      </c>
      <c r="I610" s="7">
        <f t="shared" si="32"/>
        <v>34.589920853043445</v>
      </c>
      <c r="J610" s="7">
        <f t="shared" si="33"/>
        <v>0.19007914695655614</v>
      </c>
      <c r="K610" s="7">
        <f t="shared" si="34"/>
        <v>3.6130082107732067E-2</v>
      </c>
    </row>
    <row r="611" spans="1:11" x14ac:dyDescent="0.35">
      <c r="A611" s="1">
        <v>43973</v>
      </c>
      <c r="B611" s="2">
        <v>610</v>
      </c>
      <c r="C611" s="9">
        <v>33.799999999999997</v>
      </c>
      <c r="I611" s="7">
        <f t="shared" si="32"/>
        <v>34.760992085304345</v>
      </c>
      <c r="J611" s="7">
        <f t="shared" si="33"/>
        <v>-0.96099208530434765</v>
      </c>
      <c r="K611" s="7">
        <f t="shared" si="34"/>
        <v>0.92350578801759864</v>
      </c>
    </row>
    <row r="612" spans="1:11" x14ac:dyDescent="0.35">
      <c r="A612" s="1">
        <v>43977</v>
      </c>
      <c r="B612" s="2">
        <v>611</v>
      </c>
      <c r="C612" s="9">
        <v>33.950000000000003</v>
      </c>
      <c r="I612" s="7">
        <f t="shared" si="32"/>
        <v>33.89609920853043</v>
      </c>
      <c r="J612" s="7">
        <f t="shared" si="33"/>
        <v>5.3900791469573051E-2</v>
      </c>
      <c r="K612" s="7">
        <f t="shared" si="34"/>
        <v>2.9052953210463991E-3</v>
      </c>
    </row>
    <row r="613" spans="1:11" x14ac:dyDescent="0.35">
      <c r="A613" s="1">
        <v>43978</v>
      </c>
      <c r="B613" s="2">
        <v>612</v>
      </c>
      <c r="C613" s="9">
        <v>32.729999999999997</v>
      </c>
      <c r="I613" s="7">
        <f t="shared" si="32"/>
        <v>33.944609920853047</v>
      </c>
      <c r="J613" s="7">
        <f t="shared" si="33"/>
        <v>-1.2146099208530501</v>
      </c>
      <c r="K613" s="7">
        <f t="shared" si="34"/>
        <v>1.4752772598346526</v>
      </c>
    </row>
    <row r="614" spans="1:11" x14ac:dyDescent="0.35">
      <c r="A614" s="1">
        <v>43979</v>
      </c>
      <c r="B614" s="2">
        <v>613</v>
      </c>
      <c r="C614" s="9">
        <v>33.979999999999997</v>
      </c>
      <c r="I614" s="7">
        <f t="shared" si="32"/>
        <v>32.8514609920853</v>
      </c>
      <c r="J614" s="7">
        <f t="shared" si="33"/>
        <v>1.1285390079146964</v>
      </c>
      <c r="K614" s="7">
        <f t="shared" si="34"/>
        <v>1.2736002923850873</v>
      </c>
    </row>
    <row r="615" spans="1:11" x14ac:dyDescent="0.35">
      <c r="A615" s="1">
        <v>43980</v>
      </c>
      <c r="B615" s="2">
        <v>614</v>
      </c>
      <c r="C615" s="9">
        <v>34.15</v>
      </c>
      <c r="I615" s="7">
        <f t="shared" si="32"/>
        <v>33.867146099208526</v>
      </c>
      <c r="J615" s="7">
        <f t="shared" si="33"/>
        <v>0.28285390079147277</v>
      </c>
      <c r="K615" s="7">
        <f t="shared" si="34"/>
        <v>8.0006329192952322E-2</v>
      </c>
    </row>
    <row r="616" spans="1:11" x14ac:dyDescent="0.35">
      <c r="A616" s="1">
        <v>43983</v>
      </c>
      <c r="B616" s="2">
        <v>615</v>
      </c>
      <c r="C616" s="9">
        <v>36.74</v>
      </c>
      <c r="I616" s="7">
        <f t="shared" si="32"/>
        <v>34.121714609920851</v>
      </c>
      <c r="J616" s="7">
        <f t="shared" si="33"/>
        <v>2.6182853900791514</v>
      </c>
      <c r="K616" s="7">
        <f t="shared" si="34"/>
        <v>6.8554183839019336</v>
      </c>
    </row>
    <row r="617" spans="1:11" x14ac:dyDescent="0.35">
      <c r="A617" s="1">
        <v>43984</v>
      </c>
      <c r="B617" s="2">
        <v>616</v>
      </c>
      <c r="C617" s="9">
        <v>37.72</v>
      </c>
      <c r="I617" s="7">
        <f t="shared" si="32"/>
        <v>36.478171460992087</v>
      </c>
      <c r="J617" s="7">
        <f t="shared" si="33"/>
        <v>1.241828539007912</v>
      </c>
      <c r="K617" s="7">
        <f t="shared" si="34"/>
        <v>1.5421381202945252</v>
      </c>
    </row>
    <row r="618" spans="1:11" x14ac:dyDescent="0.35">
      <c r="A618" s="1">
        <v>43985</v>
      </c>
      <c r="B618" s="2">
        <v>617</v>
      </c>
      <c r="C618" s="9">
        <v>37.979999999999997</v>
      </c>
      <c r="I618" s="7">
        <f t="shared" si="32"/>
        <v>37.595817146099208</v>
      </c>
      <c r="J618" s="7">
        <f t="shared" si="33"/>
        <v>0.38418285390078921</v>
      </c>
      <c r="K618" s="7">
        <f t="shared" si="34"/>
        <v>0.14759646523135514</v>
      </c>
    </row>
    <row r="619" spans="1:11" x14ac:dyDescent="0.35">
      <c r="A619" s="1">
        <v>43986</v>
      </c>
      <c r="B619" s="2">
        <v>618</v>
      </c>
      <c r="C619" s="9">
        <v>38.409999999999997</v>
      </c>
      <c r="I619" s="7">
        <f t="shared" si="32"/>
        <v>37.941581714609917</v>
      </c>
      <c r="J619" s="7">
        <f t="shared" si="33"/>
        <v>0.46841828539007935</v>
      </c>
      <c r="K619" s="7">
        <f t="shared" si="34"/>
        <v>0.21941569008778183</v>
      </c>
    </row>
    <row r="620" spans="1:11" x14ac:dyDescent="0.35">
      <c r="A620" s="1">
        <v>43987</v>
      </c>
      <c r="B620" s="2">
        <v>619</v>
      </c>
      <c r="C620" s="9">
        <v>41</v>
      </c>
      <c r="I620" s="7">
        <f t="shared" si="32"/>
        <v>38.363158171460988</v>
      </c>
      <c r="J620" s="7">
        <f t="shared" si="33"/>
        <v>2.6368418285390121</v>
      </c>
      <c r="K620" s="7">
        <f t="shared" si="34"/>
        <v>6.9529348287329604</v>
      </c>
    </row>
    <row r="621" spans="1:11" x14ac:dyDescent="0.35">
      <c r="A621" s="1">
        <v>43990</v>
      </c>
      <c r="B621" s="2">
        <v>620</v>
      </c>
      <c r="C621" s="9">
        <v>39.659999999999997</v>
      </c>
      <c r="I621" s="7">
        <f t="shared" si="32"/>
        <v>40.7363158171461</v>
      </c>
      <c r="J621" s="7">
        <f t="shared" si="33"/>
        <v>-1.0763158171461029</v>
      </c>
      <c r="K621" s="7">
        <f t="shared" si="34"/>
        <v>1.1584557382388831</v>
      </c>
    </row>
    <row r="622" spans="1:11" x14ac:dyDescent="0.35">
      <c r="A622" s="1">
        <v>43991</v>
      </c>
      <c r="B622" s="2">
        <v>621</v>
      </c>
      <c r="C622" s="9">
        <v>40.450000000000003</v>
      </c>
      <c r="I622" s="7">
        <f t="shared" si="32"/>
        <v>39.767631581714603</v>
      </c>
      <c r="J622" s="7">
        <f t="shared" si="33"/>
        <v>0.68236841828539951</v>
      </c>
      <c r="K622" s="7">
        <f t="shared" si="34"/>
        <v>0.46562665827331795</v>
      </c>
    </row>
    <row r="623" spans="1:11" x14ac:dyDescent="0.35">
      <c r="A623" s="1">
        <v>43992</v>
      </c>
      <c r="B623" s="2">
        <v>622</v>
      </c>
      <c r="C623" s="9">
        <v>41.18</v>
      </c>
      <c r="I623" s="7">
        <f t="shared" si="32"/>
        <v>40.381763158171459</v>
      </c>
      <c r="J623" s="7">
        <f t="shared" si="33"/>
        <v>0.79823684182854038</v>
      </c>
      <c r="K623" s="7">
        <f t="shared" si="34"/>
        <v>0.63718205565240216</v>
      </c>
    </row>
    <row r="624" spans="1:11" x14ac:dyDescent="0.35">
      <c r="A624" s="1">
        <v>43993</v>
      </c>
      <c r="B624" s="2">
        <v>623</v>
      </c>
      <c r="C624" s="9">
        <v>37.76</v>
      </c>
      <c r="I624" s="7">
        <f t="shared" si="32"/>
        <v>41.100176315817144</v>
      </c>
      <c r="J624" s="7">
        <f t="shared" si="33"/>
        <v>-3.3401763158171462</v>
      </c>
      <c r="K624" s="7">
        <f t="shared" si="34"/>
        <v>11.156777820745804</v>
      </c>
    </row>
    <row r="625" spans="1:11" x14ac:dyDescent="0.35">
      <c r="A625" s="1">
        <v>43994</v>
      </c>
      <c r="B625" s="2">
        <v>624</v>
      </c>
      <c r="C625" s="9">
        <v>38.54</v>
      </c>
      <c r="I625" s="7">
        <f t="shared" si="32"/>
        <v>38.094017631581714</v>
      </c>
      <c r="J625" s="7">
        <f t="shared" si="33"/>
        <v>0.44598236841828509</v>
      </c>
      <c r="K625" s="7">
        <f t="shared" si="34"/>
        <v>0.19890027293998297</v>
      </c>
    </row>
    <row r="626" spans="1:11" x14ac:dyDescent="0.35">
      <c r="A626" s="1">
        <v>43997</v>
      </c>
      <c r="B626" s="2">
        <v>625</v>
      </c>
      <c r="C626" s="9">
        <v>39.44</v>
      </c>
      <c r="I626" s="7">
        <f t="shared" si="32"/>
        <v>38.495401763158171</v>
      </c>
      <c r="J626" s="7">
        <f t="shared" si="33"/>
        <v>0.94459823684182709</v>
      </c>
      <c r="K626" s="7">
        <f t="shared" si="34"/>
        <v>0.89226582904468843</v>
      </c>
    </row>
    <row r="627" spans="1:11" x14ac:dyDescent="0.35">
      <c r="A627" s="1">
        <v>43998</v>
      </c>
      <c r="B627" s="2">
        <v>626</v>
      </c>
      <c r="C627" s="9">
        <v>40.75</v>
      </c>
      <c r="I627" s="7">
        <f t="shared" si="32"/>
        <v>39.345540176315822</v>
      </c>
      <c r="J627" s="7">
        <f t="shared" si="33"/>
        <v>1.4044598236841779</v>
      </c>
      <c r="K627" s="7">
        <f t="shared" si="34"/>
        <v>1.972507396342992</v>
      </c>
    </row>
    <row r="628" spans="1:11" x14ac:dyDescent="0.35">
      <c r="A628" s="1">
        <v>43999</v>
      </c>
      <c r="B628" s="2">
        <v>627</v>
      </c>
      <c r="C628" s="9">
        <v>40.47</v>
      </c>
      <c r="I628" s="7">
        <f t="shared" si="32"/>
        <v>40.609554017631588</v>
      </c>
      <c r="J628" s="7">
        <f t="shared" si="33"/>
        <v>-0.13955401763158903</v>
      </c>
      <c r="K628" s="7">
        <f t="shared" si="34"/>
        <v>1.9475323837117864E-2</v>
      </c>
    </row>
    <row r="629" spans="1:11" x14ac:dyDescent="0.35">
      <c r="A629" s="1">
        <v>44000</v>
      </c>
      <c r="B629" s="2">
        <v>628</v>
      </c>
      <c r="C629" s="9">
        <v>41.75</v>
      </c>
      <c r="I629" s="7">
        <f t="shared" si="32"/>
        <v>40.483955401763161</v>
      </c>
      <c r="J629" s="7">
        <f t="shared" si="33"/>
        <v>1.2660445982368387</v>
      </c>
      <c r="K629" s="7">
        <f t="shared" si="34"/>
        <v>1.6028689247246783</v>
      </c>
    </row>
    <row r="630" spans="1:11" x14ac:dyDescent="0.35">
      <c r="A630" s="1">
        <v>44001</v>
      </c>
      <c r="B630" s="2">
        <v>629</v>
      </c>
      <c r="C630" s="9">
        <v>42.33</v>
      </c>
      <c r="I630" s="7">
        <f t="shared" si="32"/>
        <v>41.623395540176318</v>
      </c>
      <c r="J630" s="7">
        <f t="shared" si="33"/>
        <v>0.70660445982368003</v>
      </c>
      <c r="K630" s="7">
        <f t="shared" si="34"/>
        <v>0.49928986264271463</v>
      </c>
    </row>
    <row r="631" spans="1:11" x14ac:dyDescent="0.35">
      <c r="A631" s="1">
        <v>44004</v>
      </c>
      <c r="B631" s="2">
        <v>630</v>
      </c>
      <c r="C631" s="9">
        <v>43.2</v>
      </c>
      <c r="I631" s="7">
        <f t="shared" si="32"/>
        <v>42.259339554017636</v>
      </c>
      <c r="J631" s="7">
        <f t="shared" si="33"/>
        <v>0.94066044598236687</v>
      </c>
      <c r="K631" s="7">
        <f t="shared" si="34"/>
        <v>0.88484207463574538</v>
      </c>
    </row>
    <row r="632" spans="1:11" x14ac:dyDescent="0.35">
      <c r="A632" s="1">
        <v>44005</v>
      </c>
      <c r="B632" s="2">
        <v>631</v>
      </c>
      <c r="C632" s="9">
        <v>42.72</v>
      </c>
      <c r="I632" s="7">
        <f t="shared" si="32"/>
        <v>43.105933955401767</v>
      </c>
      <c r="J632" s="7">
        <f t="shared" si="33"/>
        <v>-0.385933955401768</v>
      </c>
      <c r="K632" s="7">
        <f t="shared" si="34"/>
        <v>0.14894501793205386</v>
      </c>
    </row>
    <row r="633" spans="1:11" x14ac:dyDescent="0.35">
      <c r="A633" s="1">
        <v>44006</v>
      </c>
      <c r="B633" s="2">
        <v>632</v>
      </c>
      <c r="C633" s="9">
        <v>40.4</v>
      </c>
      <c r="I633" s="7">
        <f t="shared" si="32"/>
        <v>42.758593395540174</v>
      </c>
      <c r="J633" s="7">
        <f t="shared" si="33"/>
        <v>-2.3585933955401757</v>
      </c>
      <c r="K633" s="7">
        <f t="shared" si="34"/>
        <v>5.5629628054857356</v>
      </c>
    </row>
    <row r="634" spans="1:11" x14ac:dyDescent="0.35">
      <c r="A634" s="1">
        <v>44007</v>
      </c>
      <c r="B634" s="2">
        <v>633</v>
      </c>
      <c r="C634" s="9">
        <v>41.18</v>
      </c>
      <c r="I634" s="7">
        <f t="shared" si="32"/>
        <v>40.635859339554017</v>
      </c>
      <c r="J634" s="7">
        <f t="shared" si="33"/>
        <v>0.54414066044598286</v>
      </c>
      <c r="K634" s="7">
        <f t="shared" si="34"/>
        <v>0.29608905835059041</v>
      </c>
    </row>
    <row r="635" spans="1:11" x14ac:dyDescent="0.35">
      <c r="A635" s="1">
        <v>44008</v>
      </c>
      <c r="B635" s="2">
        <v>634</v>
      </c>
      <c r="C635" s="9">
        <v>40.97</v>
      </c>
      <c r="I635" s="7">
        <f t="shared" si="32"/>
        <v>41.125585933955399</v>
      </c>
      <c r="J635" s="7">
        <f t="shared" si="33"/>
        <v>-0.15558593395540044</v>
      </c>
      <c r="K635" s="7">
        <f t="shared" si="34"/>
        <v>2.4206982844774225E-2</v>
      </c>
    </row>
    <row r="636" spans="1:11" x14ac:dyDescent="0.35">
      <c r="A636" s="1">
        <v>44011</v>
      </c>
      <c r="B636" s="2">
        <v>635</v>
      </c>
      <c r="C636" s="9">
        <v>41.58</v>
      </c>
      <c r="I636" s="7">
        <f t="shared" si="32"/>
        <v>40.985558593395538</v>
      </c>
      <c r="J636" s="7">
        <f t="shared" si="33"/>
        <v>0.5944414066044601</v>
      </c>
      <c r="K636" s="7">
        <f t="shared" si="34"/>
        <v>0.35336058588588903</v>
      </c>
    </row>
    <row r="637" spans="1:11" x14ac:dyDescent="0.35">
      <c r="A637" s="1">
        <v>44012</v>
      </c>
      <c r="B637" s="2">
        <v>636</v>
      </c>
      <c r="C637" s="9">
        <v>41.64</v>
      </c>
      <c r="I637" s="7">
        <f t="shared" si="32"/>
        <v>41.520555859339552</v>
      </c>
      <c r="J637" s="7">
        <f t="shared" si="33"/>
        <v>0.11944414066044828</v>
      </c>
      <c r="K637" s="7">
        <f t="shared" si="34"/>
        <v>1.4266902738112954E-2</v>
      </c>
    </row>
    <row r="638" spans="1:11" x14ac:dyDescent="0.35">
      <c r="A638" s="1">
        <v>44013</v>
      </c>
      <c r="B638" s="2">
        <v>637</v>
      </c>
      <c r="C638" s="9">
        <v>42.18</v>
      </c>
      <c r="I638" s="7">
        <f t="shared" si="32"/>
        <v>41.628055585933957</v>
      </c>
      <c r="J638" s="7">
        <f t="shared" si="33"/>
        <v>0.55194441406604255</v>
      </c>
      <c r="K638" s="7">
        <f t="shared" si="34"/>
        <v>0.30464263621870702</v>
      </c>
    </row>
    <row r="639" spans="1:11" x14ac:dyDescent="0.35">
      <c r="A639" s="1">
        <v>44014</v>
      </c>
      <c r="B639" s="2">
        <v>638</v>
      </c>
      <c r="C639" s="9">
        <v>43.19</v>
      </c>
      <c r="I639" s="7">
        <f t="shared" si="32"/>
        <v>42.124805558593401</v>
      </c>
      <c r="J639" s="7">
        <f t="shared" si="33"/>
        <v>1.0651944414065966</v>
      </c>
      <c r="K639" s="7">
        <f t="shared" si="34"/>
        <v>1.1346391980035113</v>
      </c>
    </row>
    <row r="640" spans="1:11" x14ac:dyDescent="0.35">
      <c r="A640" s="1">
        <v>44015</v>
      </c>
      <c r="B640" s="2">
        <v>639</v>
      </c>
      <c r="C640" s="9">
        <v>42.92</v>
      </c>
      <c r="I640" s="7">
        <f t="shared" si="32"/>
        <v>43.083480555859339</v>
      </c>
      <c r="J640" s="7">
        <f t="shared" si="33"/>
        <v>-0.16348055585933707</v>
      </c>
      <c r="K640" s="7">
        <f t="shared" si="34"/>
        <v>2.6725892144077831E-2</v>
      </c>
    </row>
    <row r="641" spans="1:11" x14ac:dyDescent="0.35">
      <c r="A641" s="1">
        <v>44018</v>
      </c>
      <c r="B641" s="2">
        <v>640</v>
      </c>
      <c r="C641" s="9">
        <v>42.73</v>
      </c>
      <c r="I641" s="7">
        <f t="shared" si="32"/>
        <v>42.936348055585931</v>
      </c>
      <c r="J641" s="7">
        <f t="shared" si="33"/>
        <v>-0.20634805558593428</v>
      </c>
      <c r="K641" s="7">
        <f t="shared" si="34"/>
        <v>4.257952004409582E-2</v>
      </c>
    </row>
    <row r="642" spans="1:11" x14ac:dyDescent="0.35">
      <c r="A642" s="1">
        <v>44019</v>
      </c>
      <c r="B642" s="2">
        <v>641</v>
      </c>
      <c r="C642" s="9">
        <v>43.28</v>
      </c>
      <c r="I642" s="7">
        <f t="shared" si="32"/>
        <v>42.75063480555859</v>
      </c>
      <c r="J642" s="7">
        <f t="shared" si="33"/>
        <v>0.52936519444141084</v>
      </c>
      <c r="K642" s="7">
        <f t="shared" si="34"/>
        <v>0.2802275090859927</v>
      </c>
    </row>
    <row r="643" spans="1:11" x14ac:dyDescent="0.35">
      <c r="A643" s="1">
        <v>44020</v>
      </c>
      <c r="B643" s="2">
        <v>642</v>
      </c>
      <c r="C643" s="9">
        <v>43.67</v>
      </c>
      <c r="I643" s="7">
        <f t="shared" si="32"/>
        <v>43.227063480555863</v>
      </c>
      <c r="J643" s="7">
        <f t="shared" si="33"/>
        <v>0.44293651944413881</v>
      </c>
      <c r="K643" s="7">
        <f t="shared" si="34"/>
        <v>0.19619276025728796</v>
      </c>
    </row>
    <row r="644" spans="1:11" x14ac:dyDescent="0.35">
      <c r="A644" s="1">
        <v>44021</v>
      </c>
      <c r="B644" s="2">
        <v>643</v>
      </c>
      <c r="C644" s="9">
        <v>42.35</v>
      </c>
      <c r="I644" s="7">
        <f t="shared" ref="I644:I707" si="35">0.9*C643+0.1*I643</f>
        <v>43.625706348055587</v>
      </c>
      <c r="J644" s="7">
        <f t="shared" ref="J644:J707" si="36">C644-I644</f>
        <v>-1.2757063480555857</v>
      </c>
      <c r="K644" s="7">
        <f t="shared" ref="K644:K707" si="37">J644^2</f>
        <v>1.6274266864693192</v>
      </c>
    </row>
    <row r="645" spans="1:11" x14ac:dyDescent="0.35">
      <c r="A645" s="1">
        <v>44022</v>
      </c>
      <c r="B645" s="2">
        <v>644</v>
      </c>
      <c r="C645" s="9">
        <v>43.27</v>
      </c>
      <c r="I645" s="7">
        <f t="shared" si="35"/>
        <v>42.477570634805559</v>
      </c>
      <c r="J645" s="7">
        <f t="shared" si="36"/>
        <v>0.79242936519444385</v>
      </c>
      <c r="K645" s="7">
        <f t="shared" si="37"/>
        <v>0.62794429882246927</v>
      </c>
    </row>
    <row r="646" spans="1:11" x14ac:dyDescent="0.35">
      <c r="A646" s="1">
        <v>44025</v>
      </c>
      <c r="B646" s="2">
        <v>645</v>
      </c>
      <c r="C646" s="9">
        <v>42.85</v>
      </c>
      <c r="I646" s="7">
        <f t="shared" si="35"/>
        <v>43.190757063480561</v>
      </c>
      <c r="J646" s="7">
        <f t="shared" si="36"/>
        <v>-0.34075706348055945</v>
      </c>
      <c r="K646" s="7">
        <f t="shared" si="37"/>
        <v>0.11611537631189403</v>
      </c>
    </row>
    <row r="647" spans="1:11" x14ac:dyDescent="0.35">
      <c r="A647" s="1">
        <v>44026</v>
      </c>
      <c r="B647" s="2">
        <v>646</v>
      </c>
      <c r="C647" s="9">
        <v>42.97</v>
      </c>
      <c r="I647" s="7">
        <f t="shared" si="35"/>
        <v>42.884075706348064</v>
      </c>
      <c r="J647" s="7">
        <f t="shared" si="36"/>
        <v>8.5924293651935102E-2</v>
      </c>
      <c r="K647" s="7">
        <f t="shared" si="37"/>
        <v>7.3829842395839746E-3</v>
      </c>
    </row>
    <row r="648" spans="1:11" x14ac:dyDescent="0.35">
      <c r="A648" s="1">
        <v>44027</v>
      </c>
      <c r="B648" s="2">
        <v>647</v>
      </c>
      <c r="C648" s="9">
        <v>43.96</v>
      </c>
      <c r="I648" s="7">
        <f t="shared" si="35"/>
        <v>42.961407570634805</v>
      </c>
      <c r="J648" s="7">
        <f t="shared" si="36"/>
        <v>0.99859242936519621</v>
      </c>
      <c r="K648" s="7">
        <f t="shared" si="37"/>
        <v>0.99718683998548441</v>
      </c>
    </row>
    <row r="649" spans="1:11" x14ac:dyDescent="0.35">
      <c r="A649" s="1">
        <v>44028</v>
      </c>
      <c r="B649" s="2">
        <v>648</v>
      </c>
      <c r="C649" s="9">
        <v>43.71</v>
      </c>
      <c r="I649" s="7">
        <f t="shared" si="35"/>
        <v>43.860140757063483</v>
      </c>
      <c r="J649" s="7">
        <f t="shared" si="36"/>
        <v>-0.15014075706348251</v>
      </c>
      <c r="K649" s="7">
        <f t="shared" si="37"/>
        <v>2.2542246931595674E-2</v>
      </c>
    </row>
    <row r="650" spans="1:11" x14ac:dyDescent="0.35">
      <c r="A650" s="1">
        <v>44029</v>
      </c>
      <c r="B650" s="2">
        <v>649</v>
      </c>
      <c r="C650" s="9">
        <v>43.53</v>
      </c>
      <c r="I650" s="7">
        <f t="shared" si="35"/>
        <v>43.725014075706348</v>
      </c>
      <c r="J650" s="7">
        <f t="shared" si="36"/>
        <v>-0.19501407570634655</v>
      </c>
      <c r="K650" s="7">
        <f t="shared" si="37"/>
        <v>3.8030489723600659E-2</v>
      </c>
    </row>
    <row r="651" spans="1:11" x14ac:dyDescent="0.35">
      <c r="A651" s="1">
        <v>44032</v>
      </c>
      <c r="B651" s="2">
        <v>650</v>
      </c>
      <c r="C651" s="9">
        <v>43.3</v>
      </c>
      <c r="I651" s="7">
        <f t="shared" si="35"/>
        <v>43.549501407570631</v>
      </c>
      <c r="J651" s="7">
        <f t="shared" si="36"/>
        <v>-0.24950140757063366</v>
      </c>
      <c r="K651" s="7">
        <f t="shared" si="37"/>
        <v>6.2250952379727449E-2</v>
      </c>
    </row>
    <row r="652" spans="1:11" x14ac:dyDescent="0.35">
      <c r="A652" s="1">
        <v>44033</v>
      </c>
      <c r="B652" s="2">
        <v>651</v>
      </c>
      <c r="C652" s="9">
        <v>44.31</v>
      </c>
      <c r="I652" s="7">
        <f t="shared" si="35"/>
        <v>43.324950140757061</v>
      </c>
      <c r="J652" s="7">
        <f t="shared" si="36"/>
        <v>0.98504985924294175</v>
      </c>
      <c r="K652" s="7">
        <f t="shared" si="37"/>
        <v>0.9703232251945394</v>
      </c>
    </row>
    <row r="653" spans="1:11" x14ac:dyDescent="0.35">
      <c r="A653" s="1">
        <v>44034</v>
      </c>
      <c r="B653" s="2">
        <v>652</v>
      </c>
      <c r="C653" s="9">
        <v>43.98</v>
      </c>
      <c r="I653" s="7">
        <f t="shared" si="35"/>
        <v>44.211495014075709</v>
      </c>
      <c r="J653" s="7">
        <f t="shared" si="36"/>
        <v>-0.23149501407571194</v>
      </c>
      <c r="K653" s="7">
        <f t="shared" si="37"/>
        <v>5.3589941541914064E-2</v>
      </c>
    </row>
    <row r="654" spans="1:11" x14ac:dyDescent="0.35">
      <c r="A654" s="1">
        <v>44035</v>
      </c>
      <c r="B654" s="2">
        <v>653</v>
      </c>
      <c r="C654" s="9">
        <v>42.96</v>
      </c>
      <c r="I654" s="7">
        <f t="shared" si="35"/>
        <v>44.00314950140757</v>
      </c>
      <c r="J654" s="7">
        <f t="shared" si="36"/>
        <v>-1.0431495014075693</v>
      </c>
      <c r="K654" s="7">
        <f t="shared" si="37"/>
        <v>1.0881608822868605</v>
      </c>
    </row>
    <row r="655" spans="1:11" x14ac:dyDescent="0.35">
      <c r="A655" s="1">
        <v>44036</v>
      </c>
      <c r="B655" s="2">
        <v>654</v>
      </c>
      <c r="C655" s="9">
        <v>43.29</v>
      </c>
      <c r="I655" s="7">
        <f t="shared" si="35"/>
        <v>43.064314950140755</v>
      </c>
      <c r="J655" s="7">
        <f t="shared" si="36"/>
        <v>0.2256850498592442</v>
      </c>
      <c r="K655" s="7">
        <f t="shared" si="37"/>
        <v>5.0933741729969541E-2</v>
      </c>
    </row>
    <row r="656" spans="1:11" x14ac:dyDescent="0.35">
      <c r="A656" s="1">
        <v>44039</v>
      </c>
      <c r="B656" s="2">
        <v>655</v>
      </c>
      <c r="C656" s="9">
        <v>43.39</v>
      </c>
      <c r="I656" s="7">
        <f t="shared" si="35"/>
        <v>43.267431495014073</v>
      </c>
      <c r="J656" s="7">
        <f t="shared" si="36"/>
        <v>0.12256850498592797</v>
      </c>
      <c r="K656" s="7">
        <f t="shared" si="37"/>
        <v>1.502303841448545E-2</v>
      </c>
    </row>
    <row r="657" spans="1:11" x14ac:dyDescent="0.35">
      <c r="A657" s="1">
        <v>44040</v>
      </c>
      <c r="B657" s="2">
        <v>656</v>
      </c>
      <c r="C657" s="9">
        <v>43.11</v>
      </c>
      <c r="I657" s="7">
        <f t="shared" si="35"/>
        <v>43.377743149501413</v>
      </c>
      <c r="J657" s="7">
        <f t="shared" si="36"/>
        <v>-0.26774314950141331</v>
      </c>
      <c r="K657" s="7">
        <f t="shared" si="37"/>
        <v>7.1686394104936157E-2</v>
      </c>
    </row>
    <row r="658" spans="1:11" x14ac:dyDescent="0.35">
      <c r="A658" s="1">
        <v>44041</v>
      </c>
      <c r="B658" s="2">
        <v>657</v>
      </c>
      <c r="C658" s="9">
        <v>43.51</v>
      </c>
      <c r="I658" s="7">
        <f t="shared" si="35"/>
        <v>43.136774314950138</v>
      </c>
      <c r="J658" s="7">
        <f t="shared" si="36"/>
        <v>0.37322568504986009</v>
      </c>
      <c r="K658" s="7">
        <f t="shared" si="37"/>
        <v>0.13929741198093737</v>
      </c>
    </row>
    <row r="659" spans="1:11" x14ac:dyDescent="0.35">
      <c r="A659" s="1">
        <v>44042</v>
      </c>
      <c r="B659" s="2">
        <v>658</v>
      </c>
      <c r="C659" s="9">
        <v>42.98</v>
      </c>
      <c r="I659" s="7">
        <f t="shared" si="35"/>
        <v>43.472677431495015</v>
      </c>
      <c r="J659" s="7">
        <f t="shared" si="36"/>
        <v>-0.49267743149501797</v>
      </c>
      <c r="K659" s="7">
        <f t="shared" si="37"/>
        <v>0.24273105150452812</v>
      </c>
    </row>
    <row r="660" spans="1:11" x14ac:dyDescent="0.35">
      <c r="A660" s="1">
        <v>44043</v>
      </c>
      <c r="B660" s="2">
        <v>659</v>
      </c>
      <c r="C660" s="9">
        <v>43.13</v>
      </c>
      <c r="I660" s="7">
        <f t="shared" si="35"/>
        <v>43.029267743149497</v>
      </c>
      <c r="J660" s="7">
        <f t="shared" si="36"/>
        <v>0.10073225685050602</v>
      </c>
      <c r="K660" s="7">
        <f t="shared" si="37"/>
        <v>1.0146987570196317E-2</v>
      </c>
    </row>
    <row r="661" spans="1:11" x14ac:dyDescent="0.35">
      <c r="A661" s="1">
        <v>44046</v>
      </c>
      <c r="B661" s="2">
        <v>660</v>
      </c>
      <c r="C661" s="9">
        <v>43.76</v>
      </c>
      <c r="I661" s="7">
        <f t="shared" si="35"/>
        <v>43.119926774314948</v>
      </c>
      <c r="J661" s="7">
        <f t="shared" si="36"/>
        <v>0.64007322568505032</v>
      </c>
      <c r="K661" s="7">
        <f t="shared" si="37"/>
        <v>0.40969373423886535</v>
      </c>
    </row>
    <row r="662" spans="1:11" x14ac:dyDescent="0.35">
      <c r="A662" s="1">
        <v>44047</v>
      </c>
      <c r="B662" s="2">
        <v>661</v>
      </c>
      <c r="C662" s="9">
        <v>43.99</v>
      </c>
      <c r="I662" s="7">
        <f t="shared" si="35"/>
        <v>43.695992677431498</v>
      </c>
      <c r="J662" s="7">
        <f t="shared" si="36"/>
        <v>0.29400732256850404</v>
      </c>
      <c r="K662" s="7">
        <f t="shared" si="37"/>
        <v>8.6440305723900379E-2</v>
      </c>
    </row>
    <row r="663" spans="1:11" x14ac:dyDescent="0.35">
      <c r="A663" s="1">
        <v>44048</v>
      </c>
      <c r="B663" s="2">
        <v>662</v>
      </c>
      <c r="C663" s="9">
        <v>44.92</v>
      </c>
      <c r="I663" s="7">
        <f t="shared" si="35"/>
        <v>43.960599267743149</v>
      </c>
      <c r="J663" s="7">
        <f t="shared" si="36"/>
        <v>0.95940073225685296</v>
      </c>
      <c r="K663" s="7">
        <f t="shared" si="37"/>
        <v>0.92044976505498566</v>
      </c>
    </row>
    <row r="664" spans="1:11" x14ac:dyDescent="0.35">
      <c r="A664" s="1">
        <v>44049</v>
      </c>
      <c r="B664" s="2">
        <v>663</v>
      </c>
      <c r="C664" s="9">
        <v>45.04</v>
      </c>
      <c r="I664" s="7">
        <f t="shared" si="35"/>
        <v>44.824059926774318</v>
      </c>
      <c r="J664" s="7">
        <f t="shared" si="36"/>
        <v>0.21594007322568132</v>
      </c>
      <c r="K664" s="7">
        <f t="shared" si="37"/>
        <v>4.6630115224712609E-2</v>
      </c>
    </row>
    <row r="665" spans="1:11" x14ac:dyDescent="0.35">
      <c r="A665" s="1">
        <v>44050</v>
      </c>
      <c r="B665" s="2">
        <v>664</v>
      </c>
      <c r="C665" s="9">
        <v>44.07</v>
      </c>
      <c r="I665" s="7">
        <f t="shared" si="35"/>
        <v>45.01840599267743</v>
      </c>
      <c r="J665" s="7">
        <f t="shared" si="36"/>
        <v>-0.94840599267742931</v>
      </c>
      <c r="K665" s="7">
        <f t="shared" si="37"/>
        <v>0.89947392694646011</v>
      </c>
    </row>
    <row r="666" spans="1:11" x14ac:dyDescent="0.35">
      <c r="A666" s="1">
        <v>44053</v>
      </c>
      <c r="B666" s="2">
        <v>665</v>
      </c>
      <c r="C666" s="9">
        <v>44.19</v>
      </c>
      <c r="I666" s="7">
        <f t="shared" si="35"/>
        <v>44.164840599267748</v>
      </c>
      <c r="J666" s="7">
        <f t="shared" si="36"/>
        <v>2.5159400732249537E-2</v>
      </c>
      <c r="K666" s="7">
        <f t="shared" si="37"/>
        <v>6.3299544520591859E-4</v>
      </c>
    </row>
    <row r="667" spans="1:11" x14ac:dyDescent="0.35">
      <c r="A667" s="1">
        <v>44054</v>
      </c>
      <c r="B667" s="2">
        <v>666</v>
      </c>
      <c r="C667" s="9">
        <v>43.68</v>
      </c>
      <c r="I667" s="7">
        <f t="shared" si="35"/>
        <v>44.187484059926774</v>
      </c>
      <c r="J667" s="7">
        <f t="shared" si="36"/>
        <v>-0.50748405992677448</v>
      </c>
      <c r="K667" s="7">
        <f t="shared" si="37"/>
        <v>0.25754007107976201</v>
      </c>
    </row>
    <row r="668" spans="1:11" x14ac:dyDescent="0.35">
      <c r="A668" s="1">
        <v>44055</v>
      </c>
      <c r="B668" s="2">
        <v>667</v>
      </c>
      <c r="C668" s="9">
        <v>45.09</v>
      </c>
      <c r="I668" s="7">
        <f t="shared" si="35"/>
        <v>43.730748405992678</v>
      </c>
      <c r="J668" s="7">
        <f t="shared" si="36"/>
        <v>1.3592515940073255</v>
      </c>
      <c r="K668" s="7">
        <f t="shared" si="37"/>
        <v>1.8475648958114552</v>
      </c>
    </row>
    <row r="669" spans="1:11" x14ac:dyDescent="0.35">
      <c r="A669" s="1">
        <v>44056</v>
      </c>
      <c r="B669" s="2">
        <v>668</v>
      </c>
      <c r="C669" s="9">
        <v>44.87</v>
      </c>
      <c r="I669" s="7">
        <f t="shared" si="35"/>
        <v>44.954074840599269</v>
      </c>
      <c r="J669" s="7">
        <f t="shared" si="36"/>
        <v>-8.4074840599271283E-2</v>
      </c>
      <c r="K669" s="7">
        <f t="shared" si="37"/>
        <v>7.0685788217928749E-3</v>
      </c>
    </row>
    <row r="670" spans="1:11" x14ac:dyDescent="0.35">
      <c r="A670" s="1">
        <v>44057</v>
      </c>
      <c r="B670" s="2">
        <v>669</v>
      </c>
      <c r="C670" s="9">
        <v>44.86</v>
      </c>
      <c r="I670" s="7">
        <f t="shared" si="35"/>
        <v>44.87840748405992</v>
      </c>
      <c r="J670" s="7">
        <f t="shared" si="36"/>
        <v>-1.8407484059920876E-2</v>
      </c>
      <c r="K670" s="7">
        <f t="shared" si="37"/>
        <v>3.3883546941624113E-4</v>
      </c>
    </row>
    <row r="671" spans="1:11" x14ac:dyDescent="0.35">
      <c r="A671" s="1">
        <v>44060</v>
      </c>
      <c r="B671" s="2">
        <v>670</v>
      </c>
      <c r="C671" s="9">
        <v>44.91</v>
      </c>
      <c r="I671" s="7">
        <f t="shared" si="35"/>
        <v>44.861840748405996</v>
      </c>
      <c r="J671" s="7">
        <f t="shared" si="36"/>
        <v>4.8159251594000807E-2</v>
      </c>
      <c r="K671" s="7">
        <f t="shared" si="37"/>
        <v>2.3193135140942693E-3</v>
      </c>
    </row>
    <row r="672" spans="1:11" x14ac:dyDescent="0.35">
      <c r="A672" s="1">
        <v>44061</v>
      </c>
      <c r="B672" s="2">
        <v>671</v>
      </c>
      <c r="C672" s="9">
        <v>45.34</v>
      </c>
      <c r="I672" s="7">
        <f t="shared" si="35"/>
        <v>44.905184074840598</v>
      </c>
      <c r="J672" s="7">
        <f t="shared" si="36"/>
        <v>0.43481592515940548</v>
      </c>
      <c r="K672" s="7">
        <f t="shared" si="37"/>
        <v>0.18906488877222971</v>
      </c>
    </row>
    <row r="673" spans="1:11" x14ac:dyDescent="0.35">
      <c r="A673" s="1">
        <v>44062</v>
      </c>
      <c r="B673" s="2">
        <v>672</v>
      </c>
      <c r="C673" s="9">
        <v>45.21</v>
      </c>
      <c r="I673" s="7">
        <f t="shared" si="35"/>
        <v>45.296518407484065</v>
      </c>
      <c r="J673" s="7">
        <f t="shared" si="36"/>
        <v>-8.6518407484064141E-2</v>
      </c>
      <c r="K673" s="7">
        <f t="shared" si="37"/>
        <v>7.4854348335785664E-3</v>
      </c>
    </row>
    <row r="674" spans="1:11" x14ac:dyDescent="0.35">
      <c r="A674" s="1">
        <v>44063</v>
      </c>
      <c r="B674" s="2">
        <v>673</v>
      </c>
      <c r="C674" s="9">
        <v>44.56</v>
      </c>
      <c r="I674" s="7">
        <f t="shared" si="35"/>
        <v>45.218651840748407</v>
      </c>
      <c r="J674" s="7">
        <f t="shared" si="36"/>
        <v>-0.65865184074840499</v>
      </c>
      <c r="K674" s="7">
        <f t="shared" si="37"/>
        <v>0.43382224732126223</v>
      </c>
    </row>
    <row r="675" spans="1:11" x14ac:dyDescent="0.35">
      <c r="A675" s="1">
        <v>44064</v>
      </c>
      <c r="B675" s="2">
        <v>674</v>
      </c>
      <c r="C675" s="9">
        <v>43.94</v>
      </c>
      <c r="I675" s="7">
        <f t="shared" si="35"/>
        <v>44.625865184074847</v>
      </c>
      <c r="J675" s="7">
        <f t="shared" si="36"/>
        <v>-0.68586518407484931</v>
      </c>
      <c r="K675" s="7">
        <f t="shared" si="37"/>
        <v>0.4704110507260269</v>
      </c>
    </row>
    <row r="676" spans="1:11" x14ac:dyDescent="0.35">
      <c r="A676" s="1">
        <v>44067</v>
      </c>
      <c r="B676" s="2">
        <v>675</v>
      </c>
      <c r="C676" s="9">
        <v>44.43</v>
      </c>
      <c r="I676" s="7">
        <f t="shared" si="35"/>
        <v>44.008586518407483</v>
      </c>
      <c r="J676" s="7">
        <f t="shared" si="36"/>
        <v>0.42141348159251635</v>
      </c>
      <c r="K676" s="7">
        <f t="shared" si="37"/>
        <v>0.17758932246792611</v>
      </c>
    </row>
    <row r="677" spans="1:11" x14ac:dyDescent="0.35">
      <c r="A677" s="1">
        <v>44068</v>
      </c>
      <c r="B677" s="2">
        <v>676</v>
      </c>
      <c r="C677" s="9">
        <v>46.01</v>
      </c>
      <c r="I677" s="7">
        <f t="shared" si="35"/>
        <v>44.387858651840752</v>
      </c>
      <c r="J677" s="7">
        <f t="shared" si="36"/>
        <v>1.6221413481592464</v>
      </c>
      <c r="K677" s="7">
        <f t="shared" si="37"/>
        <v>2.6313425534078974</v>
      </c>
    </row>
    <row r="678" spans="1:11" x14ac:dyDescent="0.35">
      <c r="A678" s="1">
        <v>44069</v>
      </c>
      <c r="B678" s="2">
        <v>677</v>
      </c>
      <c r="C678" s="9">
        <v>45.79</v>
      </c>
      <c r="I678" s="7">
        <f t="shared" si="35"/>
        <v>45.847785865184072</v>
      </c>
      <c r="J678" s="7">
        <f t="shared" si="36"/>
        <v>-5.7785865184072804E-2</v>
      </c>
      <c r="K678" s="7">
        <f t="shared" si="37"/>
        <v>3.3392062150718375E-3</v>
      </c>
    </row>
    <row r="679" spans="1:11" x14ac:dyDescent="0.35">
      <c r="A679" s="1">
        <v>44070</v>
      </c>
      <c r="B679" s="2">
        <v>678</v>
      </c>
      <c r="C679" s="9">
        <v>44.84</v>
      </c>
      <c r="I679" s="7">
        <f t="shared" si="35"/>
        <v>45.795778586518409</v>
      </c>
      <c r="J679" s="7">
        <f t="shared" si="36"/>
        <v>-0.95577858651840586</v>
      </c>
      <c r="K679" s="7">
        <f t="shared" si="37"/>
        <v>0.91351270644712179</v>
      </c>
    </row>
    <row r="680" spans="1:11" x14ac:dyDescent="0.35">
      <c r="A680" s="1">
        <v>44071</v>
      </c>
      <c r="B680" s="2">
        <v>679</v>
      </c>
      <c r="C680" s="9">
        <v>45.22</v>
      </c>
      <c r="I680" s="7">
        <f t="shared" si="35"/>
        <v>44.93557785865184</v>
      </c>
      <c r="J680" s="7">
        <f t="shared" si="36"/>
        <v>0.28442214134815913</v>
      </c>
      <c r="K680" s="7">
        <f t="shared" si="37"/>
        <v>8.0895954489072205E-2</v>
      </c>
    </row>
    <row r="681" spans="1:11" x14ac:dyDescent="0.35">
      <c r="A681" s="1">
        <v>44075</v>
      </c>
      <c r="B681" s="2">
        <v>680</v>
      </c>
      <c r="C681" s="9">
        <v>45.72</v>
      </c>
      <c r="I681" s="7">
        <f t="shared" si="35"/>
        <v>45.191557785865186</v>
      </c>
      <c r="J681" s="7">
        <f t="shared" si="36"/>
        <v>0.52844221413481307</v>
      </c>
      <c r="K681" s="7">
        <f t="shared" si="37"/>
        <v>0.27925117367970365</v>
      </c>
    </row>
    <row r="682" spans="1:11" x14ac:dyDescent="0.35">
      <c r="A682" s="1">
        <v>44076</v>
      </c>
      <c r="B682" s="2">
        <v>681</v>
      </c>
      <c r="C682" s="9">
        <v>42.7</v>
      </c>
      <c r="I682" s="7">
        <f t="shared" si="35"/>
        <v>45.667155778586519</v>
      </c>
      <c r="J682" s="7">
        <f t="shared" si="36"/>
        <v>-2.9671557785865161</v>
      </c>
      <c r="K682" s="7">
        <f t="shared" si="37"/>
        <v>8.8040134143993551</v>
      </c>
    </row>
    <row r="683" spans="1:11" x14ac:dyDescent="0.35">
      <c r="A683" s="1">
        <v>44077</v>
      </c>
      <c r="B683" s="2">
        <v>682</v>
      </c>
      <c r="C683" s="9">
        <v>42.72</v>
      </c>
      <c r="I683" s="7">
        <f t="shared" si="35"/>
        <v>42.996715577858659</v>
      </c>
      <c r="J683" s="7">
        <f t="shared" si="36"/>
        <v>-0.27671557785865986</v>
      </c>
      <c r="K683" s="7">
        <f t="shared" si="37"/>
        <v>7.657151102965204E-2</v>
      </c>
    </row>
    <row r="684" spans="1:11" x14ac:dyDescent="0.35">
      <c r="A684" s="1">
        <v>44078</v>
      </c>
      <c r="B684" s="2">
        <v>683</v>
      </c>
      <c r="C684" s="9">
        <v>41.1</v>
      </c>
      <c r="I684" s="7">
        <f t="shared" si="35"/>
        <v>42.747671557785864</v>
      </c>
      <c r="J684" s="7">
        <f t="shared" si="36"/>
        <v>-1.6476715577858627</v>
      </c>
      <c r="K684" s="7">
        <f t="shared" si="37"/>
        <v>2.7148215623364917</v>
      </c>
    </row>
    <row r="685" spans="1:11" x14ac:dyDescent="0.35">
      <c r="A685" s="1">
        <v>44081</v>
      </c>
      <c r="B685" s="2">
        <v>684</v>
      </c>
      <c r="C685" s="9">
        <v>40.67</v>
      </c>
      <c r="I685" s="7">
        <f t="shared" si="35"/>
        <v>41.264767155778586</v>
      </c>
      <c r="J685" s="7">
        <f t="shared" si="36"/>
        <v>-0.59476715577858386</v>
      </c>
      <c r="K685" s="7">
        <f t="shared" si="37"/>
        <v>0.35374796959294624</v>
      </c>
    </row>
    <row r="686" spans="1:11" x14ac:dyDescent="0.35">
      <c r="A686" s="1">
        <v>44082</v>
      </c>
      <c r="B686" s="2">
        <v>685</v>
      </c>
      <c r="C686" s="9">
        <v>38.53</v>
      </c>
      <c r="I686" s="7">
        <f t="shared" si="35"/>
        <v>40.72947671557786</v>
      </c>
      <c r="J686" s="7">
        <f t="shared" si="36"/>
        <v>-2.199476715577859</v>
      </c>
      <c r="K686" s="7">
        <f t="shared" si="37"/>
        <v>4.837697822369166</v>
      </c>
    </row>
    <row r="687" spans="1:11" x14ac:dyDescent="0.35">
      <c r="A687" s="1">
        <v>44083</v>
      </c>
      <c r="B687" s="2">
        <v>686</v>
      </c>
      <c r="C687" s="9">
        <v>39.979999999999997</v>
      </c>
      <c r="I687" s="7">
        <f t="shared" si="35"/>
        <v>38.749947671557784</v>
      </c>
      <c r="J687" s="7">
        <f t="shared" si="36"/>
        <v>1.2300523284422127</v>
      </c>
      <c r="K687" s="7">
        <f t="shared" si="37"/>
        <v>1.513028730706109</v>
      </c>
    </row>
    <row r="688" spans="1:11" x14ac:dyDescent="0.35">
      <c r="A688" s="1">
        <v>44084</v>
      </c>
      <c r="B688" s="2">
        <v>687</v>
      </c>
      <c r="C688" s="9">
        <v>39.270000000000003</v>
      </c>
      <c r="I688" s="7">
        <f t="shared" si="35"/>
        <v>39.856994767155776</v>
      </c>
      <c r="J688" s="7">
        <f t="shared" si="36"/>
        <v>-0.58699476715577248</v>
      </c>
      <c r="K688" s="7">
        <f t="shared" si="37"/>
        <v>0.34456285666825953</v>
      </c>
    </row>
    <row r="689" spans="1:11" x14ac:dyDescent="0.35">
      <c r="A689" s="1">
        <v>44085</v>
      </c>
      <c r="B689" s="2">
        <v>688</v>
      </c>
      <c r="C689" s="9">
        <v>38.799999999999997</v>
      </c>
      <c r="I689" s="7">
        <f t="shared" si="35"/>
        <v>39.328699476715585</v>
      </c>
      <c r="J689" s="7">
        <f t="shared" si="36"/>
        <v>-0.52869947671558748</v>
      </c>
      <c r="K689" s="7">
        <f t="shared" si="37"/>
        <v>0.27952313667933604</v>
      </c>
    </row>
    <row r="690" spans="1:11" x14ac:dyDescent="0.35">
      <c r="A690" s="1">
        <v>44088</v>
      </c>
      <c r="B690" s="2">
        <v>689</v>
      </c>
      <c r="C690" s="9">
        <v>38.57</v>
      </c>
      <c r="I690" s="7">
        <f t="shared" si="35"/>
        <v>38.852869947671557</v>
      </c>
      <c r="J690" s="7">
        <f t="shared" si="36"/>
        <v>-0.28286994767155704</v>
      </c>
      <c r="K690" s="7">
        <f t="shared" si="37"/>
        <v>8.0015407295709426E-2</v>
      </c>
    </row>
    <row r="691" spans="1:11" x14ac:dyDescent="0.35">
      <c r="A691" s="1">
        <v>44089</v>
      </c>
      <c r="B691" s="2">
        <v>690</v>
      </c>
      <c r="C691" s="9">
        <v>39.54</v>
      </c>
      <c r="I691" s="7">
        <f t="shared" si="35"/>
        <v>38.598286994767157</v>
      </c>
      <c r="J691" s="7">
        <f t="shared" si="36"/>
        <v>0.94171300523284174</v>
      </c>
      <c r="K691" s="7">
        <f t="shared" si="37"/>
        <v>0.88682338422467022</v>
      </c>
    </row>
    <row r="692" spans="1:11" x14ac:dyDescent="0.35">
      <c r="A692" s="1">
        <v>44090</v>
      </c>
      <c r="B692" s="2">
        <v>691</v>
      </c>
      <c r="C692" s="9">
        <v>41.23</v>
      </c>
      <c r="I692" s="7">
        <f t="shared" si="35"/>
        <v>39.445828699476714</v>
      </c>
      <c r="J692" s="7">
        <f t="shared" si="36"/>
        <v>1.7841713005232833</v>
      </c>
      <c r="K692" s="7">
        <f t="shared" si="37"/>
        <v>3.1832672296109443</v>
      </c>
    </row>
    <row r="693" spans="1:11" x14ac:dyDescent="0.35">
      <c r="A693" s="1">
        <v>44091</v>
      </c>
      <c r="B693" s="2">
        <v>692</v>
      </c>
      <c r="C693" s="9">
        <v>42.35</v>
      </c>
      <c r="I693" s="7">
        <f t="shared" si="35"/>
        <v>41.051582869947673</v>
      </c>
      <c r="J693" s="7">
        <f t="shared" si="36"/>
        <v>1.2984171300523286</v>
      </c>
      <c r="K693" s="7">
        <f t="shared" si="37"/>
        <v>1.6858870436133258</v>
      </c>
    </row>
    <row r="694" spans="1:11" x14ac:dyDescent="0.35">
      <c r="A694" s="1">
        <v>44092</v>
      </c>
      <c r="B694" s="2">
        <v>693</v>
      </c>
      <c r="C694" s="9">
        <v>42.16</v>
      </c>
      <c r="I694" s="7">
        <f t="shared" si="35"/>
        <v>42.220158286994767</v>
      </c>
      <c r="J694" s="7">
        <f t="shared" si="36"/>
        <v>-6.0158286994770549E-2</v>
      </c>
      <c r="K694" s="7">
        <f t="shared" si="37"/>
        <v>3.6190194941451794E-3</v>
      </c>
    </row>
    <row r="695" spans="1:11" x14ac:dyDescent="0.35">
      <c r="A695" s="1">
        <v>44095</v>
      </c>
      <c r="B695" s="2">
        <v>694</v>
      </c>
      <c r="C695" s="9">
        <v>40.369999999999997</v>
      </c>
      <c r="I695" s="7">
        <f t="shared" si="35"/>
        <v>42.166015828699472</v>
      </c>
      <c r="J695" s="7">
        <f t="shared" si="36"/>
        <v>-1.7960158286994741</v>
      </c>
      <c r="K695" s="7">
        <f t="shared" si="37"/>
        <v>3.2256728569390587</v>
      </c>
    </row>
    <row r="696" spans="1:11" x14ac:dyDescent="0.35">
      <c r="A696" s="1">
        <v>44096</v>
      </c>
      <c r="B696" s="2">
        <v>695</v>
      </c>
      <c r="C696" s="9">
        <v>40.840000000000003</v>
      </c>
      <c r="I696" s="7">
        <f t="shared" si="35"/>
        <v>40.549601582869947</v>
      </c>
      <c r="J696" s="7">
        <f t="shared" si="36"/>
        <v>0.29039841713005643</v>
      </c>
      <c r="K696" s="7">
        <f t="shared" si="37"/>
        <v>8.4331240671642257E-2</v>
      </c>
    </row>
    <row r="697" spans="1:11" x14ac:dyDescent="0.35">
      <c r="A697" s="1">
        <v>44097</v>
      </c>
      <c r="B697" s="2">
        <v>696</v>
      </c>
      <c r="C697" s="9">
        <v>41.09</v>
      </c>
      <c r="I697" s="7">
        <f t="shared" si="35"/>
        <v>40.810960158287003</v>
      </c>
      <c r="J697" s="7">
        <f t="shared" si="36"/>
        <v>0.27903984171300067</v>
      </c>
      <c r="K697" s="7">
        <f t="shared" si="37"/>
        <v>7.7863233263216466E-2</v>
      </c>
    </row>
    <row r="698" spans="1:11" x14ac:dyDescent="0.35">
      <c r="A698" s="1">
        <v>44098</v>
      </c>
      <c r="B698" s="2">
        <v>697</v>
      </c>
      <c r="C698" s="9">
        <v>41.24</v>
      </c>
      <c r="I698" s="7">
        <f t="shared" si="35"/>
        <v>41.062096015828701</v>
      </c>
      <c r="J698" s="7">
        <f t="shared" si="36"/>
        <v>0.17790398417130149</v>
      </c>
      <c r="K698" s="7">
        <f t="shared" si="37"/>
        <v>3.164982758402269E-2</v>
      </c>
    </row>
    <row r="699" spans="1:11" x14ac:dyDescent="0.35">
      <c r="A699" s="1">
        <v>44099</v>
      </c>
      <c r="B699" s="2">
        <v>698</v>
      </c>
      <c r="C699" s="9">
        <v>40.909999999999997</v>
      </c>
      <c r="I699" s="7">
        <f t="shared" si="35"/>
        <v>41.222209601582868</v>
      </c>
      <c r="J699" s="7">
        <f t="shared" si="36"/>
        <v>-0.3122096015828717</v>
      </c>
      <c r="K699" s="7">
        <f t="shared" si="37"/>
        <v>9.7474835320535483E-2</v>
      </c>
    </row>
    <row r="700" spans="1:11" x14ac:dyDescent="0.35">
      <c r="A700" s="1">
        <v>44102</v>
      </c>
      <c r="B700" s="2">
        <v>699</v>
      </c>
      <c r="C700" s="9">
        <v>41.59</v>
      </c>
      <c r="I700" s="7">
        <f t="shared" si="35"/>
        <v>40.941220960158283</v>
      </c>
      <c r="J700" s="7">
        <f t="shared" si="36"/>
        <v>0.64877903984172036</v>
      </c>
      <c r="K700" s="7">
        <f t="shared" si="37"/>
        <v>0.42091424253794457</v>
      </c>
    </row>
    <row r="701" spans="1:11" x14ac:dyDescent="0.35">
      <c r="A701" s="1">
        <v>44103</v>
      </c>
      <c r="B701" s="2">
        <v>700</v>
      </c>
      <c r="C701" s="9">
        <v>40.33</v>
      </c>
      <c r="I701" s="7">
        <f t="shared" si="35"/>
        <v>41.525122096015835</v>
      </c>
      <c r="J701" s="7">
        <f t="shared" si="36"/>
        <v>-1.1951220960158366</v>
      </c>
      <c r="K701" s="7">
        <f t="shared" si="37"/>
        <v>1.4283168243852866</v>
      </c>
    </row>
    <row r="702" spans="1:11" x14ac:dyDescent="0.35">
      <c r="A702" s="1">
        <v>44104</v>
      </c>
      <c r="B702" s="2">
        <v>701</v>
      </c>
      <c r="C702" s="9">
        <v>40.299999999999997</v>
      </c>
      <c r="I702" s="7">
        <f t="shared" si="35"/>
        <v>40.449512209601579</v>
      </c>
      <c r="J702" s="7">
        <f t="shared" si="36"/>
        <v>-0.14951220960158196</v>
      </c>
      <c r="K702" s="7">
        <f t="shared" si="37"/>
        <v>2.2353900819947377E-2</v>
      </c>
    </row>
    <row r="703" spans="1:11" x14ac:dyDescent="0.35">
      <c r="A703" s="1">
        <v>44105</v>
      </c>
      <c r="B703" s="2">
        <v>702</v>
      </c>
      <c r="C703" s="9">
        <v>39.75</v>
      </c>
      <c r="I703" s="7">
        <f t="shared" si="35"/>
        <v>40.314951220960154</v>
      </c>
      <c r="J703" s="7">
        <f t="shared" si="36"/>
        <v>-0.56495122096015393</v>
      </c>
      <c r="K703" s="7">
        <f t="shared" si="37"/>
        <v>0.31916988206436869</v>
      </c>
    </row>
    <row r="704" spans="1:11" x14ac:dyDescent="0.35">
      <c r="A704" s="1">
        <v>44106</v>
      </c>
      <c r="B704" s="2">
        <v>703</v>
      </c>
      <c r="C704" s="9">
        <v>38</v>
      </c>
      <c r="I704" s="7">
        <f t="shared" si="35"/>
        <v>39.806495122096017</v>
      </c>
      <c r="J704" s="7">
        <f t="shared" si="36"/>
        <v>-1.8064951220960168</v>
      </c>
      <c r="K704" s="7">
        <f t="shared" si="37"/>
        <v>3.2634246261567026</v>
      </c>
    </row>
    <row r="705" spans="1:11" x14ac:dyDescent="0.35">
      <c r="A705" s="1">
        <v>44109</v>
      </c>
      <c r="B705" s="2">
        <v>704</v>
      </c>
      <c r="C705" s="9">
        <v>39.78</v>
      </c>
      <c r="I705" s="7">
        <f t="shared" si="35"/>
        <v>38.180649512209605</v>
      </c>
      <c r="J705" s="7">
        <f t="shared" si="36"/>
        <v>1.5993504877903959</v>
      </c>
      <c r="K705" s="7">
        <f t="shared" si="37"/>
        <v>2.5579219827953774</v>
      </c>
    </row>
    <row r="706" spans="1:11" x14ac:dyDescent="0.35">
      <c r="A706" s="1">
        <v>44110</v>
      </c>
      <c r="B706" s="2">
        <v>705</v>
      </c>
      <c r="C706" s="9">
        <v>41.27</v>
      </c>
      <c r="I706" s="7">
        <f t="shared" si="35"/>
        <v>39.620064951220961</v>
      </c>
      <c r="J706" s="7">
        <f t="shared" si="36"/>
        <v>1.6499350487790423</v>
      </c>
      <c r="K706" s="7">
        <f t="shared" si="37"/>
        <v>2.7222856651895007</v>
      </c>
    </row>
    <row r="707" spans="1:11" x14ac:dyDescent="0.35">
      <c r="A707" s="1">
        <v>44111</v>
      </c>
      <c r="B707" s="2">
        <v>706</v>
      </c>
      <c r="C707" s="9">
        <v>40.619999999999997</v>
      </c>
      <c r="I707" s="7">
        <f t="shared" si="35"/>
        <v>41.105006495122097</v>
      </c>
      <c r="J707" s="7">
        <f t="shared" si="36"/>
        <v>-0.48500649512210003</v>
      </c>
      <c r="K707" s="7">
        <f t="shared" si="37"/>
        <v>0.23523130031062364</v>
      </c>
    </row>
    <row r="708" spans="1:11" x14ac:dyDescent="0.35">
      <c r="A708" s="1">
        <v>44112</v>
      </c>
      <c r="B708" s="2">
        <v>707</v>
      </c>
      <c r="C708" s="9">
        <v>42</v>
      </c>
      <c r="I708" s="7">
        <f t="shared" ref="I708:I771" si="38">0.9*C707+0.1*I707</f>
        <v>40.668500649512211</v>
      </c>
      <c r="J708" s="7">
        <f t="shared" ref="J708:J771" si="39">C708-I708</f>
        <v>1.331499350487789</v>
      </c>
      <c r="K708" s="7">
        <f t="shared" ref="K708:K771" si="40">J708^2</f>
        <v>1.7728905203494041</v>
      </c>
    </row>
    <row r="709" spans="1:11" x14ac:dyDescent="0.35">
      <c r="A709" s="1">
        <v>44113</v>
      </c>
      <c r="B709" s="2">
        <v>708</v>
      </c>
      <c r="C709" s="9">
        <v>41.63</v>
      </c>
      <c r="I709" s="7">
        <f t="shared" si="38"/>
        <v>41.866850064951223</v>
      </c>
      <c r="J709" s="7">
        <f t="shared" si="39"/>
        <v>-0.23685006495121996</v>
      </c>
      <c r="K709" s="7">
        <f t="shared" si="40"/>
        <v>5.6097953267397117E-2</v>
      </c>
    </row>
    <row r="710" spans="1:11" x14ac:dyDescent="0.35">
      <c r="A710" s="1">
        <v>44116</v>
      </c>
      <c r="B710" s="2">
        <v>709</v>
      </c>
      <c r="C710" s="9">
        <v>40.5</v>
      </c>
      <c r="I710" s="7">
        <f t="shared" si="38"/>
        <v>41.653685006495131</v>
      </c>
      <c r="J710" s="7">
        <f t="shared" si="39"/>
        <v>-1.1536850064951309</v>
      </c>
      <c r="K710" s="7">
        <f t="shared" si="40"/>
        <v>1.3309890942116704</v>
      </c>
    </row>
    <row r="711" spans="1:11" x14ac:dyDescent="0.35">
      <c r="A711" s="1">
        <v>44117</v>
      </c>
      <c r="B711" s="2">
        <v>710</v>
      </c>
      <c r="C711" s="9">
        <v>41.34</v>
      </c>
      <c r="I711" s="7">
        <f t="shared" si="38"/>
        <v>40.615368500649517</v>
      </c>
      <c r="J711" s="7">
        <f t="shared" si="39"/>
        <v>0.72463149935048676</v>
      </c>
      <c r="K711" s="7">
        <f t="shared" si="40"/>
        <v>0.52509080985093448</v>
      </c>
    </row>
    <row r="712" spans="1:11" x14ac:dyDescent="0.35">
      <c r="A712" s="1">
        <v>44118</v>
      </c>
      <c r="B712" s="2">
        <v>711</v>
      </c>
      <c r="C712" s="9">
        <v>41.81</v>
      </c>
      <c r="I712" s="7">
        <f t="shared" si="38"/>
        <v>41.267536850064957</v>
      </c>
      <c r="J712" s="7">
        <f t="shared" si="39"/>
        <v>0.54246314993504541</v>
      </c>
      <c r="K712" s="7">
        <f t="shared" si="40"/>
        <v>0.29426626903745157</v>
      </c>
    </row>
    <row r="713" spans="1:11" x14ac:dyDescent="0.35">
      <c r="A713" s="1">
        <v>44119</v>
      </c>
      <c r="B713" s="2">
        <v>712</v>
      </c>
      <c r="C713" s="9">
        <v>41.61</v>
      </c>
      <c r="I713" s="7">
        <f t="shared" si="38"/>
        <v>41.755753685006503</v>
      </c>
      <c r="J713" s="7">
        <f t="shared" si="39"/>
        <v>-0.14575368500650399</v>
      </c>
      <c r="K713" s="7">
        <f t="shared" si="40"/>
        <v>2.1244136692975184E-2</v>
      </c>
    </row>
    <row r="714" spans="1:11" x14ac:dyDescent="0.35">
      <c r="A714" s="1">
        <v>44120</v>
      </c>
      <c r="B714" s="2">
        <v>713</v>
      </c>
      <c r="C714" s="9">
        <v>41.34</v>
      </c>
      <c r="I714" s="7">
        <f t="shared" si="38"/>
        <v>41.624575368500651</v>
      </c>
      <c r="J714" s="7">
        <f t="shared" si="39"/>
        <v>-0.28457536850064713</v>
      </c>
      <c r="K714" s="7">
        <f t="shared" si="40"/>
        <v>8.0983140357279104E-2</v>
      </c>
    </row>
    <row r="715" spans="1:11" x14ac:dyDescent="0.35">
      <c r="A715" s="1">
        <v>44123</v>
      </c>
      <c r="B715" s="2">
        <v>714</v>
      </c>
      <c r="C715" s="9">
        <v>41.29</v>
      </c>
      <c r="I715" s="7">
        <f t="shared" si="38"/>
        <v>41.368457536850066</v>
      </c>
      <c r="J715" s="7">
        <f t="shared" si="39"/>
        <v>-7.8457536850066845E-2</v>
      </c>
      <c r="K715" s="7">
        <f t="shared" si="40"/>
        <v>6.1555850885795967E-3</v>
      </c>
    </row>
    <row r="716" spans="1:11" x14ac:dyDescent="0.35">
      <c r="A716" s="1">
        <v>44124</v>
      </c>
      <c r="B716" s="2">
        <v>715</v>
      </c>
      <c r="C716" s="9">
        <v>41.62</v>
      </c>
      <c r="I716" s="7">
        <f t="shared" si="38"/>
        <v>41.29784575368501</v>
      </c>
      <c r="J716" s="7">
        <f t="shared" si="39"/>
        <v>0.32215424631498735</v>
      </c>
      <c r="K716" s="7">
        <f t="shared" si="40"/>
        <v>0.10378335841877753</v>
      </c>
    </row>
    <row r="717" spans="1:11" x14ac:dyDescent="0.35">
      <c r="A717" s="1">
        <v>44125</v>
      </c>
      <c r="B717" s="2">
        <v>716</v>
      </c>
      <c r="C717" s="9">
        <v>40.090000000000003</v>
      </c>
      <c r="I717" s="7">
        <f t="shared" si="38"/>
        <v>41.587784575368502</v>
      </c>
      <c r="J717" s="7">
        <f t="shared" si="39"/>
        <v>-1.4977845753684988</v>
      </c>
      <c r="K717" s="7">
        <f t="shared" si="40"/>
        <v>2.2433586342117944</v>
      </c>
    </row>
    <row r="718" spans="1:11" x14ac:dyDescent="0.35">
      <c r="A718" s="1">
        <v>44126</v>
      </c>
      <c r="B718" s="2">
        <v>717</v>
      </c>
      <c r="C718" s="9">
        <v>41.28</v>
      </c>
      <c r="I718" s="7">
        <f t="shared" si="38"/>
        <v>40.23977845753685</v>
      </c>
      <c r="J718" s="7">
        <f t="shared" si="39"/>
        <v>1.0402215424631507</v>
      </c>
      <c r="K718" s="7">
        <f t="shared" si="40"/>
        <v>1.0820608574044164</v>
      </c>
    </row>
    <row r="719" spans="1:11" x14ac:dyDescent="0.35">
      <c r="A719" s="1">
        <v>44127</v>
      </c>
      <c r="B719" s="2">
        <v>718</v>
      </c>
      <c r="C719" s="9">
        <v>40.71</v>
      </c>
      <c r="I719" s="7">
        <f t="shared" si="38"/>
        <v>41.175977845753685</v>
      </c>
      <c r="J719" s="7">
        <f t="shared" si="39"/>
        <v>-0.46597784575368451</v>
      </c>
      <c r="K719" s="7">
        <f t="shared" si="40"/>
        <v>0.21713535273324458</v>
      </c>
    </row>
    <row r="720" spans="1:11" x14ac:dyDescent="0.35">
      <c r="A720" s="1">
        <v>44130</v>
      </c>
      <c r="B720" s="2">
        <v>719</v>
      </c>
      <c r="C720" s="9">
        <v>39.06</v>
      </c>
      <c r="I720" s="7">
        <f t="shared" si="38"/>
        <v>40.756597784575369</v>
      </c>
      <c r="J720" s="7">
        <f t="shared" si="39"/>
        <v>-1.696597784575367</v>
      </c>
      <c r="K720" s="7">
        <f t="shared" si="40"/>
        <v>2.8784440426260436</v>
      </c>
    </row>
    <row r="721" spans="1:11" x14ac:dyDescent="0.35">
      <c r="A721" s="1">
        <v>44131</v>
      </c>
      <c r="B721" s="2">
        <v>720</v>
      </c>
      <c r="C721" s="9">
        <v>39.72</v>
      </c>
      <c r="I721" s="7">
        <f t="shared" si="38"/>
        <v>39.229659778457538</v>
      </c>
      <c r="J721" s="7">
        <f t="shared" si="39"/>
        <v>0.4903402215424606</v>
      </c>
      <c r="K721" s="7">
        <f t="shared" si="40"/>
        <v>0.24043353286230934</v>
      </c>
    </row>
    <row r="722" spans="1:11" x14ac:dyDescent="0.35">
      <c r="A722" s="1">
        <v>44132</v>
      </c>
      <c r="B722" s="2">
        <v>721</v>
      </c>
      <c r="C722" s="9">
        <v>37.86</v>
      </c>
      <c r="I722" s="7">
        <f t="shared" si="38"/>
        <v>39.670965977845754</v>
      </c>
      <c r="J722" s="7">
        <f t="shared" si="39"/>
        <v>-1.8109659778457541</v>
      </c>
      <c r="K722" s="7">
        <f t="shared" si="40"/>
        <v>3.2795977729148285</v>
      </c>
    </row>
    <row r="723" spans="1:11" x14ac:dyDescent="0.35">
      <c r="A723" s="1">
        <v>44133</v>
      </c>
      <c r="B723" s="2">
        <v>722</v>
      </c>
      <c r="C723" s="9">
        <v>36.56</v>
      </c>
      <c r="I723" s="7">
        <f t="shared" si="38"/>
        <v>38.041096597784573</v>
      </c>
      <c r="J723" s="7">
        <f t="shared" si="39"/>
        <v>-1.4810965977845711</v>
      </c>
      <c r="K723" s="7">
        <f t="shared" si="40"/>
        <v>2.1936471319690316</v>
      </c>
    </row>
    <row r="724" spans="1:11" x14ac:dyDescent="0.35">
      <c r="A724" s="1">
        <v>44134</v>
      </c>
      <c r="B724" s="2">
        <v>723</v>
      </c>
      <c r="C724" s="9">
        <v>36.33</v>
      </c>
      <c r="I724" s="7">
        <f t="shared" si="38"/>
        <v>36.708109659778458</v>
      </c>
      <c r="J724" s="7">
        <f t="shared" si="39"/>
        <v>-0.37810965977845967</v>
      </c>
      <c r="K724" s="7">
        <f t="shared" si="40"/>
        <v>0.14296691481778254</v>
      </c>
    </row>
    <row r="725" spans="1:11" x14ac:dyDescent="0.35">
      <c r="A725" s="1">
        <v>44137</v>
      </c>
      <c r="B725" s="2">
        <v>724</v>
      </c>
      <c r="C725" s="9">
        <v>37.78</v>
      </c>
      <c r="I725" s="7">
        <f t="shared" si="38"/>
        <v>36.367810965977846</v>
      </c>
      <c r="J725" s="7">
        <f t="shared" si="39"/>
        <v>1.4121890340221555</v>
      </c>
      <c r="K725" s="7">
        <f t="shared" si="40"/>
        <v>1.9942778678124284</v>
      </c>
    </row>
    <row r="726" spans="1:11" x14ac:dyDescent="0.35">
      <c r="A726" s="1">
        <v>44138</v>
      </c>
      <c r="B726" s="2">
        <v>725</v>
      </c>
      <c r="C726" s="9">
        <v>38.17</v>
      </c>
      <c r="I726" s="7">
        <f t="shared" si="38"/>
        <v>37.638781096597789</v>
      </c>
      <c r="J726" s="7">
        <f t="shared" si="39"/>
        <v>0.53121890340221256</v>
      </c>
      <c r="K726" s="7">
        <f t="shared" si="40"/>
        <v>0.28219352333184922</v>
      </c>
    </row>
    <row r="727" spans="1:11" x14ac:dyDescent="0.35">
      <c r="A727" s="1">
        <v>44139</v>
      </c>
      <c r="B727" s="2">
        <v>726</v>
      </c>
      <c r="C727" s="9">
        <v>39.68</v>
      </c>
      <c r="I727" s="7">
        <f t="shared" si="38"/>
        <v>38.11687810965978</v>
      </c>
      <c r="J727" s="7">
        <f t="shared" si="39"/>
        <v>1.56312189034022</v>
      </c>
      <c r="K727" s="7">
        <f t="shared" si="40"/>
        <v>2.4433500440607827</v>
      </c>
    </row>
    <row r="728" spans="1:11" x14ac:dyDescent="0.35">
      <c r="A728" s="1">
        <v>44140</v>
      </c>
      <c r="B728" s="2">
        <v>727</v>
      </c>
      <c r="C728" s="9">
        <v>39.47</v>
      </c>
      <c r="I728" s="7">
        <f t="shared" si="38"/>
        <v>39.523687810965981</v>
      </c>
      <c r="J728" s="7">
        <f t="shared" si="39"/>
        <v>-5.3687810965982408E-2</v>
      </c>
      <c r="K728" s="7">
        <f t="shared" si="40"/>
        <v>2.8823810463190608E-3</v>
      </c>
    </row>
    <row r="729" spans="1:11" x14ac:dyDescent="0.35">
      <c r="A729" s="1">
        <v>44141</v>
      </c>
      <c r="B729" s="2">
        <v>728</v>
      </c>
      <c r="C729" s="9">
        <v>38.08</v>
      </c>
      <c r="I729" s="7">
        <f t="shared" si="38"/>
        <v>39.475368781096599</v>
      </c>
      <c r="J729" s="7">
        <f t="shared" si="39"/>
        <v>-1.3953687810966002</v>
      </c>
      <c r="K729" s="7">
        <f t="shared" si="40"/>
        <v>1.9470540352590118</v>
      </c>
    </row>
    <row r="730" spans="1:11" x14ac:dyDescent="0.35">
      <c r="A730" s="1">
        <v>44144</v>
      </c>
      <c r="B730" s="2">
        <v>729</v>
      </c>
      <c r="C730" s="9">
        <v>40.93</v>
      </c>
      <c r="I730" s="7">
        <f t="shared" si="38"/>
        <v>38.219536878109658</v>
      </c>
      <c r="J730" s="7">
        <f t="shared" si="39"/>
        <v>2.7104631218903421</v>
      </c>
      <c r="K730" s="7">
        <f t="shared" si="40"/>
        <v>7.3466103351275391</v>
      </c>
    </row>
    <row r="731" spans="1:11" x14ac:dyDescent="0.35">
      <c r="A731" s="1">
        <v>44145</v>
      </c>
      <c r="B731" s="2">
        <v>730</v>
      </c>
      <c r="C731" s="9">
        <v>42.25</v>
      </c>
      <c r="I731" s="7">
        <f t="shared" si="38"/>
        <v>40.658953687810971</v>
      </c>
      <c r="J731" s="7">
        <f t="shared" si="39"/>
        <v>1.5910463121890288</v>
      </c>
      <c r="K731" s="7">
        <f t="shared" si="40"/>
        <v>2.5314283675303084</v>
      </c>
    </row>
    <row r="732" spans="1:11" x14ac:dyDescent="0.35">
      <c r="A732" s="1">
        <v>44146</v>
      </c>
      <c r="B732" s="2">
        <v>731</v>
      </c>
      <c r="C732" s="9">
        <v>42.5</v>
      </c>
      <c r="I732" s="7">
        <f t="shared" si="38"/>
        <v>42.090895368781098</v>
      </c>
      <c r="J732" s="7">
        <f t="shared" si="39"/>
        <v>0.40910463121890217</v>
      </c>
      <c r="K732" s="7">
        <f t="shared" si="40"/>
        <v>0.16736659928475395</v>
      </c>
    </row>
    <row r="733" spans="1:11" x14ac:dyDescent="0.35">
      <c r="A733" s="1">
        <v>44147</v>
      </c>
      <c r="B733" s="2">
        <v>732</v>
      </c>
      <c r="C733" s="9">
        <v>42.16</v>
      </c>
      <c r="I733" s="7">
        <f t="shared" si="38"/>
        <v>42.45908953687811</v>
      </c>
      <c r="J733" s="7">
        <f t="shared" si="39"/>
        <v>-0.2990895368781139</v>
      </c>
      <c r="K733" s="7">
        <f t="shared" si="40"/>
        <v>8.9454551069964652E-2</v>
      </c>
    </row>
    <row r="734" spans="1:11" x14ac:dyDescent="0.35">
      <c r="A734" s="1">
        <v>44148</v>
      </c>
      <c r="B734" s="2">
        <v>733</v>
      </c>
      <c r="C734" s="9">
        <v>41.51</v>
      </c>
      <c r="I734" s="7">
        <f t="shared" si="38"/>
        <v>42.189908953687805</v>
      </c>
      <c r="J734" s="7">
        <f t="shared" si="39"/>
        <v>-0.67990895368780713</v>
      </c>
      <c r="K734" s="7">
        <f t="shared" si="40"/>
        <v>0.46227618530484865</v>
      </c>
    </row>
    <row r="735" spans="1:11" x14ac:dyDescent="0.35">
      <c r="A735" s="1">
        <v>44151</v>
      </c>
      <c r="B735" s="2">
        <v>734</v>
      </c>
      <c r="C735" s="9">
        <v>42.71</v>
      </c>
      <c r="I735" s="7">
        <f t="shared" si="38"/>
        <v>41.577990895368785</v>
      </c>
      <c r="J735" s="7">
        <f t="shared" si="39"/>
        <v>1.1320091046312157</v>
      </c>
      <c r="K735" s="7">
        <f t="shared" si="40"/>
        <v>1.2814446129679666</v>
      </c>
    </row>
    <row r="736" spans="1:11" x14ac:dyDescent="0.35">
      <c r="A736" s="1">
        <v>44152</v>
      </c>
      <c r="B736" s="2">
        <v>735</v>
      </c>
      <c r="C736" s="9">
        <v>42.54</v>
      </c>
      <c r="I736" s="7">
        <f t="shared" si="38"/>
        <v>42.59679908953688</v>
      </c>
      <c r="J736" s="7">
        <f t="shared" si="39"/>
        <v>-5.6799089536880842E-2</v>
      </c>
      <c r="K736" s="7">
        <f t="shared" si="40"/>
        <v>3.2261365722186068E-3</v>
      </c>
    </row>
    <row r="737" spans="1:11" x14ac:dyDescent="0.35">
      <c r="A737" s="1">
        <v>44153</v>
      </c>
      <c r="B737" s="2">
        <v>736</v>
      </c>
      <c r="C737" s="9">
        <v>42.91</v>
      </c>
      <c r="I737" s="7">
        <f t="shared" si="38"/>
        <v>42.545679908953687</v>
      </c>
      <c r="J737" s="7">
        <f t="shared" si="39"/>
        <v>0.36432009104630936</v>
      </c>
      <c r="K737" s="7">
        <f t="shared" si="40"/>
        <v>0.13272912873999115</v>
      </c>
    </row>
    <row r="738" spans="1:11" x14ac:dyDescent="0.35">
      <c r="A738" s="1">
        <v>44154</v>
      </c>
      <c r="B738" s="2">
        <v>737</v>
      </c>
      <c r="C738" s="9">
        <v>43.09</v>
      </c>
      <c r="I738" s="7">
        <f t="shared" si="38"/>
        <v>42.873567990895367</v>
      </c>
      <c r="J738" s="7">
        <f t="shared" si="39"/>
        <v>0.21643200910463634</v>
      </c>
      <c r="K738" s="7">
        <f t="shared" si="40"/>
        <v>4.6842814565069384E-2</v>
      </c>
    </row>
    <row r="739" spans="1:11" x14ac:dyDescent="0.35">
      <c r="A739" s="1">
        <v>44155</v>
      </c>
      <c r="B739" s="2">
        <v>738</v>
      </c>
      <c r="C739" s="9">
        <v>43.79</v>
      </c>
      <c r="I739" s="7">
        <f t="shared" si="38"/>
        <v>43.068356799089543</v>
      </c>
      <c r="J739" s="7">
        <f t="shared" si="39"/>
        <v>0.72164320091045653</v>
      </c>
      <c r="K739" s="7">
        <f t="shared" si="40"/>
        <v>0.52076890942028953</v>
      </c>
    </row>
    <row r="740" spans="1:11" x14ac:dyDescent="0.35">
      <c r="A740" s="1">
        <v>44158</v>
      </c>
      <c r="B740" s="2">
        <v>739</v>
      </c>
      <c r="C740" s="9">
        <v>45</v>
      </c>
      <c r="I740" s="7">
        <f t="shared" si="38"/>
        <v>43.717835679908958</v>
      </c>
      <c r="J740" s="7">
        <f t="shared" si="39"/>
        <v>1.2821643200910415</v>
      </c>
      <c r="K740" s="7">
        <f t="shared" si="40"/>
        <v>1.6439453437145228</v>
      </c>
    </row>
    <row r="741" spans="1:11" x14ac:dyDescent="0.35">
      <c r="A741" s="1">
        <v>44159</v>
      </c>
      <c r="B741" s="2">
        <v>740</v>
      </c>
      <c r="C741" s="9">
        <v>46.63</v>
      </c>
      <c r="I741" s="7">
        <f t="shared" si="38"/>
        <v>44.871783567990896</v>
      </c>
      <c r="J741" s="7">
        <f t="shared" si="39"/>
        <v>1.7582164320091067</v>
      </c>
      <c r="K741" s="7">
        <f t="shared" si="40"/>
        <v>3.0913250217868335</v>
      </c>
    </row>
    <row r="742" spans="1:11" x14ac:dyDescent="0.35">
      <c r="A742" s="1">
        <v>44160</v>
      </c>
      <c r="B742" s="2">
        <v>741</v>
      </c>
      <c r="C742" s="9">
        <v>47.3</v>
      </c>
      <c r="I742" s="7">
        <f t="shared" si="38"/>
        <v>46.454178356799098</v>
      </c>
      <c r="J742" s="7">
        <f t="shared" si="39"/>
        <v>0.84582164320089959</v>
      </c>
      <c r="K742" s="7">
        <f t="shared" si="40"/>
        <v>0.71541425210706988</v>
      </c>
    </row>
    <row r="743" spans="1:11" x14ac:dyDescent="0.35">
      <c r="A743" s="1">
        <v>44161</v>
      </c>
      <c r="B743" s="2">
        <v>742</v>
      </c>
      <c r="C743" s="9">
        <v>46.32</v>
      </c>
      <c r="I743" s="7">
        <f t="shared" si="38"/>
        <v>47.215417835679908</v>
      </c>
      <c r="J743" s="7">
        <f t="shared" si="39"/>
        <v>-0.89541783567990763</v>
      </c>
      <c r="K743" s="7">
        <f t="shared" si="40"/>
        <v>0.8017731004536901</v>
      </c>
    </row>
    <row r="744" spans="1:11" x14ac:dyDescent="0.35">
      <c r="A744" s="1">
        <v>44162</v>
      </c>
      <c r="B744" s="2">
        <v>743</v>
      </c>
      <c r="C744" s="9">
        <v>46.88</v>
      </c>
      <c r="I744" s="7">
        <f t="shared" si="38"/>
        <v>46.409541783567995</v>
      </c>
      <c r="J744" s="7">
        <f t="shared" si="39"/>
        <v>0.47045821643200725</v>
      </c>
      <c r="K744" s="7">
        <f t="shared" si="40"/>
        <v>0.22133093340838536</v>
      </c>
    </row>
    <row r="745" spans="1:11" x14ac:dyDescent="0.35">
      <c r="A745" s="1">
        <v>44165</v>
      </c>
      <c r="B745" s="2">
        <v>744</v>
      </c>
      <c r="C745" s="9">
        <v>46.84</v>
      </c>
      <c r="I745" s="7">
        <f t="shared" si="38"/>
        <v>46.8329541783568</v>
      </c>
      <c r="J745" s="7">
        <f t="shared" si="39"/>
        <v>7.0458216432029985E-3</v>
      </c>
      <c r="K745" s="7">
        <f t="shared" si="40"/>
        <v>4.9643602627827799E-5</v>
      </c>
    </row>
    <row r="746" spans="1:11" x14ac:dyDescent="0.35">
      <c r="A746" s="1">
        <v>44166</v>
      </c>
      <c r="B746" s="2">
        <v>745</v>
      </c>
      <c r="C746" s="9">
        <v>47.03</v>
      </c>
      <c r="I746" s="7">
        <f t="shared" si="38"/>
        <v>46.839295417835686</v>
      </c>
      <c r="J746" s="7">
        <f t="shared" si="39"/>
        <v>0.19070458216431518</v>
      </c>
      <c r="K746" s="7">
        <f t="shared" si="40"/>
        <v>3.6368237658466043E-2</v>
      </c>
    </row>
    <row r="747" spans="1:11" x14ac:dyDescent="0.35">
      <c r="A747" s="1">
        <v>44167</v>
      </c>
      <c r="B747" s="2">
        <v>746</v>
      </c>
      <c r="C747" s="9">
        <v>47.8</v>
      </c>
      <c r="I747" s="7">
        <f t="shared" si="38"/>
        <v>47.010929541783575</v>
      </c>
      <c r="J747" s="7">
        <f t="shared" si="39"/>
        <v>0.78907045821642186</v>
      </c>
      <c r="K747" s="7">
        <f t="shared" si="40"/>
        <v>0.62263218802987397</v>
      </c>
    </row>
    <row r="748" spans="1:11" x14ac:dyDescent="0.35">
      <c r="A748" s="1">
        <v>44168</v>
      </c>
      <c r="B748" s="2">
        <v>747</v>
      </c>
      <c r="C748" s="9">
        <v>48.37</v>
      </c>
      <c r="I748" s="7">
        <f t="shared" si="38"/>
        <v>47.721092954178353</v>
      </c>
      <c r="J748" s="7">
        <f t="shared" si="39"/>
        <v>0.6489070458216446</v>
      </c>
      <c r="K748" s="7">
        <f t="shared" si="40"/>
        <v>0.42108035411697398</v>
      </c>
    </row>
    <row r="749" spans="1:11" x14ac:dyDescent="0.35">
      <c r="A749" s="1">
        <v>44169</v>
      </c>
      <c r="B749" s="2">
        <v>748</v>
      </c>
      <c r="C749" s="9">
        <v>49.1</v>
      </c>
      <c r="I749" s="7">
        <f t="shared" si="38"/>
        <v>48.305109295417836</v>
      </c>
      <c r="J749" s="7">
        <f t="shared" si="39"/>
        <v>0.7948907045821656</v>
      </c>
      <c r="K749" s="7">
        <f t="shared" si="40"/>
        <v>0.63185123223113171</v>
      </c>
    </row>
    <row r="750" spans="1:11" x14ac:dyDescent="0.35">
      <c r="A750" s="1">
        <v>44172</v>
      </c>
      <c r="B750" s="2">
        <v>749</v>
      </c>
      <c r="C750" s="9">
        <v>48.63</v>
      </c>
      <c r="I750" s="7">
        <f t="shared" si="38"/>
        <v>49.020510929541786</v>
      </c>
      <c r="J750" s="7">
        <f t="shared" si="39"/>
        <v>-0.39051092954178301</v>
      </c>
      <c r="K750" s="7">
        <f t="shared" si="40"/>
        <v>0.15249878609158743</v>
      </c>
    </row>
    <row r="751" spans="1:11" x14ac:dyDescent="0.35">
      <c r="A751" s="1">
        <v>44173</v>
      </c>
      <c r="B751" s="2">
        <v>750</v>
      </c>
      <c r="C751" s="9">
        <v>48.84</v>
      </c>
      <c r="I751" s="7">
        <f t="shared" si="38"/>
        <v>48.669051092954184</v>
      </c>
      <c r="J751" s="7">
        <f t="shared" si="39"/>
        <v>0.170948907045819</v>
      </c>
      <c r="K751" s="7">
        <f t="shared" si="40"/>
        <v>2.9223528820160063E-2</v>
      </c>
    </row>
    <row r="752" spans="1:11" x14ac:dyDescent="0.35">
      <c r="A752" s="1">
        <v>44174</v>
      </c>
      <c r="B752" s="2">
        <v>751</v>
      </c>
      <c r="C752" s="9">
        <v>48.81</v>
      </c>
      <c r="I752" s="7">
        <f t="shared" si="38"/>
        <v>48.822905109295419</v>
      </c>
      <c r="J752" s="7">
        <f t="shared" si="39"/>
        <v>-1.2905109295417105E-2</v>
      </c>
      <c r="K752" s="7">
        <f t="shared" si="40"/>
        <v>1.6654184592666097E-4</v>
      </c>
    </row>
    <row r="753" spans="1:11" x14ac:dyDescent="0.35">
      <c r="A753" s="1">
        <v>44175</v>
      </c>
      <c r="B753" s="2">
        <v>752</v>
      </c>
      <c r="C753" s="9">
        <v>50.33</v>
      </c>
      <c r="I753" s="7">
        <f t="shared" si="38"/>
        <v>48.811290510929545</v>
      </c>
      <c r="J753" s="7">
        <f t="shared" si="39"/>
        <v>1.5187094890704529</v>
      </c>
      <c r="K753" s="7">
        <f t="shared" si="40"/>
        <v>2.3064785121926361</v>
      </c>
    </row>
    <row r="754" spans="1:11" x14ac:dyDescent="0.35">
      <c r="A754" s="1">
        <v>44176</v>
      </c>
      <c r="B754" s="2">
        <v>753</v>
      </c>
      <c r="C754" s="9">
        <v>50.01</v>
      </c>
      <c r="I754" s="7">
        <f t="shared" si="38"/>
        <v>50.178129051092952</v>
      </c>
      <c r="J754" s="7">
        <f t="shared" si="39"/>
        <v>-0.16812905109295428</v>
      </c>
      <c r="K754" s="7">
        <f t="shared" si="40"/>
        <v>2.8267377821417233E-2</v>
      </c>
    </row>
    <row r="755" spans="1:11" x14ac:dyDescent="0.35">
      <c r="A755" s="1">
        <v>44179</v>
      </c>
      <c r="B755" s="2">
        <v>754</v>
      </c>
      <c r="C755" s="9">
        <v>50.27</v>
      </c>
      <c r="I755" s="7">
        <f t="shared" si="38"/>
        <v>50.026812905109296</v>
      </c>
      <c r="J755" s="7">
        <f t="shared" si="39"/>
        <v>0.24318709489070756</v>
      </c>
      <c r="K755" s="7">
        <f t="shared" si="40"/>
        <v>5.9139963121381998E-2</v>
      </c>
    </row>
    <row r="756" spans="1:11" x14ac:dyDescent="0.35">
      <c r="A756" s="1">
        <v>44180</v>
      </c>
      <c r="B756" s="2">
        <v>755</v>
      </c>
      <c r="C756" s="9">
        <v>50.77</v>
      </c>
      <c r="I756" s="7">
        <f t="shared" si="38"/>
        <v>50.24568129051093</v>
      </c>
      <c r="J756" s="7">
        <f t="shared" si="39"/>
        <v>0.52431870948907289</v>
      </c>
      <c r="K756" s="7">
        <f t="shared" si="40"/>
        <v>0.27491010912028679</v>
      </c>
    </row>
    <row r="757" spans="1:11" x14ac:dyDescent="0.35">
      <c r="A757" s="1">
        <v>44181</v>
      </c>
      <c r="B757" s="2">
        <v>756</v>
      </c>
      <c r="C757" s="9">
        <v>50.83</v>
      </c>
      <c r="I757" s="7">
        <f t="shared" si="38"/>
        <v>50.717568129051102</v>
      </c>
      <c r="J757" s="7">
        <f t="shared" si="39"/>
        <v>0.11243187094889606</v>
      </c>
      <c r="K757" s="7">
        <f t="shared" si="40"/>
        <v>1.2640925605069218E-2</v>
      </c>
    </row>
    <row r="758" spans="1:11" x14ac:dyDescent="0.35">
      <c r="A758" s="1">
        <v>44182</v>
      </c>
      <c r="B758" s="2">
        <v>757</v>
      </c>
      <c r="C758" s="9">
        <v>51.2</v>
      </c>
      <c r="I758" s="7">
        <f t="shared" si="38"/>
        <v>50.818756812905107</v>
      </c>
      <c r="J758" s="7">
        <f t="shared" si="39"/>
        <v>0.38124318709489557</v>
      </c>
      <c r="K758" s="7">
        <f t="shared" si="40"/>
        <v>0.14534636770627354</v>
      </c>
    </row>
    <row r="759" spans="1:11" x14ac:dyDescent="0.35">
      <c r="A759" s="1">
        <v>44183</v>
      </c>
      <c r="B759" s="2">
        <v>758</v>
      </c>
      <c r="C759" s="9">
        <v>52.17</v>
      </c>
      <c r="I759" s="7">
        <f t="shared" si="38"/>
        <v>51.161875681290518</v>
      </c>
      <c r="J759" s="7">
        <f t="shared" si="39"/>
        <v>1.0081243187094842</v>
      </c>
      <c r="K759" s="7">
        <f t="shared" si="40"/>
        <v>1.0163146419734617</v>
      </c>
    </row>
    <row r="760" spans="1:11" x14ac:dyDescent="0.35">
      <c r="A760" s="1">
        <v>44186</v>
      </c>
      <c r="B760" s="2">
        <v>759</v>
      </c>
      <c r="C760" s="9">
        <v>50.61</v>
      </c>
      <c r="I760" s="7">
        <f t="shared" si="38"/>
        <v>52.069187568129053</v>
      </c>
      <c r="J760" s="7">
        <f t="shared" si="39"/>
        <v>-1.4591875681290531</v>
      </c>
      <c r="K760" s="7">
        <f t="shared" si="40"/>
        <v>2.1292283589823802</v>
      </c>
    </row>
    <row r="761" spans="1:11" x14ac:dyDescent="0.35">
      <c r="A761" s="1">
        <v>44187</v>
      </c>
      <c r="B761" s="2">
        <v>760</v>
      </c>
      <c r="C761" s="9">
        <v>49.88</v>
      </c>
      <c r="I761" s="7">
        <f t="shared" si="38"/>
        <v>50.755918756812903</v>
      </c>
      <c r="J761" s="7">
        <f t="shared" si="39"/>
        <v>-0.87591875681290077</v>
      </c>
      <c r="K761" s="7">
        <f t="shared" si="40"/>
        <v>0.76723366853665764</v>
      </c>
    </row>
    <row r="762" spans="1:11" x14ac:dyDescent="0.35">
      <c r="A762" s="1">
        <v>44188</v>
      </c>
      <c r="B762" s="2">
        <v>761</v>
      </c>
      <c r="C762" s="9">
        <v>51.05</v>
      </c>
      <c r="I762" s="7">
        <f t="shared" si="38"/>
        <v>49.967591875681293</v>
      </c>
      <c r="J762" s="7">
        <f t="shared" si="39"/>
        <v>1.0824081243187038</v>
      </c>
      <c r="K762" s="7">
        <f t="shared" si="40"/>
        <v>1.1716073475911346</v>
      </c>
    </row>
    <row r="763" spans="1:11" x14ac:dyDescent="0.35">
      <c r="A763" s="1">
        <v>44189</v>
      </c>
      <c r="B763" s="2">
        <v>762</v>
      </c>
      <c r="C763" s="9">
        <v>50.88</v>
      </c>
      <c r="I763" s="7">
        <f t="shared" si="38"/>
        <v>50.941759187568131</v>
      </c>
      <c r="J763" s="7">
        <f t="shared" si="39"/>
        <v>-6.1759187568128482E-2</v>
      </c>
      <c r="K763" s="7">
        <f t="shared" si="40"/>
        <v>3.8141972490752757E-3</v>
      </c>
    </row>
    <row r="764" spans="1:11" x14ac:dyDescent="0.35">
      <c r="A764" s="1">
        <v>44193</v>
      </c>
      <c r="B764" s="2">
        <v>763</v>
      </c>
      <c r="C764" s="9">
        <v>50.88</v>
      </c>
      <c r="I764" s="7">
        <f t="shared" si="38"/>
        <v>50.886175918756813</v>
      </c>
      <c r="J764" s="7">
        <f t="shared" si="39"/>
        <v>-6.175918756810006E-3</v>
      </c>
      <c r="K764" s="7">
        <f t="shared" si="40"/>
        <v>3.8141972490717647E-5</v>
      </c>
    </row>
    <row r="765" spans="1:11" x14ac:dyDescent="0.35">
      <c r="A765" s="1">
        <v>44194</v>
      </c>
      <c r="B765" s="2">
        <v>764</v>
      </c>
      <c r="C765" s="9">
        <v>50.44</v>
      </c>
      <c r="I765" s="7">
        <f t="shared" si="38"/>
        <v>50.880617591875684</v>
      </c>
      <c r="J765" s="7">
        <f t="shared" si="39"/>
        <v>-0.44061759187568583</v>
      </c>
      <c r="K765" s="7">
        <f t="shared" si="40"/>
        <v>0.19414386227032845</v>
      </c>
    </row>
    <row r="766" spans="1:11" x14ac:dyDescent="0.35">
      <c r="A766" s="1">
        <v>44195</v>
      </c>
      <c r="B766" s="2">
        <v>765</v>
      </c>
      <c r="C766" s="9">
        <v>50.74</v>
      </c>
      <c r="I766" s="7">
        <f t="shared" si="38"/>
        <v>50.484061759187568</v>
      </c>
      <c r="J766" s="7">
        <f t="shared" si="39"/>
        <v>0.25593824081243355</v>
      </c>
      <c r="K766" s="7">
        <f t="shared" si="40"/>
        <v>6.5504383110163225E-2</v>
      </c>
    </row>
    <row r="767" spans="1:11" x14ac:dyDescent="0.35">
      <c r="A767" s="1">
        <v>44196</v>
      </c>
      <c r="B767" s="2">
        <v>766</v>
      </c>
      <c r="C767" s="9">
        <v>51.22</v>
      </c>
      <c r="I767" s="7">
        <f t="shared" si="38"/>
        <v>50.714406175918761</v>
      </c>
      <c r="J767" s="7">
        <f t="shared" si="39"/>
        <v>0.5055938240812381</v>
      </c>
      <c r="K767" s="7">
        <f t="shared" si="40"/>
        <v>0.25562511494908996</v>
      </c>
    </row>
    <row r="768" spans="1:11" x14ac:dyDescent="0.35">
      <c r="A768" s="1">
        <v>44200</v>
      </c>
      <c r="B768" s="2">
        <v>767</v>
      </c>
      <c r="C768" s="9">
        <v>50.37</v>
      </c>
      <c r="I768" s="7">
        <f t="shared" si="38"/>
        <v>51.169440617591874</v>
      </c>
      <c r="J768" s="7">
        <f t="shared" si="39"/>
        <v>-0.7994406175918769</v>
      </c>
      <c r="K768" s="7">
        <f t="shared" si="40"/>
        <v>0.63910530105568153</v>
      </c>
    </row>
    <row r="769" spans="1:11" x14ac:dyDescent="0.35">
      <c r="A769" s="1">
        <v>44201</v>
      </c>
      <c r="B769" s="2">
        <v>768</v>
      </c>
      <c r="C769" s="9">
        <v>53.16</v>
      </c>
      <c r="I769" s="7">
        <f t="shared" si="38"/>
        <v>50.449944061759183</v>
      </c>
      <c r="J769" s="7">
        <f t="shared" si="39"/>
        <v>2.7100559382408136</v>
      </c>
      <c r="K769" s="7">
        <f t="shared" si="40"/>
        <v>7.3444031883942964</v>
      </c>
    </row>
    <row r="770" spans="1:11" x14ac:dyDescent="0.35">
      <c r="A770" s="1">
        <v>44202</v>
      </c>
      <c r="B770" s="2">
        <v>769</v>
      </c>
      <c r="C770" s="9">
        <v>53.8</v>
      </c>
      <c r="I770" s="7">
        <f t="shared" si="38"/>
        <v>52.888994406175918</v>
      </c>
      <c r="J770" s="7">
        <f t="shared" si="39"/>
        <v>0.91100559382407909</v>
      </c>
      <c r="K770" s="7">
        <f t="shared" si="40"/>
        <v>0.82993119197876297</v>
      </c>
    </row>
    <row r="771" spans="1:11" x14ac:dyDescent="0.35">
      <c r="A771" s="1">
        <v>44203</v>
      </c>
      <c r="B771" s="2">
        <v>770</v>
      </c>
      <c r="C771" s="9">
        <v>53.7</v>
      </c>
      <c r="I771" s="7">
        <f t="shared" si="38"/>
        <v>53.708899440617593</v>
      </c>
      <c r="J771" s="7">
        <f t="shared" si="39"/>
        <v>-8.8994406175899599E-3</v>
      </c>
      <c r="K771" s="7">
        <f t="shared" si="40"/>
        <v>7.920004330600997E-5</v>
      </c>
    </row>
    <row r="772" spans="1:11" x14ac:dyDescent="0.35">
      <c r="A772" s="1">
        <v>44204</v>
      </c>
      <c r="B772" s="2">
        <v>771</v>
      </c>
      <c r="C772" s="9">
        <v>55.51</v>
      </c>
      <c r="I772" s="7">
        <f t="shared" ref="I772:I835" si="41">0.9*C771+0.1*I771</f>
        <v>53.700889944061764</v>
      </c>
      <c r="J772" s="7">
        <f t="shared" ref="J772:J835" si="42">C772-I772</f>
        <v>1.809110055938234</v>
      </c>
      <c r="K772" s="7">
        <f t="shared" ref="K772:K835" si="43">J772^2</f>
        <v>3.2728791944968405</v>
      </c>
    </row>
    <row r="773" spans="1:11" x14ac:dyDescent="0.35">
      <c r="A773" s="1">
        <v>44207</v>
      </c>
      <c r="B773" s="2">
        <v>772</v>
      </c>
      <c r="C773" s="9">
        <v>54.84</v>
      </c>
      <c r="I773" s="7">
        <f t="shared" si="41"/>
        <v>55.32908899440617</v>
      </c>
      <c r="J773" s="7">
        <f t="shared" si="42"/>
        <v>-0.48908899440616693</v>
      </c>
      <c r="K773" s="7">
        <f t="shared" si="43"/>
        <v>0.2392080444492356</v>
      </c>
    </row>
    <row r="774" spans="1:11" x14ac:dyDescent="0.35">
      <c r="A774" s="1">
        <v>44208</v>
      </c>
      <c r="B774" s="2">
        <v>773</v>
      </c>
      <c r="C774" s="9">
        <v>55.98</v>
      </c>
      <c r="I774" s="7">
        <f t="shared" si="41"/>
        <v>54.888908899440622</v>
      </c>
      <c r="J774" s="7">
        <f t="shared" si="42"/>
        <v>1.0910911005593746</v>
      </c>
      <c r="K774" s="7">
        <f t="shared" si="43"/>
        <v>1.1904797897198673</v>
      </c>
    </row>
    <row r="775" spans="1:11" x14ac:dyDescent="0.35">
      <c r="A775" s="1">
        <v>44209</v>
      </c>
      <c r="B775" s="2">
        <v>774</v>
      </c>
      <c r="C775" s="9">
        <v>55.52</v>
      </c>
      <c r="I775" s="7">
        <f t="shared" si="41"/>
        <v>55.870890889944064</v>
      </c>
      <c r="J775" s="7">
        <f t="shared" si="42"/>
        <v>-0.35089088994406126</v>
      </c>
      <c r="K775" s="7">
        <f t="shared" si="43"/>
        <v>0.12312441664573531</v>
      </c>
    </row>
    <row r="776" spans="1:11" x14ac:dyDescent="0.35">
      <c r="A776" s="1">
        <v>44210</v>
      </c>
      <c r="B776" s="2">
        <v>775</v>
      </c>
      <c r="C776" s="9">
        <v>55.76</v>
      </c>
      <c r="I776" s="7">
        <f t="shared" si="41"/>
        <v>55.555089088994407</v>
      </c>
      <c r="J776" s="7">
        <f t="shared" si="42"/>
        <v>0.20491091100559089</v>
      </c>
      <c r="K776" s="7">
        <f t="shared" si="43"/>
        <v>4.1988481449141191E-2</v>
      </c>
    </row>
    <row r="777" spans="1:11" x14ac:dyDescent="0.35">
      <c r="A777" s="1">
        <v>44211</v>
      </c>
      <c r="B777" s="2">
        <v>776</v>
      </c>
      <c r="C777" s="9">
        <v>54.8</v>
      </c>
      <c r="I777" s="7">
        <f t="shared" si="41"/>
        <v>55.739508908899438</v>
      </c>
      <c r="J777" s="7">
        <f t="shared" si="42"/>
        <v>-0.93950890889944105</v>
      </c>
      <c r="K777" s="7">
        <f t="shared" si="43"/>
        <v>0.88267698990141819</v>
      </c>
    </row>
    <row r="778" spans="1:11" x14ac:dyDescent="0.35">
      <c r="A778" s="1">
        <v>44214</v>
      </c>
      <c r="B778" s="2">
        <v>777</v>
      </c>
      <c r="C778" s="9">
        <v>54.21</v>
      </c>
      <c r="I778" s="7">
        <f t="shared" si="41"/>
        <v>54.893950890889947</v>
      </c>
      <c r="J778" s="7">
        <f t="shared" si="42"/>
        <v>-0.68395089088994609</v>
      </c>
      <c r="K778" s="7">
        <f t="shared" si="43"/>
        <v>0.46778882114915094</v>
      </c>
    </row>
    <row r="779" spans="1:11" x14ac:dyDescent="0.35">
      <c r="A779" s="1">
        <v>44215</v>
      </c>
      <c r="B779" s="2">
        <v>778</v>
      </c>
      <c r="C779" s="9">
        <v>55.38</v>
      </c>
      <c r="I779" s="7">
        <f t="shared" si="41"/>
        <v>54.278395089088995</v>
      </c>
      <c r="J779" s="7">
        <f t="shared" si="42"/>
        <v>1.1016049109110071</v>
      </c>
      <c r="K779" s="7">
        <f t="shared" si="43"/>
        <v>1.2135333797432479</v>
      </c>
    </row>
    <row r="780" spans="1:11" x14ac:dyDescent="0.35">
      <c r="A780" s="1">
        <v>44216</v>
      </c>
      <c r="B780" s="2">
        <v>779</v>
      </c>
      <c r="C780" s="9">
        <v>55.66</v>
      </c>
      <c r="I780" s="7">
        <f t="shared" si="41"/>
        <v>55.269839508908902</v>
      </c>
      <c r="J780" s="7">
        <f t="shared" si="42"/>
        <v>0.39016049109109474</v>
      </c>
      <c r="K780" s="7">
        <f t="shared" si="43"/>
        <v>0.15222520880844423</v>
      </c>
    </row>
    <row r="781" spans="1:11" x14ac:dyDescent="0.35">
      <c r="A781" s="1">
        <v>44217</v>
      </c>
      <c r="B781" s="2">
        <v>780</v>
      </c>
      <c r="C781" s="9">
        <v>55.68</v>
      </c>
      <c r="I781" s="7">
        <f t="shared" si="41"/>
        <v>55.620983950890889</v>
      </c>
      <c r="J781" s="7">
        <f t="shared" si="42"/>
        <v>5.9016049109111179E-2</v>
      </c>
      <c r="K781" s="7">
        <f t="shared" si="43"/>
        <v>3.4828940524490224E-3</v>
      </c>
    </row>
    <row r="782" spans="1:11" x14ac:dyDescent="0.35">
      <c r="A782" s="1">
        <v>44218</v>
      </c>
      <c r="B782" s="2">
        <v>781</v>
      </c>
      <c r="C782" s="9">
        <v>55.22</v>
      </c>
      <c r="I782" s="7">
        <f t="shared" si="41"/>
        <v>55.674098395089089</v>
      </c>
      <c r="J782" s="7">
        <f t="shared" si="42"/>
        <v>-0.45409839508909045</v>
      </c>
      <c r="K782" s="7">
        <f t="shared" si="43"/>
        <v>0.20620535242248769</v>
      </c>
    </row>
    <row r="783" spans="1:11" x14ac:dyDescent="0.35">
      <c r="A783" s="1">
        <v>44221</v>
      </c>
      <c r="B783" s="2">
        <v>782</v>
      </c>
      <c r="C783" s="9">
        <v>55.44</v>
      </c>
      <c r="I783" s="7">
        <f t="shared" si="41"/>
        <v>55.265409839508912</v>
      </c>
      <c r="J783" s="7">
        <f t="shared" si="42"/>
        <v>0.17459016049108556</v>
      </c>
      <c r="K783" s="7">
        <f t="shared" si="43"/>
        <v>3.0481724140303011E-2</v>
      </c>
    </row>
    <row r="784" spans="1:11" x14ac:dyDescent="0.35">
      <c r="A784" s="1">
        <v>44222</v>
      </c>
      <c r="B784" s="2">
        <v>783</v>
      </c>
      <c r="C784" s="9">
        <v>55.26</v>
      </c>
      <c r="I784" s="7">
        <f t="shared" si="41"/>
        <v>55.422540983950896</v>
      </c>
      <c r="J784" s="7">
        <f t="shared" si="42"/>
        <v>-0.16254098395089756</v>
      </c>
      <c r="K784" s="7">
        <f t="shared" si="43"/>
        <v>2.6419571463725935E-2</v>
      </c>
    </row>
    <row r="785" spans="1:11" x14ac:dyDescent="0.35">
      <c r="A785" s="1">
        <v>44223</v>
      </c>
      <c r="B785" s="2">
        <v>784</v>
      </c>
      <c r="C785" s="9">
        <v>55.07</v>
      </c>
      <c r="I785" s="7">
        <f t="shared" si="41"/>
        <v>55.276254098395093</v>
      </c>
      <c r="J785" s="7">
        <f t="shared" si="42"/>
        <v>-0.20625409839509246</v>
      </c>
      <c r="K785" s="7">
        <f t="shared" si="43"/>
        <v>4.2540753104772483E-2</v>
      </c>
    </row>
    <row r="786" spans="1:11" x14ac:dyDescent="0.35">
      <c r="A786" s="1">
        <v>44224</v>
      </c>
      <c r="B786" s="2">
        <v>785</v>
      </c>
      <c r="C786" s="9">
        <v>54.87</v>
      </c>
      <c r="I786" s="7">
        <f t="shared" si="41"/>
        <v>55.090625409839511</v>
      </c>
      <c r="J786" s="7">
        <f t="shared" si="42"/>
        <v>-0.22062540983951351</v>
      </c>
      <c r="K786" s="7">
        <f t="shared" si="43"/>
        <v>4.8675571466853307E-2</v>
      </c>
    </row>
    <row r="787" spans="1:11" x14ac:dyDescent="0.35">
      <c r="A787" s="1">
        <v>44225</v>
      </c>
      <c r="B787" s="2">
        <v>786</v>
      </c>
      <c r="C787" s="9">
        <v>55.25</v>
      </c>
      <c r="I787" s="7">
        <f t="shared" si="41"/>
        <v>54.892062540983943</v>
      </c>
      <c r="J787" s="7">
        <f t="shared" si="42"/>
        <v>0.35793745901605689</v>
      </c>
      <c r="K787" s="7">
        <f t="shared" si="43"/>
        <v>0.12811922456687141</v>
      </c>
    </row>
    <row r="788" spans="1:11" x14ac:dyDescent="0.35">
      <c r="A788" s="1">
        <v>44228</v>
      </c>
      <c r="B788" s="2">
        <v>787</v>
      </c>
      <c r="C788" s="9">
        <v>56.42</v>
      </c>
      <c r="I788" s="7">
        <f t="shared" si="41"/>
        <v>55.2142062540984</v>
      </c>
      <c r="J788" s="7">
        <f t="shared" si="42"/>
        <v>1.2057937459016017</v>
      </c>
      <c r="K788" s="7">
        <f t="shared" si="43"/>
        <v>1.4539385576554165</v>
      </c>
    </row>
    <row r="789" spans="1:11" x14ac:dyDescent="0.35">
      <c r="A789" s="1">
        <v>44229</v>
      </c>
      <c r="B789" s="2">
        <v>788</v>
      </c>
      <c r="C789" s="9">
        <v>57.62</v>
      </c>
      <c r="I789" s="7">
        <f t="shared" si="41"/>
        <v>56.299420625409844</v>
      </c>
      <c r="J789" s="7">
        <f t="shared" si="42"/>
        <v>1.3205793745901531</v>
      </c>
      <c r="K789" s="7">
        <f t="shared" si="43"/>
        <v>1.7439298845929199</v>
      </c>
    </row>
    <row r="790" spans="1:11" x14ac:dyDescent="0.35">
      <c r="A790" s="1">
        <v>44230</v>
      </c>
      <c r="B790" s="2">
        <v>789</v>
      </c>
      <c r="C790" s="9">
        <v>58.61</v>
      </c>
      <c r="I790" s="7">
        <f t="shared" si="41"/>
        <v>57.487942062540981</v>
      </c>
      <c r="J790" s="7">
        <f t="shared" si="42"/>
        <v>1.1220579374590187</v>
      </c>
      <c r="K790" s="7">
        <f t="shared" si="43"/>
        <v>1.2590140150147873</v>
      </c>
    </row>
    <row r="791" spans="1:11" x14ac:dyDescent="0.35">
      <c r="A791" s="1">
        <v>44231</v>
      </c>
      <c r="B791" s="2">
        <v>790</v>
      </c>
      <c r="C791" s="9">
        <v>58.98</v>
      </c>
      <c r="I791" s="7">
        <f t="shared" si="41"/>
        <v>58.497794206254099</v>
      </c>
      <c r="J791" s="7">
        <f t="shared" si="42"/>
        <v>0.48220579374589789</v>
      </c>
      <c r="K791" s="7">
        <f t="shared" si="43"/>
        <v>0.23252242752211141</v>
      </c>
    </row>
    <row r="792" spans="1:11" x14ac:dyDescent="0.35">
      <c r="A792" s="1">
        <v>44232</v>
      </c>
      <c r="B792" s="2">
        <v>791</v>
      </c>
      <c r="C792" s="9">
        <v>59.48</v>
      </c>
      <c r="I792" s="7">
        <f t="shared" si="41"/>
        <v>58.931779420625411</v>
      </c>
      <c r="J792" s="7">
        <f t="shared" si="42"/>
        <v>0.54822057937458624</v>
      </c>
      <c r="K792" s="7">
        <f t="shared" si="43"/>
        <v>0.30054580364980699</v>
      </c>
    </row>
    <row r="793" spans="1:11" x14ac:dyDescent="0.35">
      <c r="A793" s="1">
        <v>44235</v>
      </c>
      <c r="B793" s="2">
        <v>792</v>
      </c>
      <c r="C793" s="9">
        <v>60.17</v>
      </c>
      <c r="I793" s="7">
        <f t="shared" si="41"/>
        <v>59.42517794206254</v>
      </c>
      <c r="J793" s="7">
        <f t="shared" si="42"/>
        <v>0.74482205793746203</v>
      </c>
      <c r="K793" s="7">
        <f t="shared" si="43"/>
        <v>0.55475989799019609</v>
      </c>
    </row>
    <row r="794" spans="1:11" x14ac:dyDescent="0.35">
      <c r="A794" s="1">
        <v>44236</v>
      </c>
      <c r="B794" s="2">
        <v>793</v>
      </c>
      <c r="C794" s="9">
        <v>60.74</v>
      </c>
      <c r="I794" s="7">
        <f t="shared" si="41"/>
        <v>60.095517794206259</v>
      </c>
      <c r="J794" s="7">
        <f t="shared" si="42"/>
        <v>0.64448220579374293</v>
      </c>
      <c r="K794" s="7">
        <f t="shared" si="43"/>
        <v>0.41535731358476841</v>
      </c>
    </row>
    <row r="795" spans="1:11" x14ac:dyDescent="0.35">
      <c r="A795" s="1">
        <v>44237</v>
      </c>
      <c r="B795" s="2">
        <v>794</v>
      </c>
      <c r="C795" s="9">
        <v>61.17</v>
      </c>
      <c r="I795" s="7">
        <f t="shared" si="41"/>
        <v>60.67555177942063</v>
      </c>
      <c r="J795" s="7">
        <f t="shared" si="42"/>
        <v>0.49444822057937188</v>
      </c>
      <c r="K795" s="7">
        <f t="shared" si="43"/>
        <v>0.24447904283410718</v>
      </c>
    </row>
    <row r="796" spans="1:11" x14ac:dyDescent="0.35">
      <c r="A796" s="1">
        <v>44238</v>
      </c>
      <c r="B796" s="2">
        <v>795</v>
      </c>
      <c r="C796" s="9">
        <v>61.09</v>
      </c>
      <c r="I796" s="7">
        <f t="shared" si="41"/>
        <v>61.120555177942066</v>
      </c>
      <c r="J796" s="7">
        <f t="shared" si="42"/>
        <v>-3.0555177942062528E-2</v>
      </c>
      <c r="K796" s="7">
        <f t="shared" si="43"/>
        <v>9.3361889907110445E-4</v>
      </c>
    </row>
    <row r="797" spans="1:11" x14ac:dyDescent="0.35">
      <c r="A797" s="1">
        <v>44239</v>
      </c>
      <c r="B797" s="2">
        <v>796</v>
      </c>
      <c r="C797" s="9">
        <v>62.47</v>
      </c>
      <c r="I797" s="7">
        <f t="shared" si="41"/>
        <v>61.093055517794213</v>
      </c>
      <c r="J797" s="7">
        <f t="shared" si="42"/>
        <v>1.3769444822057864</v>
      </c>
      <c r="K797" s="7">
        <f t="shared" si="43"/>
        <v>1.8959761070769612</v>
      </c>
    </row>
    <row r="798" spans="1:11" x14ac:dyDescent="0.35">
      <c r="A798" s="1">
        <v>44242</v>
      </c>
      <c r="B798" s="2">
        <v>797</v>
      </c>
      <c r="C798" s="9">
        <v>63.58</v>
      </c>
      <c r="I798" s="7">
        <f t="shared" si="41"/>
        <v>62.33230555177942</v>
      </c>
      <c r="J798" s="7">
        <f t="shared" si="42"/>
        <v>1.2476944482205781</v>
      </c>
      <c r="K798" s="7">
        <f t="shared" si="43"/>
        <v>1.5567414361204528</v>
      </c>
    </row>
    <row r="799" spans="1:11" x14ac:dyDescent="0.35">
      <c r="A799" s="1">
        <v>44243</v>
      </c>
      <c r="B799" s="2">
        <v>798</v>
      </c>
      <c r="C799" s="9">
        <v>63.96</v>
      </c>
      <c r="I799" s="7">
        <f t="shared" si="41"/>
        <v>63.455230555177941</v>
      </c>
      <c r="J799" s="7">
        <f t="shared" si="42"/>
        <v>0.50476944482205965</v>
      </c>
      <c r="K799" s="7">
        <f t="shared" si="43"/>
        <v>0.25479219242597034</v>
      </c>
    </row>
    <row r="800" spans="1:11" x14ac:dyDescent="0.35">
      <c r="A800" s="1">
        <v>44244</v>
      </c>
      <c r="B800" s="2">
        <v>799</v>
      </c>
      <c r="C800" s="9">
        <v>65.02</v>
      </c>
      <c r="I800" s="7">
        <f t="shared" si="41"/>
        <v>63.909523055517795</v>
      </c>
      <c r="J800" s="7">
        <f t="shared" si="42"/>
        <v>1.1104769444822011</v>
      </c>
      <c r="K800" s="7">
        <f t="shared" si="43"/>
        <v>1.2331590442265257</v>
      </c>
    </row>
    <row r="801" spans="1:11" x14ac:dyDescent="0.35">
      <c r="A801" s="1">
        <v>44245</v>
      </c>
      <c r="B801" s="2">
        <v>800</v>
      </c>
      <c r="C801" s="9">
        <v>64.09</v>
      </c>
      <c r="I801" s="7">
        <f t="shared" si="41"/>
        <v>64.908952305551779</v>
      </c>
      <c r="J801" s="7">
        <f t="shared" si="42"/>
        <v>-0.81895230555177534</v>
      </c>
      <c r="K801" s="7">
        <f t="shared" si="43"/>
        <v>0.67068287876856836</v>
      </c>
    </row>
    <row r="802" spans="1:11" x14ac:dyDescent="0.35">
      <c r="A802" s="1">
        <v>44246</v>
      </c>
      <c r="B802" s="2">
        <v>801</v>
      </c>
      <c r="C802" s="9">
        <v>62.84</v>
      </c>
      <c r="I802" s="7">
        <f t="shared" si="41"/>
        <v>64.17189523055518</v>
      </c>
      <c r="J802" s="7">
        <f t="shared" si="42"/>
        <v>-1.3318952305551761</v>
      </c>
      <c r="K802" s="7">
        <f t="shared" si="43"/>
        <v>1.7739449051756258</v>
      </c>
    </row>
    <row r="803" spans="1:11" x14ac:dyDescent="0.35">
      <c r="A803" s="1">
        <v>44249</v>
      </c>
      <c r="B803" s="2">
        <v>802</v>
      </c>
      <c r="C803" s="9">
        <v>64.73</v>
      </c>
      <c r="I803" s="7">
        <f t="shared" si="41"/>
        <v>62.973189523055524</v>
      </c>
      <c r="J803" s="7">
        <f t="shared" si="42"/>
        <v>1.7568104769444801</v>
      </c>
      <c r="K803" s="7">
        <f t="shared" si="43"/>
        <v>3.0863830519018918</v>
      </c>
    </row>
    <row r="804" spans="1:11" x14ac:dyDescent="0.35">
      <c r="A804" s="1">
        <v>44250</v>
      </c>
      <c r="B804" s="2">
        <v>803</v>
      </c>
      <c r="C804" s="9">
        <v>65.16</v>
      </c>
      <c r="I804" s="7">
        <f t="shared" si="41"/>
        <v>64.55431895230555</v>
      </c>
      <c r="J804" s="7">
        <f t="shared" si="42"/>
        <v>0.60568104769444631</v>
      </c>
      <c r="K804" s="7">
        <f t="shared" si="43"/>
        <v>0.36684953153624217</v>
      </c>
    </row>
    <row r="805" spans="1:11" x14ac:dyDescent="0.35">
      <c r="A805" s="1">
        <v>44251</v>
      </c>
      <c r="B805" s="2">
        <v>804</v>
      </c>
      <c r="C805" s="9">
        <v>66.849999999999994</v>
      </c>
      <c r="I805" s="7">
        <f t="shared" si="41"/>
        <v>65.099431895230552</v>
      </c>
      <c r="J805" s="7">
        <f t="shared" si="42"/>
        <v>1.7505681047694424</v>
      </c>
      <c r="K805" s="7">
        <f t="shared" si="43"/>
        <v>3.0644886894360774</v>
      </c>
    </row>
    <row r="806" spans="1:11" x14ac:dyDescent="0.35">
      <c r="A806" s="1">
        <v>44252</v>
      </c>
      <c r="B806" s="2">
        <v>805</v>
      </c>
      <c r="C806" s="9">
        <v>66.69</v>
      </c>
      <c r="I806" s="7">
        <f t="shared" si="41"/>
        <v>66.674943189523049</v>
      </c>
      <c r="J806" s="7">
        <f t="shared" si="42"/>
        <v>1.5056810476949067E-2</v>
      </c>
      <c r="K806" s="7">
        <f t="shared" si="43"/>
        <v>2.2670754173876321E-4</v>
      </c>
    </row>
    <row r="807" spans="1:11" x14ac:dyDescent="0.35">
      <c r="A807" s="1">
        <v>44253</v>
      </c>
      <c r="B807" s="2">
        <v>806</v>
      </c>
      <c r="C807" s="9">
        <v>65.86</v>
      </c>
      <c r="I807" s="7">
        <f t="shared" si="41"/>
        <v>66.688494318952309</v>
      </c>
      <c r="J807" s="7">
        <f t="shared" si="42"/>
        <v>-0.82849431895230907</v>
      </c>
      <c r="K807" s="7">
        <f t="shared" si="43"/>
        <v>0.68640283653625045</v>
      </c>
    </row>
    <row r="808" spans="1:11" x14ac:dyDescent="0.35">
      <c r="A808" s="1">
        <v>44256</v>
      </c>
      <c r="B808" s="2">
        <v>807</v>
      </c>
      <c r="C808" s="9">
        <v>64.56</v>
      </c>
      <c r="I808" s="7">
        <f t="shared" si="41"/>
        <v>65.942849431895226</v>
      </c>
      <c r="J808" s="7">
        <f t="shared" si="42"/>
        <v>-1.3828494318952238</v>
      </c>
      <c r="K808" s="7">
        <f t="shared" si="43"/>
        <v>1.9122725512929433</v>
      </c>
    </row>
    <row r="809" spans="1:11" x14ac:dyDescent="0.35">
      <c r="A809" s="1">
        <v>44257</v>
      </c>
      <c r="B809" s="2">
        <v>808</v>
      </c>
      <c r="C809" s="9">
        <v>63.17</v>
      </c>
      <c r="I809" s="7">
        <f t="shared" si="41"/>
        <v>64.698284943189535</v>
      </c>
      <c r="J809" s="7">
        <f t="shared" si="42"/>
        <v>-1.5282849431895329</v>
      </c>
      <c r="K809" s="7">
        <f t="shared" si="43"/>
        <v>2.3356548675798336</v>
      </c>
    </row>
    <row r="810" spans="1:11" x14ac:dyDescent="0.35">
      <c r="A810" s="1">
        <v>44258</v>
      </c>
      <c r="B810" s="2">
        <v>809</v>
      </c>
      <c r="C810" s="9">
        <v>64.7</v>
      </c>
      <c r="I810" s="7">
        <f t="shared" si="41"/>
        <v>63.322828494318955</v>
      </c>
      <c r="J810" s="7">
        <f t="shared" si="42"/>
        <v>1.3771715056810478</v>
      </c>
      <c r="K810" s="7">
        <f t="shared" si="43"/>
        <v>1.8966013560598045</v>
      </c>
    </row>
    <row r="811" spans="1:11" x14ac:dyDescent="0.35">
      <c r="A811" s="1">
        <v>44259</v>
      </c>
      <c r="B811" s="2">
        <v>810</v>
      </c>
      <c r="C811" s="9">
        <v>67.319999999999993</v>
      </c>
      <c r="I811" s="7">
        <f t="shared" si="41"/>
        <v>64.562282849431895</v>
      </c>
      <c r="J811" s="7">
        <f t="shared" si="42"/>
        <v>2.757717150568098</v>
      </c>
      <c r="K811" s="7">
        <f t="shared" si="43"/>
        <v>7.6050038825374298</v>
      </c>
    </row>
    <row r="812" spans="1:11" x14ac:dyDescent="0.35">
      <c r="A812" s="1">
        <v>44260</v>
      </c>
      <c r="B812" s="2">
        <v>811</v>
      </c>
      <c r="C812" s="9">
        <v>69.95</v>
      </c>
      <c r="I812" s="7">
        <f t="shared" si="41"/>
        <v>67.044228284943188</v>
      </c>
      <c r="J812" s="7">
        <f t="shared" si="42"/>
        <v>2.9057717150568152</v>
      </c>
      <c r="K812" s="7">
        <f t="shared" si="43"/>
        <v>8.443509260024225</v>
      </c>
    </row>
    <row r="813" spans="1:11" x14ac:dyDescent="0.35">
      <c r="A813" s="1">
        <v>44263</v>
      </c>
      <c r="B813" s="2">
        <v>812</v>
      </c>
      <c r="C813" s="9">
        <v>68</v>
      </c>
      <c r="I813" s="7">
        <f t="shared" si="41"/>
        <v>69.659422828494328</v>
      </c>
      <c r="J813" s="7">
        <f t="shared" si="42"/>
        <v>-1.6594228284943284</v>
      </c>
      <c r="K813" s="7">
        <f t="shared" si="43"/>
        <v>2.7536841237281173</v>
      </c>
    </row>
    <row r="814" spans="1:11" x14ac:dyDescent="0.35">
      <c r="A814" s="1">
        <v>44264</v>
      </c>
      <c r="B814" s="2">
        <v>813</v>
      </c>
      <c r="C814" s="9">
        <v>67.03</v>
      </c>
      <c r="I814" s="7">
        <f t="shared" si="41"/>
        <v>68.165942282849443</v>
      </c>
      <c r="J814" s="7">
        <f t="shared" si="42"/>
        <v>-1.1359422828494417</v>
      </c>
      <c r="K814" s="7">
        <f t="shared" si="43"/>
        <v>1.2903648699652008</v>
      </c>
    </row>
    <row r="815" spans="1:11" x14ac:dyDescent="0.35">
      <c r="A815" s="1">
        <v>44265</v>
      </c>
      <c r="B815" s="2">
        <v>814</v>
      </c>
      <c r="C815" s="9">
        <v>67.53</v>
      </c>
      <c r="I815" s="7">
        <f t="shared" si="41"/>
        <v>67.143594228284954</v>
      </c>
      <c r="J815" s="7">
        <f t="shared" si="42"/>
        <v>0.38640577171504731</v>
      </c>
      <c r="K815" s="7">
        <f t="shared" si="43"/>
        <v>0.14930942041470124</v>
      </c>
    </row>
    <row r="816" spans="1:11" x14ac:dyDescent="0.35">
      <c r="A816" s="1">
        <v>44266</v>
      </c>
      <c r="B816" s="2">
        <v>815</v>
      </c>
      <c r="C816" s="9">
        <v>69.34</v>
      </c>
      <c r="I816" s="7">
        <f t="shared" si="41"/>
        <v>67.491359422828495</v>
      </c>
      <c r="J816" s="7">
        <f t="shared" si="42"/>
        <v>1.8486405771715084</v>
      </c>
      <c r="K816" s="7">
        <f t="shared" si="43"/>
        <v>3.4174719835650076</v>
      </c>
    </row>
    <row r="817" spans="1:11" x14ac:dyDescent="0.35">
      <c r="A817" s="1">
        <v>44267</v>
      </c>
      <c r="B817" s="2">
        <v>816</v>
      </c>
      <c r="C817" s="9">
        <v>68.87</v>
      </c>
      <c r="I817" s="7">
        <f t="shared" si="41"/>
        <v>69.155135942282854</v>
      </c>
      <c r="J817" s="7">
        <f t="shared" si="42"/>
        <v>-0.28513594228284944</v>
      </c>
      <c r="K817" s="7">
        <f t="shared" si="43"/>
        <v>8.1302505581528448E-2</v>
      </c>
    </row>
    <row r="818" spans="1:11" x14ac:dyDescent="0.35">
      <c r="A818" s="1">
        <v>44270</v>
      </c>
      <c r="B818" s="2">
        <v>817</v>
      </c>
      <c r="C818" s="9">
        <v>68.78</v>
      </c>
      <c r="I818" s="7">
        <f t="shared" si="41"/>
        <v>68.898513594228291</v>
      </c>
      <c r="J818" s="7">
        <f t="shared" si="42"/>
        <v>-0.11851359422828978</v>
      </c>
      <c r="K818" s="7">
        <f t="shared" si="43"/>
        <v>1.404547201690772E-2</v>
      </c>
    </row>
    <row r="819" spans="1:11" x14ac:dyDescent="0.35">
      <c r="A819" s="1">
        <v>44271</v>
      </c>
      <c r="B819" s="2">
        <v>818</v>
      </c>
      <c r="C819" s="9">
        <v>67.95</v>
      </c>
      <c r="I819" s="7">
        <f t="shared" si="41"/>
        <v>68.791851359422836</v>
      </c>
      <c r="J819" s="7">
        <f t="shared" si="42"/>
        <v>-0.84185135942283296</v>
      </c>
      <c r="K819" s="7">
        <f t="shared" si="43"/>
        <v>0.70871371136207184</v>
      </c>
    </row>
    <row r="820" spans="1:11" x14ac:dyDescent="0.35">
      <c r="A820" s="1">
        <v>44272</v>
      </c>
      <c r="B820" s="2">
        <v>819</v>
      </c>
      <c r="C820" s="9">
        <v>67.73</v>
      </c>
      <c r="I820" s="7">
        <f t="shared" si="41"/>
        <v>68.03418513594228</v>
      </c>
      <c r="J820" s="7">
        <f t="shared" si="42"/>
        <v>-0.30418513594227647</v>
      </c>
      <c r="K820" s="7">
        <f t="shared" si="43"/>
        <v>9.2528596928221213E-2</v>
      </c>
    </row>
    <row r="821" spans="1:11" x14ac:dyDescent="0.35">
      <c r="A821" s="1">
        <v>44273</v>
      </c>
      <c r="B821" s="2">
        <v>820</v>
      </c>
      <c r="C821" s="9">
        <v>62.11</v>
      </c>
      <c r="I821" s="7">
        <f t="shared" si="41"/>
        <v>67.760418513594232</v>
      </c>
      <c r="J821" s="7">
        <f t="shared" si="42"/>
        <v>-5.6504185135942322</v>
      </c>
      <c r="K821" s="7">
        <f t="shared" si="43"/>
        <v>31.927229378768452</v>
      </c>
    </row>
    <row r="822" spans="1:11" x14ac:dyDescent="0.35">
      <c r="A822" s="1">
        <v>44274</v>
      </c>
      <c r="B822" s="2">
        <v>821</v>
      </c>
      <c r="C822" s="9">
        <v>64</v>
      </c>
      <c r="I822" s="7">
        <f t="shared" si="41"/>
        <v>62.675041851359424</v>
      </c>
      <c r="J822" s="7">
        <f t="shared" si="42"/>
        <v>1.3249581486405759</v>
      </c>
      <c r="K822" s="7">
        <f t="shared" si="43"/>
        <v>1.7555140956490625</v>
      </c>
    </row>
    <row r="823" spans="1:11" x14ac:dyDescent="0.35">
      <c r="A823" s="1">
        <v>44277</v>
      </c>
      <c r="B823" s="2">
        <v>822</v>
      </c>
      <c r="C823" s="9">
        <v>63.89</v>
      </c>
      <c r="I823" s="7">
        <f t="shared" si="41"/>
        <v>63.867504185135942</v>
      </c>
      <c r="J823" s="7">
        <f t="shared" si="42"/>
        <v>2.2495814864058161E-2</v>
      </c>
      <c r="K823" s="7">
        <f t="shared" si="43"/>
        <v>5.0606168639798015E-4</v>
      </c>
    </row>
    <row r="824" spans="1:11" x14ac:dyDescent="0.35">
      <c r="A824" s="1">
        <v>44278</v>
      </c>
      <c r="B824" s="2">
        <v>823</v>
      </c>
      <c r="C824" s="9">
        <v>59.96</v>
      </c>
      <c r="I824" s="7">
        <f t="shared" si="41"/>
        <v>63.887750418513598</v>
      </c>
      <c r="J824" s="7">
        <f t="shared" si="42"/>
        <v>-3.9277504185135967</v>
      </c>
      <c r="K824" s="7">
        <f t="shared" si="43"/>
        <v>15.427223350133735</v>
      </c>
    </row>
    <row r="825" spans="1:11" x14ac:dyDescent="0.35">
      <c r="A825" s="1">
        <v>44279</v>
      </c>
      <c r="B825" s="2">
        <v>824</v>
      </c>
      <c r="C825" s="9">
        <v>63.7</v>
      </c>
      <c r="I825" s="7">
        <f t="shared" si="41"/>
        <v>60.352775041851359</v>
      </c>
      <c r="J825" s="7">
        <f t="shared" si="42"/>
        <v>3.3472249581486437</v>
      </c>
      <c r="K825" s="7">
        <f t="shared" si="43"/>
        <v>11.20391492045319</v>
      </c>
    </row>
    <row r="826" spans="1:11" x14ac:dyDescent="0.35">
      <c r="A826" s="1">
        <v>44280</v>
      </c>
      <c r="B826" s="2">
        <v>825</v>
      </c>
      <c r="C826" s="9">
        <v>61.21</v>
      </c>
      <c r="I826" s="7">
        <f t="shared" si="41"/>
        <v>63.365277504185144</v>
      </c>
      <c r="J826" s="7">
        <f t="shared" si="42"/>
        <v>-2.1552775041851433</v>
      </c>
      <c r="K826" s="7">
        <f t="shared" si="43"/>
        <v>4.6452211200465401</v>
      </c>
    </row>
    <row r="827" spans="1:11" x14ac:dyDescent="0.35">
      <c r="A827" s="1">
        <v>44281</v>
      </c>
      <c r="B827" s="2">
        <v>826</v>
      </c>
      <c r="C827" s="9">
        <v>63.77</v>
      </c>
      <c r="I827" s="7">
        <f t="shared" si="41"/>
        <v>61.42552775041851</v>
      </c>
      <c r="J827" s="7">
        <f t="shared" si="42"/>
        <v>2.3444722495814929</v>
      </c>
      <c r="K827" s="7">
        <f t="shared" si="43"/>
        <v>5.4965501290577059</v>
      </c>
    </row>
    <row r="828" spans="1:11" x14ac:dyDescent="0.35">
      <c r="A828" s="1">
        <v>44284</v>
      </c>
      <c r="B828" s="2">
        <v>827</v>
      </c>
      <c r="C828" s="9">
        <v>64.06</v>
      </c>
      <c r="I828" s="7">
        <f t="shared" si="41"/>
        <v>63.53555277504185</v>
      </c>
      <c r="J828" s="7">
        <f t="shared" si="42"/>
        <v>0.52444722495815199</v>
      </c>
      <c r="K828" s="7">
        <f t="shared" si="43"/>
        <v>0.27504489176630648</v>
      </c>
    </row>
    <row r="829" spans="1:11" x14ac:dyDescent="0.35">
      <c r="A829" s="1">
        <v>44285</v>
      </c>
      <c r="B829" s="2">
        <v>828</v>
      </c>
      <c r="C829" s="9">
        <v>63.28</v>
      </c>
      <c r="I829" s="7">
        <f t="shared" si="41"/>
        <v>64.007555277504196</v>
      </c>
      <c r="J829" s="7">
        <f t="shared" si="42"/>
        <v>-0.72755527750419446</v>
      </c>
      <c r="K829" s="7">
        <f t="shared" si="43"/>
        <v>0.52933668182420546</v>
      </c>
    </row>
    <row r="830" spans="1:11" x14ac:dyDescent="0.35">
      <c r="A830" s="1">
        <v>44286</v>
      </c>
      <c r="B830" s="2">
        <v>829</v>
      </c>
      <c r="C830" s="9">
        <v>63.52</v>
      </c>
      <c r="I830" s="7">
        <f t="shared" si="41"/>
        <v>63.352755527750425</v>
      </c>
      <c r="J830" s="7">
        <f t="shared" si="42"/>
        <v>0.16724447224957828</v>
      </c>
      <c r="K830" s="7">
        <f t="shared" si="43"/>
        <v>2.7970713498039958E-2</v>
      </c>
    </row>
    <row r="831" spans="1:11" x14ac:dyDescent="0.35">
      <c r="A831" s="1">
        <v>44287</v>
      </c>
      <c r="B831" s="2">
        <v>830</v>
      </c>
      <c r="C831" s="9">
        <v>63.85</v>
      </c>
      <c r="I831" s="7">
        <f t="shared" si="41"/>
        <v>63.503275552775051</v>
      </c>
      <c r="J831" s="7">
        <f t="shared" si="42"/>
        <v>0.34672444722495044</v>
      </c>
      <c r="K831" s="7">
        <f t="shared" si="43"/>
        <v>0.12021784230344744</v>
      </c>
    </row>
    <row r="832" spans="1:11" x14ac:dyDescent="0.35">
      <c r="A832" s="1">
        <v>44292</v>
      </c>
      <c r="B832" s="2">
        <v>831</v>
      </c>
      <c r="C832" s="9">
        <v>61.47</v>
      </c>
      <c r="I832" s="7">
        <f t="shared" si="41"/>
        <v>63.815327555277506</v>
      </c>
      <c r="J832" s="7">
        <f t="shared" si="42"/>
        <v>-2.3453275552775068</v>
      </c>
      <c r="K832" s="7">
        <f t="shared" si="43"/>
        <v>5.5005613415439667</v>
      </c>
    </row>
    <row r="833" spans="1:11" x14ac:dyDescent="0.35">
      <c r="A833" s="1">
        <v>44293</v>
      </c>
      <c r="B833" s="2">
        <v>832</v>
      </c>
      <c r="C833" s="9">
        <v>61.86</v>
      </c>
      <c r="I833" s="7">
        <f t="shared" si="41"/>
        <v>61.704532755527751</v>
      </c>
      <c r="J833" s="7">
        <f t="shared" si="42"/>
        <v>0.15546724447224847</v>
      </c>
      <c r="K833" s="7">
        <f t="shared" si="43"/>
        <v>2.4170064103793871E-2</v>
      </c>
    </row>
    <row r="834" spans="1:11" x14ac:dyDescent="0.35">
      <c r="A834" s="1">
        <v>44294</v>
      </c>
      <c r="B834" s="2">
        <v>833</v>
      </c>
      <c r="C834" s="9">
        <v>62.09</v>
      </c>
      <c r="I834" s="7">
        <f t="shared" si="41"/>
        <v>61.844453275552773</v>
      </c>
      <c r="J834" s="7">
        <f t="shared" si="42"/>
        <v>0.24554672444723025</v>
      </c>
      <c r="K834" s="7">
        <f t="shared" si="43"/>
        <v>6.0293193886764018E-2</v>
      </c>
    </row>
    <row r="835" spans="1:11" x14ac:dyDescent="0.35">
      <c r="A835" s="1">
        <v>44295</v>
      </c>
      <c r="B835" s="2">
        <v>834</v>
      </c>
      <c r="C835" s="9">
        <v>61.89</v>
      </c>
      <c r="I835" s="7">
        <f t="shared" si="41"/>
        <v>62.065445327555281</v>
      </c>
      <c r="J835" s="7">
        <f t="shared" si="42"/>
        <v>-0.17544532755528053</v>
      </c>
      <c r="K835" s="7">
        <f t="shared" si="43"/>
        <v>3.0781062960979676E-2</v>
      </c>
    </row>
    <row r="836" spans="1:11" x14ac:dyDescent="0.35">
      <c r="A836" s="1">
        <v>44298</v>
      </c>
      <c r="B836" s="2">
        <v>835</v>
      </c>
      <c r="C836" s="9">
        <v>62.38</v>
      </c>
      <c r="I836" s="7">
        <f t="shared" ref="I836:I899" si="44">0.9*C835+0.1*I835</f>
        <v>61.90754453275553</v>
      </c>
      <c r="J836" s="7">
        <f t="shared" ref="J836:J899" si="45">C836-I836</f>
        <v>0.47245546724447252</v>
      </c>
      <c r="K836" s="7">
        <f t="shared" ref="K836:K899" si="46">J836^2</f>
        <v>0.22321416852919285</v>
      </c>
    </row>
    <row r="837" spans="1:11" x14ac:dyDescent="0.35">
      <c r="A837" s="1">
        <v>44299</v>
      </c>
      <c r="B837" s="2">
        <v>836</v>
      </c>
      <c r="C837" s="9">
        <v>62.83</v>
      </c>
      <c r="I837" s="7">
        <f t="shared" si="44"/>
        <v>62.332754453275555</v>
      </c>
      <c r="J837" s="7">
        <f t="shared" si="45"/>
        <v>0.49724554672444299</v>
      </c>
      <c r="K837" s="7">
        <f t="shared" si="46"/>
        <v>0.24725313373729021</v>
      </c>
    </row>
    <row r="838" spans="1:11" x14ac:dyDescent="0.35">
      <c r="A838" s="1">
        <v>44300</v>
      </c>
      <c r="B838" s="2">
        <v>837</v>
      </c>
      <c r="C838" s="9">
        <v>66.11</v>
      </c>
      <c r="I838" s="7">
        <f t="shared" si="44"/>
        <v>62.780275445327554</v>
      </c>
      <c r="J838" s="7">
        <f t="shared" si="45"/>
        <v>3.3297245546724454</v>
      </c>
      <c r="K838" s="7">
        <f t="shared" si="46"/>
        <v>11.087065609988615</v>
      </c>
    </row>
    <row r="839" spans="1:11" x14ac:dyDescent="0.35">
      <c r="A839" s="1">
        <v>44301</v>
      </c>
      <c r="B839" s="2">
        <v>838</v>
      </c>
      <c r="C839" s="9">
        <v>66.13</v>
      </c>
      <c r="I839" s="7">
        <f t="shared" si="44"/>
        <v>65.777027544532757</v>
      </c>
      <c r="J839" s="7">
        <f t="shared" si="45"/>
        <v>0.35297245546723843</v>
      </c>
      <c r="K839" s="7">
        <f t="shared" si="46"/>
        <v>0.12458955431857162</v>
      </c>
    </row>
    <row r="840" spans="1:11" x14ac:dyDescent="0.35">
      <c r="A840" s="1">
        <v>44302</v>
      </c>
      <c r="B840" s="2">
        <v>839</v>
      </c>
      <c r="C840" s="9">
        <v>65.98</v>
      </c>
      <c r="I840" s="7">
        <f t="shared" si="44"/>
        <v>66.094702754453266</v>
      </c>
      <c r="J840" s="7">
        <f t="shared" si="45"/>
        <v>-0.11470275445326195</v>
      </c>
      <c r="K840" s="7">
        <f t="shared" si="46"/>
        <v>1.3156721879165303E-2</v>
      </c>
    </row>
    <row r="841" spans="1:11" x14ac:dyDescent="0.35">
      <c r="A841" s="1">
        <v>44305</v>
      </c>
      <c r="B841" s="2">
        <v>840</v>
      </c>
      <c r="C841" s="9">
        <v>66.540000000000006</v>
      </c>
      <c r="I841" s="7">
        <f t="shared" si="44"/>
        <v>65.991470275445337</v>
      </c>
      <c r="J841" s="7">
        <f t="shared" si="45"/>
        <v>0.54852972455466897</v>
      </c>
      <c r="K841" s="7">
        <f t="shared" si="46"/>
        <v>0.30088485872002102</v>
      </c>
    </row>
    <row r="842" spans="1:11" x14ac:dyDescent="0.35">
      <c r="A842" s="1">
        <v>44306</v>
      </c>
      <c r="B842" s="2">
        <v>841</v>
      </c>
      <c r="C842" s="9">
        <v>65.34</v>
      </c>
      <c r="I842" s="7">
        <f t="shared" si="44"/>
        <v>66.485147027544542</v>
      </c>
      <c r="J842" s="7">
        <f t="shared" si="45"/>
        <v>-1.1451470275445388</v>
      </c>
      <c r="K842" s="7">
        <f t="shared" si="46"/>
        <v>1.3113617146940926</v>
      </c>
    </row>
    <row r="843" spans="1:11" x14ac:dyDescent="0.35">
      <c r="A843" s="1">
        <v>44307</v>
      </c>
      <c r="B843" s="2">
        <v>842</v>
      </c>
      <c r="C843" s="9">
        <v>64.02</v>
      </c>
      <c r="I843" s="7">
        <f t="shared" si="44"/>
        <v>65.454514702754466</v>
      </c>
      <c r="J843" s="7">
        <f t="shared" si="45"/>
        <v>-1.4345147027544698</v>
      </c>
      <c r="K843" s="7">
        <f t="shared" si="46"/>
        <v>2.0578324324187447</v>
      </c>
    </row>
    <row r="844" spans="1:11" x14ac:dyDescent="0.35">
      <c r="A844" s="1">
        <v>44308</v>
      </c>
      <c r="B844" s="2">
        <v>843</v>
      </c>
      <c r="C844" s="9">
        <v>65.069999999999993</v>
      </c>
      <c r="I844" s="7">
        <f t="shared" si="44"/>
        <v>64.163451470275447</v>
      </c>
      <c r="J844" s="7">
        <f t="shared" si="45"/>
        <v>0.90654852972454592</v>
      </c>
      <c r="K844" s="7">
        <f t="shared" si="46"/>
        <v>0.82183023674573585</v>
      </c>
    </row>
    <row r="845" spans="1:11" x14ac:dyDescent="0.35">
      <c r="A845" s="1">
        <v>44309</v>
      </c>
      <c r="B845" s="2">
        <v>844</v>
      </c>
      <c r="C845" s="9">
        <v>65.75</v>
      </c>
      <c r="I845" s="7">
        <f t="shared" si="44"/>
        <v>64.979345147027544</v>
      </c>
      <c r="J845" s="7">
        <f t="shared" si="45"/>
        <v>0.77065485297245573</v>
      </c>
      <c r="K845" s="7">
        <f t="shared" si="46"/>
        <v>0.59390890240999739</v>
      </c>
    </row>
    <row r="846" spans="1:11" x14ac:dyDescent="0.35">
      <c r="A846" s="1">
        <v>44312</v>
      </c>
      <c r="B846" s="2">
        <v>845</v>
      </c>
      <c r="C846" s="9">
        <v>65.5</v>
      </c>
      <c r="I846" s="7">
        <f t="shared" si="44"/>
        <v>65.67293451470276</v>
      </c>
      <c r="J846" s="7">
        <f t="shared" si="45"/>
        <v>-0.17293451470276011</v>
      </c>
      <c r="K846" s="7">
        <f t="shared" si="46"/>
        <v>2.9906346375479152E-2</v>
      </c>
    </row>
    <row r="847" spans="1:11" x14ac:dyDescent="0.35">
      <c r="A847" s="1">
        <v>44313</v>
      </c>
      <c r="B847" s="2">
        <v>846</v>
      </c>
      <c r="C847" s="9">
        <v>66.25</v>
      </c>
      <c r="I847" s="7">
        <f t="shared" si="44"/>
        <v>65.51729345147028</v>
      </c>
      <c r="J847" s="7">
        <f t="shared" si="45"/>
        <v>0.73270654852971973</v>
      </c>
      <c r="K847" s="7">
        <f t="shared" si="46"/>
        <v>0.53685888625833456</v>
      </c>
    </row>
    <row r="848" spans="1:11" x14ac:dyDescent="0.35">
      <c r="A848" s="1">
        <v>44314</v>
      </c>
      <c r="B848" s="2">
        <v>847</v>
      </c>
      <c r="C848" s="9">
        <v>67.08</v>
      </c>
      <c r="I848" s="7">
        <f t="shared" si="44"/>
        <v>66.176729345147024</v>
      </c>
      <c r="J848" s="7">
        <f t="shared" si="45"/>
        <v>0.90327065485297453</v>
      </c>
      <c r="K848" s="7">
        <f t="shared" si="46"/>
        <v>0.81589787591852148</v>
      </c>
    </row>
    <row r="849" spans="1:11" x14ac:dyDescent="0.35">
      <c r="A849" s="1">
        <v>44315</v>
      </c>
      <c r="B849" s="2">
        <v>848</v>
      </c>
      <c r="C849" s="9">
        <v>68.260000000000005</v>
      </c>
      <c r="I849" s="7">
        <f t="shared" si="44"/>
        <v>66.989672934514701</v>
      </c>
      <c r="J849" s="7">
        <f t="shared" si="45"/>
        <v>1.2703270654853043</v>
      </c>
      <c r="K849" s="7">
        <f t="shared" si="46"/>
        <v>1.6137308533045045</v>
      </c>
    </row>
    <row r="850" spans="1:11" x14ac:dyDescent="0.35">
      <c r="A850" s="1">
        <v>44316</v>
      </c>
      <c r="B850" s="2">
        <v>849</v>
      </c>
      <c r="C850" s="9">
        <v>67.73</v>
      </c>
      <c r="I850" s="7">
        <f t="shared" si="44"/>
        <v>68.132967293451472</v>
      </c>
      <c r="J850" s="7">
        <f t="shared" si="45"/>
        <v>-0.40296729345146787</v>
      </c>
      <c r="K850" s="7">
        <f t="shared" si="46"/>
        <v>0.16238263959160143</v>
      </c>
    </row>
    <row r="851" spans="1:11" x14ac:dyDescent="0.35">
      <c r="A851" s="1">
        <v>44320</v>
      </c>
      <c r="B851" s="2">
        <v>850</v>
      </c>
      <c r="C851" s="9">
        <v>68.91</v>
      </c>
      <c r="I851" s="7">
        <f t="shared" si="44"/>
        <v>67.770296729345148</v>
      </c>
      <c r="J851" s="7">
        <f t="shared" si="45"/>
        <v>1.1397032706548487</v>
      </c>
      <c r="K851" s="7">
        <f t="shared" si="46"/>
        <v>1.2989235451413592</v>
      </c>
    </row>
    <row r="852" spans="1:11" x14ac:dyDescent="0.35">
      <c r="A852" s="1">
        <v>44321</v>
      </c>
      <c r="B852" s="2">
        <v>851</v>
      </c>
      <c r="C852" s="9">
        <v>69.709999999999994</v>
      </c>
      <c r="I852" s="7">
        <f t="shared" si="44"/>
        <v>68.796029672934509</v>
      </c>
      <c r="J852" s="7">
        <f t="shared" si="45"/>
        <v>0.91397032706548487</v>
      </c>
      <c r="K852" s="7">
        <f t="shared" si="46"/>
        <v>0.83534175875618943</v>
      </c>
    </row>
    <row r="853" spans="1:11" x14ac:dyDescent="0.35">
      <c r="A853" s="1">
        <v>44322</v>
      </c>
      <c r="B853" s="2">
        <v>852</v>
      </c>
      <c r="C853" s="9">
        <v>68.62</v>
      </c>
      <c r="I853" s="7">
        <f t="shared" si="44"/>
        <v>69.618602967293441</v>
      </c>
      <c r="J853" s="7">
        <f t="shared" si="45"/>
        <v>-0.99860296729343645</v>
      </c>
      <c r="K853" s="7">
        <f t="shared" si="46"/>
        <v>0.9972078862872561</v>
      </c>
    </row>
    <row r="854" spans="1:11" x14ac:dyDescent="0.35">
      <c r="A854" s="1">
        <v>44323</v>
      </c>
      <c r="B854" s="2">
        <v>853</v>
      </c>
      <c r="C854" s="9">
        <v>68.73</v>
      </c>
      <c r="I854" s="7">
        <f t="shared" si="44"/>
        <v>68.719860296729351</v>
      </c>
      <c r="J854" s="7">
        <f t="shared" si="45"/>
        <v>1.0139703270652944E-2</v>
      </c>
      <c r="K854" s="7">
        <f t="shared" si="46"/>
        <v>1.0281358241689002E-4</v>
      </c>
    </row>
    <row r="855" spans="1:11" x14ac:dyDescent="0.35">
      <c r="A855" s="1">
        <v>44326</v>
      </c>
      <c r="B855" s="2">
        <v>854</v>
      </c>
      <c r="C855" s="9">
        <v>68.61</v>
      </c>
      <c r="I855" s="7">
        <f t="shared" si="44"/>
        <v>68.728986029672939</v>
      </c>
      <c r="J855" s="7">
        <f t="shared" si="45"/>
        <v>-0.11898602967293925</v>
      </c>
      <c r="K855" s="7">
        <f t="shared" si="46"/>
        <v>1.4157675257329581E-2</v>
      </c>
    </row>
    <row r="856" spans="1:11" x14ac:dyDescent="0.35">
      <c r="A856" s="1">
        <v>44327</v>
      </c>
      <c r="B856" s="2">
        <v>855</v>
      </c>
      <c r="C856" s="9">
        <v>68.83</v>
      </c>
      <c r="I856" s="7">
        <f t="shared" si="44"/>
        <v>68.621898602967292</v>
      </c>
      <c r="J856" s="7">
        <f t="shared" si="45"/>
        <v>0.20810139703270636</v>
      </c>
      <c r="K856" s="7">
        <f t="shared" si="46"/>
        <v>4.3306191446964085E-2</v>
      </c>
    </row>
    <row r="857" spans="1:11" x14ac:dyDescent="0.35">
      <c r="A857" s="1">
        <v>44328</v>
      </c>
      <c r="B857" s="2">
        <v>856</v>
      </c>
      <c r="C857" s="9">
        <v>69.62</v>
      </c>
      <c r="I857" s="7">
        <f t="shared" si="44"/>
        <v>68.809189860296726</v>
      </c>
      <c r="J857" s="7">
        <f t="shared" si="45"/>
        <v>0.81081013970327831</v>
      </c>
      <c r="K857" s="7">
        <f t="shared" si="46"/>
        <v>0.65741308264564968</v>
      </c>
    </row>
    <row r="858" spans="1:11" x14ac:dyDescent="0.35">
      <c r="A858" s="1">
        <v>44329</v>
      </c>
      <c r="B858" s="2">
        <v>857</v>
      </c>
      <c r="C858" s="9">
        <v>67.36</v>
      </c>
      <c r="I858" s="7">
        <f t="shared" si="44"/>
        <v>69.538918986029685</v>
      </c>
      <c r="J858" s="7">
        <f t="shared" si="45"/>
        <v>-2.1789189860296858</v>
      </c>
      <c r="K858" s="7">
        <f t="shared" si="46"/>
        <v>4.7476879476806344</v>
      </c>
    </row>
    <row r="859" spans="1:11" x14ac:dyDescent="0.35">
      <c r="A859" s="1">
        <v>44330</v>
      </c>
      <c r="B859" s="2">
        <v>858</v>
      </c>
      <c r="C859" s="9">
        <v>69.239999999999995</v>
      </c>
      <c r="I859" s="7">
        <f t="shared" si="44"/>
        <v>67.577891898602971</v>
      </c>
      <c r="J859" s="7">
        <f t="shared" si="45"/>
        <v>1.662108101397024</v>
      </c>
      <c r="K859" s="7">
        <f t="shared" si="46"/>
        <v>2.76260334072962</v>
      </c>
    </row>
    <row r="860" spans="1:11" x14ac:dyDescent="0.35">
      <c r="A860" s="1">
        <v>44333</v>
      </c>
      <c r="B860" s="2">
        <v>859</v>
      </c>
      <c r="C860" s="9">
        <v>69.62</v>
      </c>
      <c r="I860" s="7">
        <f t="shared" si="44"/>
        <v>69.073789189860292</v>
      </c>
      <c r="J860" s="7">
        <f t="shared" si="45"/>
        <v>0.54621081013971207</v>
      </c>
      <c r="K860" s="7">
        <f t="shared" si="46"/>
        <v>0.29834624911348057</v>
      </c>
    </row>
    <row r="861" spans="1:11" x14ac:dyDescent="0.35">
      <c r="A861" s="1">
        <v>44334</v>
      </c>
      <c r="B861" s="2">
        <v>860</v>
      </c>
      <c r="C861" s="9">
        <v>69.010000000000005</v>
      </c>
      <c r="I861" s="7">
        <f t="shared" si="44"/>
        <v>69.565378918986042</v>
      </c>
      <c r="J861" s="7">
        <f t="shared" si="45"/>
        <v>-0.55537891898603675</v>
      </c>
      <c r="K861" s="7">
        <f t="shared" si="46"/>
        <v>0.30844574365409877</v>
      </c>
    </row>
    <row r="862" spans="1:11" x14ac:dyDescent="0.35">
      <c r="A862" s="1">
        <v>44335</v>
      </c>
      <c r="B862" s="2">
        <v>861</v>
      </c>
      <c r="C862" s="9">
        <v>66.88</v>
      </c>
      <c r="I862" s="7">
        <f t="shared" si="44"/>
        <v>69.065537891898614</v>
      </c>
      <c r="J862" s="7">
        <f t="shared" si="45"/>
        <v>-2.185537891898619</v>
      </c>
      <c r="K862" s="7">
        <f t="shared" si="46"/>
        <v>4.7765758769246593</v>
      </c>
    </row>
    <row r="863" spans="1:11" x14ac:dyDescent="0.35">
      <c r="A863" s="1">
        <v>44336</v>
      </c>
      <c r="B863" s="2">
        <v>862</v>
      </c>
      <c r="C863" s="9">
        <v>65.180000000000007</v>
      </c>
      <c r="I863" s="7">
        <f t="shared" si="44"/>
        <v>67.098553789189864</v>
      </c>
      <c r="J863" s="7">
        <f t="shared" si="45"/>
        <v>-1.9185537891898576</v>
      </c>
      <c r="K863" s="7">
        <f t="shared" si="46"/>
        <v>3.6808486420147606</v>
      </c>
    </row>
    <row r="864" spans="1:11" x14ac:dyDescent="0.35">
      <c r="A864" s="1">
        <v>44337</v>
      </c>
      <c r="B864" s="2">
        <v>863</v>
      </c>
      <c r="C864" s="9">
        <v>66.72</v>
      </c>
      <c r="I864" s="7">
        <f t="shared" si="44"/>
        <v>65.371855378918994</v>
      </c>
      <c r="J864" s="7">
        <f t="shared" si="45"/>
        <v>1.3481446210810049</v>
      </c>
      <c r="K864" s="7">
        <f t="shared" si="46"/>
        <v>1.8174939193496462</v>
      </c>
    </row>
    <row r="865" spans="1:11" x14ac:dyDescent="0.35">
      <c r="A865" s="1">
        <v>44340</v>
      </c>
      <c r="B865" s="2">
        <v>864</v>
      </c>
      <c r="C865" s="9">
        <v>68.59</v>
      </c>
      <c r="I865" s="7">
        <f t="shared" si="44"/>
        <v>66.585185537891903</v>
      </c>
      <c r="J865" s="7">
        <f t="shared" si="45"/>
        <v>2.0048144621081008</v>
      </c>
      <c r="K865" s="7">
        <f t="shared" si="46"/>
        <v>4.0192810274777937</v>
      </c>
    </row>
    <row r="866" spans="1:11" x14ac:dyDescent="0.35">
      <c r="A866" s="1">
        <v>44341</v>
      </c>
      <c r="B866" s="2">
        <v>865</v>
      </c>
      <c r="C866" s="9">
        <v>68.8</v>
      </c>
      <c r="I866" s="7">
        <f t="shared" si="44"/>
        <v>68.389518553789188</v>
      </c>
      <c r="J866" s="7">
        <f t="shared" si="45"/>
        <v>0.41048144621080951</v>
      </c>
      <c r="K866" s="7">
        <f t="shared" si="46"/>
        <v>0.1684950176833177</v>
      </c>
    </row>
    <row r="867" spans="1:11" x14ac:dyDescent="0.35">
      <c r="A867" s="1">
        <v>44342</v>
      </c>
      <c r="B867" s="2">
        <v>866</v>
      </c>
      <c r="C867" s="9">
        <v>68.930000000000007</v>
      </c>
      <c r="I867" s="7">
        <f t="shared" si="44"/>
        <v>68.758951855378925</v>
      </c>
      <c r="J867" s="7">
        <f t="shared" si="45"/>
        <v>0.17104814462108209</v>
      </c>
      <c r="K867" s="7">
        <f t="shared" si="46"/>
        <v>2.9257467778314613E-2</v>
      </c>
    </row>
    <row r="868" spans="1:11" x14ac:dyDescent="0.35">
      <c r="A868" s="1">
        <v>44343</v>
      </c>
      <c r="B868" s="2">
        <v>867</v>
      </c>
      <c r="C868" s="9">
        <v>69.430000000000007</v>
      </c>
      <c r="I868" s="7">
        <f t="shared" si="44"/>
        <v>68.912895185537906</v>
      </c>
      <c r="J868" s="7">
        <f t="shared" si="45"/>
        <v>0.5171048144621011</v>
      </c>
      <c r="K868" s="7">
        <f t="shared" si="46"/>
        <v>0.26739738913988403</v>
      </c>
    </row>
    <row r="869" spans="1:11" x14ac:dyDescent="0.35">
      <c r="A869" s="1">
        <v>44344</v>
      </c>
      <c r="B869" s="2">
        <v>868</v>
      </c>
      <c r="C869" s="9">
        <v>69.36</v>
      </c>
      <c r="I869" s="7">
        <f t="shared" si="44"/>
        <v>69.3782895185538</v>
      </c>
      <c r="J869" s="7">
        <f t="shared" si="45"/>
        <v>-1.8289518553800121E-2</v>
      </c>
      <c r="K869" s="7">
        <f t="shared" si="46"/>
        <v>3.3450648892979887E-4</v>
      </c>
    </row>
    <row r="870" spans="1:11" x14ac:dyDescent="0.35">
      <c r="A870" s="1">
        <v>44348</v>
      </c>
      <c r="B870" s="2">
        <v>869</v>
      </c>
      <c r="C870" s="9">
        <v>70.03</v>
      </c>
      <c r="I870" s="7">
        <f t="shared" si="44"/>
        <v>69.361828951855387</v>
      </c>
      <c r="J870" s="7">
        <f t="shared" si="45"/>
        <v>0.66817104814461459</v>
      </c>
      <c r="K870" s="7">
        <f t="shared" si="46"/>
        <v>0.44645254957867286</v>
      </c>
    </row>
    <row r="871" spans="1:11" x14ac:dyDescent="0.35">
      <c r="A871" s="1">
        <v>44349</v>
      </c>
      <c r="B871" s="2">
        <v>870</v>
      </c>
      <c r="C871" s="9">
        <v>70.599999999999994</v>
      </c>
      <c r="I871" s="7">
        <f t="shared" si="44"/>
        <v>69.96318289518554</v>
      </c>
      <c r="J871" s="7">
        <f t="shared" si="45"/>
        <v>0.63681710481445464</v>
      </c>
      <c r="K871" s="7">
        <f t="shared" si="46"/>
        <v>0.40553602498426411</v>
      </c>
    </row>
    <row r="872" spans="1:11" x14ac:dyDescent="0.35">
      <c r="A872" s="1">
        <v>44350</v>
      </c>
      <c r="B872" s="2">
        <v>871</v>
      </c>
      <c r="C872" s="9">
        <v>70.709999999999994</v>
      </c>
      <c r="I872" s="7">
        <f t="shared" si="44"/>
        <v>70.536318289518547</v>
      </c>
      <c r="J872" s="7">
        <f t="shared" si="45"/>
        <v>0.17368171048144632</v>
      </c>
      <c r="K872" s="7">
        <f t="shared" si="46"/>
        <v>3.0165336555760938E-2</v>
      </c>
    </row>
    <row r="873" spans="1:11" x14ac:dyDescent="0.35">
      <c r="A873" s="1">
        <v>44351</v>
      </c>
      <c r="B873" s="2">
        <v>872</v>
      </c>
      <c r="C873" s="9">
        <v>71.3</v>
      </c>
      <c r="I873" s="7">
        <f t="shared" si="44"/>
        <v>70.692631828951846</v>
      </c>
      <c r="J873" s="7">
        <f t="shared" si="45"/>
        <v>0.60736817104815088</v>
      </c>
      <c r="K873" s="7">
        <f t="shared" si="46"/>
        <v>0.36889609520237587</v>
      </c>
    </row>
    <row r="874" spans="1:11" x14ac:dyDescent="0.35">
      <c r="A874" s="1">
        <v>44354</v>
      </c>
      <c r="B874" s="2">
        <v>873</v>
      </c>
      <c r="C874" s="9">
        <v>70.89</v>
      </c>
      <c r="I874" s="7">
        <f t="shared" si="44"/>
        <v>71.239263182895186</v>
      </c>
      <c r="J874" s="7">
        <f t="shared" si="45"/>
        <v>-0.34926318289518576</v>
      </c>
      <c r="K874" s="7">
        <f t="shared" si="46"/>
        <v>0.12198477092607599</v>
      </c>
    </row>
    <row r="875" spans="1:11" x14ac:dyDescent="0.35">
      <c r="A875" s="1">
        <v>44355</v>
      </c>
      <c r="B875" s="2">
        <v>874</v>
      </c>
      <c r="C875" s="9">
        <v>71.39</v>
      </c>
      <c r="I875" s="7">
        <f t="shared" si="44"/>
        <v>70.924926318289522</v>
      </c>
      <c r="J875" s="7">
        <f t="shared" si="45"/>
        <v>0.46507368171047858</v>
      </c>
      <c r="K875" s="7">
        <f t="shared" si="46"/>
        <v>0.21629352941973953</v>
      </c>
    </row>
    <row r="876" spans="1:11" x14ac:dyDescent="0.35">
      <c r="A876" s="1">
        <v>44356</v>
      </c>
      <c r="B876" s="2">
        <v>875</v>
      </c>
      <c r="C876" s="9">
        <v>71.31</v>
      </c>
      <c r="I876" s="7">
        <f t="shared" si="44"/>
        <v>71.343492631828951</v>
      </c>
      <c r="J876" s="7">
        <f t="shared" si="45"/>
        <v>-3.3492631828949015E-2</v>
      </c>
      <c r="K876" s="7">
        <f t="shared" si="46"/>
        <v>1.1217563868295287E-3</v>
      </c>
    </row>
    <row r="877" spans="1:11" x14ac:dyDescent="0.35">
      <c r="A877" s="1">
        <v>44357</v>
      </c>
      <c r="B877" s="2">
        <v>876</v>
      </c>
      <c r="C877" s="9">
        <v>71.650000000000006</v>
      </c>
      <c r="I877" s="7">
        <f t="shared" si="44"/>
        <v>71.3133492631829</v>
      </c>
      <c r="J877" s="7">
        <f t="shared" si="45"/>
        <v>0.33665073681710567</v>
      </c>
      <c r="K877" s="7">
        <f t="shared" si="46"/>
        <v>0.11333371859950014</v>
      </c>
    </row>
    <row r="878" spans="1:11" x14ac:dyDescent="0.35">
      <c r="A878" s="1">
        <v>44358</v>
      </c>
      <c r="B878" s="2">
        <v>877</v>
      </c>
      <c r="C878" s="9">
        <v>72.05</v>
      </c>
      <c r="I878" s="7">
        <f t="shared" si="44"/>
        <v>71.616334926318302</v>
      </c>
      <c r="J878" s="7">
        <f t="shared" si="45"/>
        <v>0.43366507368169493</v>
      </c>
      <c r="K878" s="7">
        <f t="shared" si="46"/>
        <v>0.1880653961313499</v>
      </c>
    </row>
    <row r="879" spans="1:11" x14ac:dyDescent="0.35">
      <c r="A879" s="1">
        <v>44361</v>
      </c>
      <c r="B879" s="2">
        <v>878</v>
      </c>
      <c r="C879" s="9">
        <v>72.27</v>
      </c>
      <c r="I879" s="7">
        <f t="shared" si="44"/>
        <v>72.006633492631835</v>
      </c>
      <c r="J879" s="7">
        <f t="shared" si="45"/>
        <v>0.26336650736816125</v>
      </c>
      <c r="K879" s="7">
        <f t="shared" si="46"/>
        <v>6.936191720330373E-2</v>
      </c>
    </row>
    <row r="880" spans="1:11" x14ac:dyDescent="0.35">
      <c r="A880" s="1">
        <v>44362</v>
      </c>
      <c r="B880" s="2">
        <v>879</v>
      </c>
      <c r="C880" s="9">
        <v>73.38</v>
      </c>
      <c r="I880" s="7">
        <f t="shared" si="44"/>
        <v>72.243663349263173</v>
      </c>
      <c r="J880" s="7">
        <f t="shared" si="45"/>
        <v>1.1363366507368227</v>
      </c>
      <c r="K880" s="7">
        <f t="shared" si="46"/>
        <v>1.2912609838077798</v>
      </c>
    </row>
    <row r="881" spans="1:11" x14ac:dyDescent="0.35">
      <c r="A881" s="1">
        <v>44363</v>
      </c>
      <c r="B881" s="2">
        <v>880</v>
      </c>
      <c r="C881" s="9">
        <v>73.88</v>
      </c>
      <c r="I881" s="7">
        <f t="shared" si="44"/>
        <v>73.266366334926317</v>
      </c>
      <c r="J881" s="7">
        <f t="shared" si="45"/>
        <v>0.613633665073678</v>
      </c>
      <c r="K881" s="7">
        <f t="shared" si="46"/>
        <v>0.37654627491175485</v>
      </c>
    </row>
    <row r="882" spans="1:11" x14ac:dyDescent="0.35">
      <c r="A882" s="1">
        <v>44364</v>
      </c>
      <c r="B882" s="2">
        <v>881</v>
      </c>
      <c r="C882" s="9">
        <v>72.92</v>
      </c>
      <c r="I882" s="7">
        <f t="shared" si="44"/>
        <v>73.81863663349263</v>
      </c>
      <c r="J882" s="7">
        <f t="shared" si="45"/>
        <v>-0.89863663349262879</v>
      </c>
      <c r="K882" s="7">
        <f t="shared" si="46"/>
        <v>0.80754779905496521</v>
      </c>
    </row>
    <row r="883" spans="1:11" x14ac:dyDescent="0.35">
      <c r="A883" s="1">
        <v>44365</v>
      </c>
      <c r="B883" s="2">
        <v>882</v>
      </c>
      <c r="C883" s="9">
        <v>73.099999999999994</v>
      </c>
      <c r="I883" s="7">
        <f t="shared" si="44"/>
        <v>73.009863663349265</v>
      </c>
      <c r="J883" s="7">
        <f t="shared" si="45"/>
        <v>9.0136336650729731E-2</v>
      </c>
      <c r="K883" s="7">
        <f t="shared" si="46"/>
        <v>8.1245591848136834E-3</v>
      </c>
    </row>
    <row r="884" spans="1:11" x14ac:dyDescent="0.35">
      <c r="A884" s="1">
        <v>44368</v>
      </c>
      <c r="B884" s="2">
        <v>883</v>
      </c>
      <c r="C884" s="9">
        <v>74.489999999999995</v>
      </c>
      <c r="I884" s="7">
        <f t="shared" si="44"/>
        <v>73.090986366334917</v>
      </c>
      <c r="J884" s="7">
        <f t="shared" si="45"/>
        <v>1.3990136336650778</v>
      </c>
      <c r="K884" s="7">
        <f t="shared" si="46"/>
        <v>1.9572391471807644</v>
      </c>
    </row>
    <row r="885" spans="1:11" x14ac:dyDescent="0.35">
      <c r="A885" s="1">
        <v>44369</v>
      </c>
      <c r="B885" s="2">
        <v>884</v>
      </c>
      <c r="C885" s="9">
        <v>74.92</v>
      </c>
      <c r="I885" s="7">
        <f t="shared" si="44"/>
        <v>74.35009863663349</v>
      </c>
      <c r="J885" s="7">
        <f t="shared" si="45"/>
        <v>0.56990136336651176</v>
      </c>
      <c r="K885" s="7">
        <f t="shared" si="46"/>
        <v>0.32478756396700886</v>
      </c>
    </row>
    <row r="886" spans="1:11" x14ac:dyDescent="0.35">
      <c r="A886" s="1">
        <v>44370</v>
      </c>
      <c r="B886" s="2">
        <v>885</v>
      </c>
      <c r="C886" s="9">
        <v>75.22</v>
      </c>
      <c r="I886" s="7">
        <f t="shared" si="44"/>
        <v>74.863009863663351</v>
      </c>
      <c r="J886" s="7">
        <f t="shared" si="45"/>
        <v>0.35699013633664833</v>
      </c>
      <c r="K886" s="7">
        <f t="shared" si="46"/>
        <v>0.12744195744165876</v>
      </c>
    </row>
    <row r="887" spans="1:11" x14ac:dyDescent="0.35">
      <c r="A887" s="1">
        <v>44371</v>
      </c>
      <c r="B887" s="2">
        <v>886</v>
      </c>
      <c r="C887" s="9">
        <v>75.95</v>
      </c>
      <c r="I887" s="7">
        <f t="shared" si="44"/>
        <v>75.184300986366338</v>
      </c>
      <c r="J887" s="7">
        <f t="shared" si="45"/>
        <v>0.76569901363366455</v>
      </c>
      <c r="K887" s="7">
        <f t="shared" si="46"/>
        <v>0.58629497947956677</v>
      </c>
    </row>
    <row r="888" spans="1:11" x14ac:dyDescent="0.35">
      <c r="A888" s="1">
        <v>44372</v>
      </c>
      <c r="B888" s="2">
        <v>887</v>
      </c>
      <c r="C888" s="9">
        <v>76.45</v>
      </c>
      <c r="I888" s="7">
        <f t="shared" si="44"/>
        <v>75.873430098636632</v>
      </c>
      <c r="J888" s="7">
        <f t="shared" si="45"/>
        <v>0.57656990136337072</v>
      </c>
      <c r="K888" s="7">
        <f t="shared" si="46"/>
        <v>0.33243285115816706</v>
      </c>
    </row>
    <row r="889" spans="1:11" x14ac:dyDescent="0.35">
      <c r="A889" s="1">
        <v>44375</v>
      </c>
      <c r="B889" s="2">
        <v>888</v>
      </c>
      <c r="C889" s="9">
        <v>74.78</v>
      </c>
      <c r="I889" s="7">
        <f t="shared" si="44"/>
        <v>76.392343009863666</v>
      </c>
      <c r="J889" s="7">
        <f t="shared" si="45"/>
        <v>-1.6123430098636646</v>
      </c>
      <c r="K889" s="7">
        <f t="shared" si="46"/>
        <v>2.5996499814562215</v>
      </c>
    </row>
    <row r="890" spans="1:11" x14ac:dyDescent="0.35">
      <c r="A890" s="1">
        <v>44376</v>
      </c>
      <c r="B890" s="2">
        <v>889</v>
      </c>
      <c r="C890" s="9">
        <v>75.38</v>
      </c>
      <c r="I890" s="7">
        <f t="shared" si="44"/>
        <v>74.941234300986366</v>
      </c>
      <c r="J890" s="7">
        <f t="shared" si="45"/>
        <v>0.43876569901362927</v>
      </c>
      <c r="K890" s="7">
        <f t="shared" si="46"/>
        <v>0.19251533863091871</v>
      </c>
    </row>
    <row r="891" spans="1:11" x14ac:dyDescent="0.35">
      <c r="A891" s="1">
        <v>44377</v>
      </c>
      <c r="B891" s="2">
        <v>890</v>
      </c>
      <c r="C891" s="9">
        <v>76.94</v>
      </c>
      <c r="I891" s="7">
        <f t="shared" si="44"/>
        <v>75.336123430098638</v>
      </c>
      <c r="J891" s="7">
        <f t="shared" si="45"/>
        <v>1.6038765699013595</v>
      </c>
      <c r="K891" s="7">
        <f t="shared" si="46"/>
        <v>2.5724200514785505</v>
      </c>
    </row>
    <row r="892" spans="1:11" x14ac:dyDescent="0.35">
      <c r="A892" s="1">
        <v>44378</v>
      </c>
      <c r="B892" s="2">
        <v>891</v>
      </c>
      <c r="C892" s="9">
        <v>76.69</v>
      </c>
      <c r="I892" s="7">
        <f t="shared" si="44"/>
        <v>76.779612343009859</v>
      </c>
      <c r="J892" s="7">
        <f t="shared" si="45"/>
        <v>-8.9612343009861206E-2</v>
      </c>
      <c r="K892" s="7">
        <f t="shared" si="46"/>
        <v>8.0303720197170206E-3</v>
      </c>
    </row>
    <row r="893" spans="1:11" x14ac:dyDescent="0.35">
      <c r="A893" s="1">
        <v>44379</v>
      </c>
      <c r="B893" s="2">
        <v>892</v>
      </c>
      <c r="C893" s="9">
        <v>77.510000000000005</v>
      </c>
      <c r="I893" s="7">
        <f t="shared" si="44"/>
        <v>76.698961234300981</v>
      </c>
      <c r="J893" s="7">
        <f t="shared" si="45"/>
        <v>0.81103876569902411</v>
      </c>
      <c r="K893" s="7">
        <f t="shared" si="46"/>
        <v>0.65778387946659655</v>
      </c>
    </row>
    <row r="894" spans="1:11" x14ac:dyDescent="0.35">
      <c r="A894" s="1">
        <v>44382</v>
      </c>
      <c r="B894" s="2">
        <v>893</v>
      </c>
      <c r="C894" s="9">
        <v>78.34</v>
      </c>
      <c r="I894" s="7">
        <f t="shared" si="44"/>
        <v>77.428896123430093</v>
      </c>
      <c r="J894" s="7">
        <f t="shared" si="45"/>
        <v>0.91110387656991065</v>
      </c>
      <c r="K894" s="7">
        <f t="shared" si="46"/>
        <v>0.83011027390071901</v>
      </c>
    </row>
    <row r="895" spans="1:11" x14ac:dyDescent="0.35">
      <c r="A895" s="1">
        <v>44383</v>
      </c>
      <c r="B895" s="2">
        <v>894</v>
      </c>
      <c r="C895" s="9">
        <v>75.81</v>
      </c>
      <c r="I895" s="7">
        <f t="shared" si="44"/>
        <v>78.248889612343007</v>
      </c>
      <c r="J895" s="7">
        <f t="shared" si="45"/>
        <v>-2.4388896123430044</v>
      </c>
      <c r="K895" s="7">
        <f t="shared" si="46"/>
        <v>5.9481825411946101</v>
      </c>
    </row>
    <row r="896" spans="1:11" x14ac:dyDescent="0.35">
      <c r="A896" s="1">
        <v>44384</v>
      </c>
      <c r="B896" s="2">
        <v>895</v>
      </c>
      <c r="C896" s="9">
        <v>74.31</v>
      </c>
      <c r="I896" s="7">
        <f t="shared" si="44"/>
        <v>76.053888961234293</v>
      </c>
      <c r="J896" s="7">
        <f t="shared" si="45"/>
        <v>-1.7438889612342905</v>
      </c>
      <c r="K896" s="7">
        <f t="shared" si="46"/>
        <v>3.0411487091148128</v>
      </c>
    </row>
    <row r="897" spans="1:11" x14ac:dyDescent="0.35">
      <c r="A897" s="1">
        <v>44385</v>
      </c>
      <c r="B897" s="2">
        <v>896</v>
      </c>
      <c r="C897" s="9">
        <v>75.069999999999993</v>
      </c>
      <c r="I897" s="7">
        <f t="shared" si="44"/>
        <v>74.484388896123434</v>
      </c>
      <c r="J897" s="7">
        <f t="shared" si="45"/>
        <v>0.58561110387655901</v>
      </c>
      <c r="K897" s="7">
        <f t="shared" si="46"/>
        <v>0.34294036498352198</v>
      </c>
    </row>
    <row r="898" spans="1:11" x14ac:dyDescent="0.35">
      <c r="A898" s="1">
        <v>44386</v>
      </c>
      <c r="B898" s="2">
        <v>897</v>
      </c>
      <c r="C898" s="9">
        <v>77.14</v>
      </c>
      <c r="I898" s="7">
        <f t="shared" si="44"/>
        <v>75.01143888961235</v>
      </c>
      <c r="J898" s="7">
        <f t="shared" si="45"/>
        <v>2.1285611103876505</v>
      </c>
      <c r="K898" s="7">
        <f t="shared" si="46"/>
        <v>4.5307724006547074</v>
      </c>
    </row>
    <row r="899" spans="1:11" x14ac:dyDescent="0.35">
      <c r="A899" s="1">
        <v>44389</v>
      </c>
      <c r="B899" s="2">
        <v>898</v>
      </c>
      <c r="C899" s="9">
        <v>76.77</v>
      </c>
      <c r="I899" s="7">
        <f t="shared" si="44"/>
        <v>76.92714388896124</v>
      </c>
      <c r="J899" s="7">
        <f t="shared" si="45"/>
        <v>-0.15714388896124376</v>
      </c>
      <c r="K899" s="7">
        <f t="shared" si="46"/>
        <v>2.4694201837863708E-2</v>
      </c>
    </row>
    <row r="900" spans="1:11" x14ac:dyDescent="0.35">
      <c r="A900" s="1">
        <v>44390</v>
      </c>
      <c r="B900" s="2">
        <v>899</v>
      </c>
      <c r="C900" s="9">
        <v>77.5</v>
      </c>
      <c r="I900" s="7">
        <f t="shared" ref="I900:I963" si="47">0.9*C899+0.1*I899</f>
        <v>76.785714388896125</v>
      </c>
      <c r="J900" s="7">
        <f t="shared" ref="J900:J963" si="48">C900-I900</f>
        <v>0.71428561110387534</v>
      </c>
      <c r="K900" s="7">
        <f t="shared" ref="K900:K963" si="49">J900^2</f>
        <v>0.51020393423003663</v>
      </c>
    </row>
    <row r="901" spans="1:11" x14ac:dyDescent="0.35">
      <c r="A901" s="1">
        <v>44391</v>
      </c>
      <c r="B901" s="2">
        <v>900</v>
      </c>
      <c r="C901" s="9">
        <v>75.739999999999995</v>
      </c>
      <c r="I901" s="7">
        <f t="shared" si="47"/>
        <v>77.428571438889605</v>
      </c>
      <c r="J901" s="7">
        <f t="shared" si="48"/>
        <v>-1.6885714388896105</v>
      </c>
      <c r="K901" s="7">
        <f t="shared" si="49"/>
        <v>2.8512735042337294</v>
      </c>
    </row>
    <row r="902" spans="1:11" x14ac:dyDescent="0.35">
      <c r="A902" s="1">
        <v>44392</v>
      </c>
      <c r="B902" s="2">
        <v>901</v>
      </c>
      <c r="C902" s="9">
        <v>74.53</v>
      </c>
      <c r="I902" s="7">
        <f t="shared" si="47"/>
        <v>75.908857143888952</v>
      </c>
      <c r="J902" s="7">
        <f t="shared" si="48"/>
        <v>-1.3788571438889505</v>
      </c>
      <c r="K902" s="7">
        <f t="shared" si="49"/>
        <v>1.9012470232535941</v>
      </c>
    </row>
    <row r="903" spans="1:11" x14ac:dyDescent="0.35">
      <c r="A903" s="1">
        <v>44393</v>
      </c>
      <c r="B903" s="2">
        <v>902</v>
      </c>
      <c r="C903" s="9">
        <v>74.459999999999994</v>
      </c>
      <c r="I903" s="7">
        <f t="shared" si="47"/>
        <v>74.667885714388888</v>
      </c>
      <c r="J903" s="7">
        <f t="shared" si="48"/>
        <v>-0.20788571438889392</v>
      </c>
      <c r="K903" s="7">
        <f t="shared" si="49"/>
        <v>4.3216470246980776E-2</v>
      </c>
    </row>
    <row r="904" spans="1:11" x14ac:dyDescent="0.35">
      <c r="A904" s="1">
        <v>44396</v>
      </c>
      <c r="B904" s="2">
        <v>903</v>
      </c>
      <c r="C904" s="9">
        <v>69.33</v>
      </c>
      <c r="I904" s="7">
        <f t="shared" si="47"/>
        <v>74.480788571438879</v>
      </c>
      <c r="J904" s="7">
        <f t="shared" si="48"/>
        <v>-5.1507885714388806</v>
      </c>
      <c r="K904" s="7">
        <f t="shared" si="49"/>
        <v>26.530622907665386</v>
      </c>
    </row>
    <row r="905" spans="1:11" x14ac:dyDescent="0.35">
      <c r="A905" s="1">
        <v>44397</v>
      </c>
      <c r="B905" s="2">
        <v>904</v>
      </c>
      <c r="C905" s="9">
        <v>70.03</v>
      </c>
      <c r="I905" s="7">
        <f t="shared" si="47"/>
        <v>69.845078857143889</v>
      </c>
      <c r="J905" s="7">
        <f t="shared" si="48"/>
        <v>0.18492114285611194</v>
      </c>
      <c r="K905" s="7">
        <f t="shared" si="49"/>
        <v>3.4195829075210564E-2</v>
      </c>
    </row>
    <row r="906" spans="1:11" x14ac:dyDescent="0.35">
      <c r="A906" s="1">
        <v>44398</v>
      </c>
      <c r="B906" s="2">
        <v>905</v>
      </c>
      <c r="C906" s="9">
        <v>72.540000000000006</v>
      </c>
      <c r="I906" s="7">
        <f t="shared" si="47"/>
        <v>70.011507885714394</v>
      </c>
      <c r="J906" s="7">
        <f t="shared" si="48"/>
        <v>2.528492114285612</v>
      </c>
      <c r="K906" s="7">
        <f t="shared" si="49"/>
        <v>6.3932723720045246</v>
      </c>
    </row>
    <row r="907" spans="1:11" x14ac:dyDescent="0.35">
      <c r="A907" s="1">
        <v>44399</v>
      </c>
      <c r="B907" s="2">
        <v>906</v>
      </c>
      <c r="C907" s="9">
        <v>74.25</v>
      </c>
      <c r="I907" s="7">
        <f t="shared" si="47"/>
        <v>72.287150788571438</v>
      </c>
      <c r="J907" s="7">
        <f t="shared" si="48"/>
        <v>1.9628492114285621</v>
      </c>
      <c r="K907" s="7">
        <f t="shared" si="49"/>
        <v>3.852777026805728</v>
      </c>
    </row>
    <row r="908" spans="1:11" x14ac:dyDescent="0.35">
      <c r="A908" s="1">
        <v>44400</v>
      </c>
      <c r="B908" s="2">
        <v>907</v>
      </c>
      <c r="C908" s="9">
        <v>74.86</v>
      </c>
      <c r="I908" s="7">
        <f t="shared" si="47"/>
        <v>74.053715078857152</v>
      </c>
      <c r="J908" s="7">
        <f t="shared" si="48"/>
        <v>0.80628492114284711</v>
      </c>
      <c r="K908" s="7">
        <f t="shared" si="49"/>
        <v>0.6500953740623272</v>
      </c>
    </row>
    <row r="909" spans="1:11" x14ac:dyDescent="0.35">
      <c r="A909" s="1">
        <v>44403</v>
      </c>
      <c r="B909" s="2">
        <v>908</v>
      </c>
      <c r="C909" s="9">
        <v>74.790000000000006</v>
      </c>
      <c r="I909" s="7">
        <f t="shared" si="47"/>
        <v>74.779371507885713</v>
      </c>
      <c r="J909" s="7">
        <f t="shared" si="48"/>
        <v>1.0628492114292953E-2</v>
      </c>
      <c r="K909" s="7">
        <f t="shared" si="49"/>
        <v>1.129648446235875E-4</v>
      </c>
    </row>
    <row r="910" spans="1:11" x14ac:dyDescent="0.35">
      <c r="A910" s="1">
        <v>44404</v>
      </c>
      <c r="B910" s="2">
        <v>909</v>
      </c>
      <c r="C910" s="9">
        <v>74.87</v>
      </c>
      <c r="I910" s="7">
        <f t="shared" si="47"/>
        <v>74.788937150788584</v>
      </c>
      <c r="J910" s="7">
        <f t="shared" si="48"/>
        <v>8.1062849211420485E-2</v>
      </c>
      <c r="K910" s="7">
        <f t="shared" si="49"/>
        <v>6.5711855222734946E-3</v>
      </c>
    </row>
    <row r="911" spans="1:11" x14ac:dyDescent="0.35">
      <c r="A911" s="1">
        <v>44405</v>
      </c>
      <c r="B911" s="2">
        <v>910</v>
      </c>
      <c r="C911" s="9">
        <v>75.09</v>
      </c>
      <c r="I911" s="7">
        <f t="shared" si="47"/>
        <v>74.861893715078864</v>
      </c>
      <c r="J911" s="7">
        <f t="shared" si="48"/>
        <v>0.22810628492113949</v>
      </c>
      <c r="K911" s="7">
        <f t="shared" si="49"/>
        <v>5.2032477220524072E-2</v>
      </c>
    </row>
    <row r="912" spans="1:11" x14ac:dyDescent="0.35">
      <c r="A912" s="1">
        <v>44406</v>
      </c>
      <c r="B912" s="2">
        <v>911</v>
      </c>
      <c r="C912" s="9">
        <v>76.3</v>
      </c>
      <c r="I912" s="7">
        <f t="shared" si="47"/>
        <v>75.067189371507894</v>
      </c>
      <c r="J912" s="7">
        <f t="shared" si="48"/>
        <v>1.2328106284921034</v>
      </c>
      <c r="K912" s="7">
        <f t="shared" si="49"/>
        <v>1.5198220457230951</v>
      </c>
    </row>
    <row r="913" spans="1:11" x14ac:dyDescent="0.35">
      <c r="A913" s="1">
        <v>44407</v>
      </c>
      <c r="B913" s="2">
        <v>912</v>
      </c>
      <c r="C913" s="9">
        <v>77.72</v>
      </c>
      <c r="I913" s="7">
        <f t="shared" si="47"/>
        <v>76.176718937150795</v>
      </c>
      <c r="J913" s="7">
        <f t="shared" si="48"/>
        <v>1.5432810628492035</v>
      </c>
      <c r="K913" s="7">
        <f t="shared" si="49"/>
        <v>2.3817164389489673</v>
      </c>
    </row>
    <row r="914" spans="1:11" x14ac:dyDescent="0.35">
      <c r="A914" s="1">
        <v>44410</v>
      </c>
      <c r="B914" s="2">
        <v>913</v>
      </c>
      <c r="C914" s="9">
        <v>73.91</v>
      </c>
      <c r="I914" s="7">
        <f t="shared" si="47"/>
        <v>77.565671893715091</v>
      </c>
      <c r="J914" s="7">
        <f t="shared" si="48"/>
        <v>-3.6556718937150947</v>
      </c>
      <c r="K914" s="7">
        <f t="shared" si="49"/>
        <v>13.363936994498507</v>
      </c>
    </row>
    <row r="915" spans="1:11" x14ac:dyDescent="0.35">
      <c r="A915" s="1">
        <v>44411</v>
      </c>
      <c r="B915" s="2">
        <v>914</v>
      </c>
      <c r="C915" s="9">
        <v>73.239999999999995</v>
      </c>
      <c r="I915" s="7">
        <f t="shared" si="47"/>
        <v>74.275567189371515</v>
      </c>
      <c r="J915" s="7">
        <f t="shared" si="48"/>
        <v>-1.0355671893715197</v>
      </c>
      <c r="K915" s="7">
        <f t="shared" si="49"/>
        <v>1.072399403702829</v>
      </c>
    </row>
    <row r="916" spans="1:11" x14ac:dyDescent="0.35">
      <c r="A916" s="1">
        <v>44412</v>
      </c>
      <c r="B916" s="2">
        <v>915</v>
      </c>
      <c r="C916" s="9">
        <v>70.989999999999995</v>
      </c>
      <c r="I916" s="7">
        <f t="shared" si="47"/>
        <v>73.343556718937151</v>
      </c>
      <c r="J916" s="7">
        <f t="shared" si="48"/>
        <v>-2.3535567189371562</v>
      </c>
      <c r="K916" s="7">
        <f t="shared" si="49"/>
        <v>5.5392292292542322</v>
      </c>
    </row>
    <row r="917" spans="1:11" x14ac:dyDescent="0.35">
      <c r="A917" s="1">
        <v>44413</v>
      </c>
      <c r="B917" s="2">
        <v>916</v>
      </c>
      <c r="C917" s="9">
        <v>72.14</v>
      </c>
      <c r="I917" s="7">
        <f t="shared" si="47"/>
        <v>71.225355671893709</v>
      </c>
      <c r="J917" s="7">
        <f t="shared" si="48"/>
        <v>0.91464432810629148</v>
      </c>
      <c r="K917" s="7">
        <f t="shared" si="49"/>
        <v>0.83657424693700944</v>
      </c>
    </row>
    <row r="918" spans="1:11" x14ac:dyDescent="0.35">
      <c r="A918" s="1">
        <v>44414</v>
      </c>
      <c r="B918" s="2">
        <v>917</v>
      </c>
      <c r="C918" s="9">
        <v>71.02</v>
      </c>
      <c r="I918" s="7">
        <f t="shared" si="47"/>
        <v>72.048535567189376</v>
      </c>
      <c r="J918" s="7">
        <f t="shared" si="48"/>
        <v>-1.0285355671893797</v>
      </c>
      <c r="K918" s="7">
        <f t="shared" si="49"/>
        <v>1.0578854129735789</v>
      </c>
    </row>
    <row r="919" spans="1:11" x14ac:dyDescent="0.35">
      <c r="A919" s="1">
        <v>44417</v>
      </c>
      <c r="B919" s="2">
        <v>918</v>
      </c>
      <c r="C919" s="9">
        <v>69.650000000000006</v>
      </c>
      <c r="I919" s="7">
        <f t="shared" si="47"/>
        <v>71.122853556718937</v>
      </c>
      <c r="J919" s="7">
        <f t="shared" si="48"/>
        <v>-1.4728535567189311</v>
      </c>
      <c r="K919" s="7">
        <f t="shared" si="49"/>
        <v>2.1692975995396058</v>
      </c>
    </row>
    <row r="920" spans="1:11" x14ac:dyDescent="0.35">
      <c r="A920" s="1">
        <v>44418</v>
      </c>
      <c r="B920" s="2">
        <v>919</v>
      </c>
      <c r="C920" s="9">
        <v>71.14</v>
      </c>
      <c r="I920" s="7">
        <f t="shared" si="47"/>
        <v>69.797285355671903</v>
      </c>
      <c r="J920" s="7">
        <f t="shared" si="48"/>
        <v>1.3427146443280975</v>
      </c>
      <c r="K920" s="7">
        <f t="shared" si="49"/>
        <v>1.8028826160931295</v>
      </c>
    </row>
    <row r="921" spans="1:11" x14ac:dyDescent="0.35">
      <c r="A921" s="1">
        <v>44419</v>
      </c>
      <c r="B921" s="2">
        <v>920</v>
      </c>
      <c r="C921" s="9">
        <v>71.989999999999995</v>
      </c>
      <c r="I921" s="7">
        <f t="shared" si="47"/>
        <v>71.005728535567187</v>
      </c>
      <c r="J921" s="7">
        <f t="shared" si="48"/>
        <v>0.98427146443280833</v>
      </c>
      <c r="K921" s="7">
        <f t="shared" si="49"/>
        <v>0.96879031569670504</v>
      </c>
    </row>
    <row r="922" spans="1:11" x14ac:dyDescent="0.35">
      <c r="A922" s="1">
        <v>44420</v>
      </c>
      <c r="B922" s="2">
        <v>921</v>
      </c>
      <c r="C922" s="9">
        <v>71.790000000000006</v>
      </c>
      <c r="I922" s="7">
        <f t="shared" si="47"/>
        <v>71.89157285355671</v>
      </c>
      <c r="J922" s="7">
        <f t="shared" si="48"/>
        <v>-0.10157285355670354</v>
      </c>
      <c r="K922" s="7">
        <f t="shared" si="49"/>
        <v>1.0317044579651541E-2</v>
      </c>
    </row>
    <row r="923" spans="1:11" x14ac:dyDescent="0.35">
      <c r="A923" s="1">
        <v>44421</v>
      </c>
      <c r="B923" s="2">
        <v>922</v>
      </c>
      <c r="C923" s="9">
        <v>70.900000000000006</v>
      </c>
      <c r="I923" s="7">
        <f t="shared" si="47"/>
        <v>71.800157285355681</v>
      </c>
      <c r="J923" s="7">
        <f t="shared" si="48"/>
        <v>-0.90015728535567519</v>
      </c>
      <c r="K923" s="7">
        <f t="shared" si="49"/>
        <v>0.81028313837889843</v>
      </c>
    </row>
    <row r="924" spans="1:11" x14ac:dyDescent="0.35">
      <c r="A924" s="1">
        <v>44424</v>
      </c>
      <c r="B924" s="2">
        <v>923</v>
      </c>
      <c r="C924" s="9">
        <v>70.069999999999993</v>
      </c>
      <c r="I924" s="7">
        <f t="shared" si="47"/>
        <v>70.990015728535582</v>
      </c>
      <c r="J924" s="7">
        <f t="shared" si="48"/>
        <v>-0.92001572853558855</v>
      </c>
      <c r="K924" s="7">
        <f t="shared" si="49"/>
        <v>0.84642894075286979</v>
      </c>
    </row>
    <row r="925" spans="1:11" x14ac:dyDescent="0.35">
      <c r="A925" s="1">
        <v>44425</v>
      </c>
      <c r="B925" s="2">
        <v>924</v>
      </c>
      <c r="C925" s="9">
        <v>69.400000000000006</v>
      </c>
      <c r="I925" s="7">
        <f t="shared" si="47"/>
        <v>70.162001572853555</v>
      </c>
      <c r="J925" s="7">
        <f t="shared" si="48"/>
        <v>-0.76200157285354919</v>
      </c>
      <c r="K925" s="7">
        <f t="shared" si="49"/>
        <v>0.58064639703128285</v>
      </c>
    </row>
    <row r="926" spans="1:11" x14ac:dyDescent="0.35">
      <c r="A926" s="1">
        <v>44426</v>
      </c>
      <c r="B926" s="2">
        <v>925</v>
      </c>
      <c r="C926" s="9">
        <v>68.61</v>
      </c>
      <c r="I926" s="7">
        <f t="shared" si="47"/>
        <v>69.476200157285362</v>
      </c>
      <c r="J926" s="7">
        <f t="shared" si="48"/>
        <v>-0.86620015728536259</v>
      </c>
      <c r="K926" s="7">
        <f t="shared" si="49"/>
        <v>0.75030271248118685</v>
      </c>
    </row>
    <row r="927" spans="1:11" x14ac:dyDescent="0.35">
      <c r="A927" s="1">
        <v>44427</v>
      </c>
      <c r="B927" s="2">
        <v>926</v>
      </c>
      <c r="C927" s="9">
        <v>66.8</v>
      </c>
      <c r="I927" s="7">
        <f t="shared" si="47"/>
        <v>68.696620015728541</v>
      </c>
      <c r="J927" s="7">
        <f t="shared" si="48"/>
        <v>-1.8966200157285442</v>
      </c>
      <c r="K927" s="7">
        <f t="shared" si="49"/>
        <v>3.5971674840621435</v>
      </c>
    </row>
    <row r="928" spans="1:11" x14ac:dyDescent="0.35">
      <c r="A928" s="1">
        <v>44428</v>
      </c>
      <c r="B928" s="2">
        <v>927</v>
      </c>
      <c r="C928" s="9">
        <v>65.510000000000005</v>
      </c>
      <c r="I928" s="7">
        <f t="shared" si="47"/>
        <v>66.989662001572853</v>
      </c>
      <c r="J928" s="7">
        <f t="shared" si="48"/>
        <v>-1.4796620015728479</v>
      </c>
      <c r="K928" s="7">
        <f t="shared" si="49"/>
        <v>2.1893996388985664</v>
      </c>
    </row>
    <row r="929" spans="1:11" x14ac:dyDescent="0.35">
      <c r="A929" s="1">
        <v>44431</v>
      </c>
      <c r="B929" s="2">
        <v>928</v>
      </c>
      <c r="C929" s="9">
        <v>69.069999999999993</v>
      </c>
      <c r="I929" s="7">
        <f t="shared" si="47"/>
        <v>65.65796620015729</v>
      </c>
      <c r="J929" s="7">
        <f t="shared" si="48"/>
        <v>3.4120337998427033</v>
      </c>
      <c r="K929" s="7">
        <f t="shared" si="49"/>
        <v>11.641974651269036</v>
      </c>
    </row>
    <row r="930" spans="1:11" x14ac:dyDescent="0.35">
      <c r="A930" s="1">
        <v>44432</v>
      </c>
      <c r="B930" s="2">
        <v>929</v>
      </c>
      <c r="C930" s="9">
        <v>71.209999999999994</v>
      </c>
      <c r="I930" s="7">
        <f t="shared" si="47"/>
        <v>68.728796620015729</v>
      </c>
      <c r="J930" s="7">
        <f t="shared" si="48"/>
        <v>2.4812033799842652</v>
      </c>
      <c r="K930" s="7">
        <f t="shared" si="49"/>
        <v>6.1563702128453421</v>
      </c>
    </row>
    <row r="931" spans="1:11" x14ac:dyDescent="0.35">
      <c r="A931" s="1">
        <v>44433</v>
      </c>
      <c r="B931" s="2">
        <v>930</v>
      </c>
      <c r="C931" s="9">
        <v>72.12</v>
      </c>
      <c r="I931" s="7">
        <f t="shared" si="47"/>
        <v>70.961879662001564</v>
      </c>
      <c r="J931" s="7">
        <f t="shared" si="48"/>
        <v>1.1581203379984402</v>
      </c>
      <c r="K931" s="7">
        <f t="shared" si="49"/>
        <v>1.3412427172856214</v>
      </c>
    </row>
    <row r="932" spans="1:11" x14ac:dyDescent="0.35">
      <c r="A932" s="1">
        <v>44434</v>
      </c>
      <c r="B932" s="2">
        <v>931</v>
      </c>
      <c r="C932" s="9">
        <v>70.42</v>
      </c>
      <c r="I932" s="7">
        <f t="shared" si="47"/>
        <v>72.004187966200163</v>
      </c>
      <c r="J932" s="7">
        <f t="shared" si="48"/>
        <v>-1.5841879662001617</v>
      </c>
      <c r="K932" s="7">
        <f t="shared" si="49"/>
        <v>2.5096515122534044</v>
      </c>
    </row>
    <row r="933" spans="1:11" x14ac:dyDescent="0.35">
      <c r="A933" s="1">
        <v>44435</v>
      </c>
      <c r="B933" s="2">
        <v>932</v>
      </c>
      <c r="C933" s="9">
        <v>72.260000000000005</v>
      </c>
      <c r="I933" s="7">
        <f t="shared" si="47"/>
        <v>70.578418796620014</v>
      </c>
      <c r="J933" s="7">
        <f t="shared" si="48"/>
        <v>1.6815812033799915</v>
      </c>
      <c r="K933" s="7">
        <f t="shared" si="49"/>
        <v>2.8277153435609002</v>
      </c>
    </row>
    <row r="934" spans="1:11" x14ac:dyDescent="0.35">
      <c r="A934" s="1">
        <v>44439</v>
      </c>
      <c r="B934" s="2">
        <v>933</v>
      </c>
      <c r="C934" s="9">
        <v>73.45</v>
      </c>
      <c r="I934" s="7">
        <f t="shared" si="47"/>
        <v>72.091841879662013</v>
      </c>
      <c r="J934" s="7">
        <f t="shared" si="48"/>
        <v>1.3581581203379898</v>
      </c>
      <c r="K934" s="7">
        <f t="shared" si="49"/>
        <v>1.8445934798400214</v>
      </c>
    </row>
    <row r="935" spans="1:11" x14ac:dyDescent="0.35">
      <c r="A935" s="1">
        <v>44440</v>
      </c>
      <c r="B935" s="2">
        <v>934</v>
      </c>
      <c r="C935" s="9">
        <v>71.989999999999995</v>
      </c>
      <c r="I935" s="7">
        <f t="shared" si="47"/>
        <v>73.314184187966205</v>
      </c>
      <c r="J935" s="7">
        <f t="shared" si="48"/>
        <v>-1.3241841879662104</v>
      </c>
      <c r="K935" s="7">
        <f t="shared" si="49"/>
        <v>1.7534637636597321</v>
      </c>
    </row>
    <row r="936" spans="1:11" x14ac:dyDescent="0.35">
      <c r="A936" s="1">
        <v>44441</v>
      </c>
      <c r="B936" s="2">
        <v>935</v>
      </c>
      <c r="C936" s="9">
        <v>73.56</v>
      </c>
      <c r="I936" s="7">
        <f t="shared" si="47"/>
        <v>72.122418418796613</v>
      </c>
      <c r="J936" s="7">
        <f t="shared" si="48"/>
        <v>1.4375815812033892</v>
      </c>
      <c r="K936" s="7">
        <f t="shared" si="49"/>
        <v>2.0666408026152365</v>
      </c>
    </row>
    <row r="937" spans="1:11" x14ac:dyDescent="0.35">
      <c r="A937" s="1">
        <v>44442</v>
      </c>
      <c r="B937" s="2">
        <v>936</v>
      </c>
      <c r="C937" s="9">
        <v>73.069999999999993</v>
      </c>
      <c r="I937" s="7">
        <f t="shared" si="47"/>
        <v>73.416241841879668</v>
      </c>
      <c r="J937" s="7">
        <f t="shared" si="48"/>
        <v>-0.34624184187967444</v>
      </c>
      <c r="K937" s="7">
        <f t="shared" si="49"/>
        <v>0.11988341306822947</v>
      </c>
    </row>
    <row r="938" spans="1:11" x14ac:dyDescent="0.35">
      <c r="A938" s="1">
        <v>44445</v>
      </c>
      <c r="B938" s="2">
        <v>937</v>
      </c>
      <c r="C938" s="9">
        <v>72.430000000000007</v>
      </c>
      <c r="I938" s="7">
        <f t="shared" si="47"/>
        <v>73.104624184187955</v>
      </c>
      <c r="J938" s="7">
        <f t="shared" si="48"/>
        <v>-0.67462418418794812</v>
      </c>
      <c r="K938" s="7">
        <f t="shared" si="49"/>
        <v>0.45511778989125456</v>
      </c>
    </row>
    <row r="939" spans="1:11" x14ac:dyDescent="0.35">
      <c r="A939" s="1">
        <v>44446</v>
      </c>
      <c r="B939" s="2">
        <v>938</v>
      </c>
      <c r="C939" s="9">
        <v>71.52</v>
      </c>
      <c r="I939" s="7">
        <f t="shared" si="47"/>
        <v>72.497462418418806</v>
      </c>
      <c r="J939" s="7">
        <f t="shared" si="48"/>
        <v>-0.97746241841880988</v>
      </c>
      <c r="K939" s="7">
        <f t="shared" si="49"/>
        <v>0.95543277942114857</v>
      </c>
    </row>
    <row r="940" spans="1:11" x14ac:dyDescent="0.35">
      <c r="A940" s="1">
        <v>44447</v>
      </c>
      <c r="B940" s="2">
        <v>939</v>
      </c>
      <c r="C940" s="9">
        <v>72.36</v>
      </c>
      <c r="I940" s="7">
        <f t="shared" si="47"/>
        <v>71.617746241841871</v>
      </c>
      <c r="J940" s="7">
        <f t="shared" si="48"/>
        <v>0.74225375815812811</v>
      </c>
      <c r="K940" s="7">
        <f t="shared" si="49"/>
        <v>0.55094064149986488</v>
      </c>
    </row>
    <row r="941" spans="1:11" x14ac:dyDescent="0.35">
      <c r="A941" s="1">
        <v>44448</v>
      </c>
      <c r="B941" s="2">
        <v>940</v>
      </c>
      <c r="C941" s="9">
        <v>71.319999999999993</v>
      </c>
      <c r="I941" s="7">
        <f t="shared" si="47"/>
        <v>72.285774624184185</v>
      </c>
      <c r="J941" s="7">
        <f t="shared" si="48"/>
        <v>-0.96577462418419202</v>
      </c>
      <c r="K941" s="7">
        <f t="shared" si="49"/>
        <v>0.93272062471811734</v>
      </c>
    </row>
    <row r="942" spans="1:11" x14ac:dyDescent="0.35">
      <c r="A942" s="1">
        <v>44449</v>
      </c>
      <c r="B942" s="2">
        <v>941</v>
      </c>
      <c r="C942" s="9">
        <v>72.44</v>
      </c>
      <c r="I942" s="7">
        <f t="shared" si="47"/>
        <v>71.416577462418417</v>
      </c>
      <c r="J942" s="7">
        <f t="shared" si="48"/>
        <v>1.0234225375815811</v>
      </c>
      <c r="K942" s="7">
        <f t="shared" si="49"/>
        <v>1.0473936904299228</v>
      </c>
    </row>
    <row r="943" spans="1:11" x14ac:dyDescent="0.35">
      <c r="A943" s="1">
        <v>44452</v>
      </c>
      <c r="B943" s="2">
        <v>942</v>
      </c>
      <c r="C943" s="9">
        <v>72.97</v>
      </c>
      <c r="I943" s="7">
        <f t="shared" si="47"/>
        <v>72.337657746241845</v>
      </c>
      <c r="J943" s="7">
        <f t="shared" si="48"/>
        <v>0.63234225375815356</v>
      </c>
      <c r="K943" s="7">
        <f t="shared" si="49"/>
        <v>0.39985672588794108</v>
      </c>
    </row>
    <row r="944" spans="1:11" x14ac:dyDescent="0.35">
      <c r="A944" s="1">
        <v>44453</v>
      </c>
      <c r="B944" s="2">
        <v>943</v>
      </c>
      <c r="C944" s="9">
        <v>73.05</v>
      </c>
      <c r="I944" s="7">
        <f t="shared" si="47"/>
        <v>72.906765774624191</v>
      </c>
      <c r="J944" s="7">
        <f t="shared" si="48"/>
        <v>0.14323422537580655</v>
      </c>
      <c r="K944" s="7">
        <f t="shared" si="49"/>
        <v>2.0516043319007343E-2</v>
      </c>
    </row>
    <row r="945" spans="1:11" x14ac:dyDescent="0.35">
      <c r="A945" s="1">
        <v>44454</v>
      </c>
      <c r="B945" s="2">
        <v>944</v>
      </c>
      <c r="C945" s="9">
        <v>74.84</v>
      </c>
      <c r="I945" s="7">
        <f t="shared" si="47"/>
        <v>73.035676577462425</v>
      </c>
      <c r="J945" s="7">
        <f t="shared" si="48"/>
        <v>1.8043234225375784</v>
      </c>
      <c r="K945" s="7">
        <f t="shared" si="49"/>
        <v>3.2555830131177208</v>
      </c>
    </row>
    <row r="946" spans="1:11" x14ac:dyDescent="0.35">
      <c r="A946" s="1">
        <v>44455</v>
      </c>
      <c r="B946" s="2">
        <v>945</v>
      </c>
      <c r="C946" s="9">
        <v>75.14</v>
      </c>
      <c r="I946" s="7">
        <f t="shared" si="47"/>
        <v>74.659567657746251</v>
      </c>
      <c r="J946" s="7">
        <f t="shared" si="48"/>
        <v>0.48043234225374931</v>
      </c>
      <c r="K946" s="7">
        <f t="shared" si="49"/>
        <v>0.23081523548342373</v>
      </c>
    </row>
    <row r="947" spans="1:11" x14ac:dyDescent="0.35">
      <c r="A947" s="1">
        <v>44456</v>
      </c>
      <c r="B947" s="2">
        <v>946</v>
      </c>
      <c r="C947" s="9">
        <v>74.64</v>
      </c>
      <c r="I947" s="7">
        <f t="shared" si="47"/>
        <v>75.091956765774626</v>
      </c>
      <c r="J947" s="7">
        <f t="shared" si="48"/>
        <v>-0.45195676577462507</v>
      </c>
      <c r="K947" s="7">
        <f t="shared" si="49"/>
        <v>0.20426491812945929</v>
      </c>
    </row>
    <row r="948" spans="1:11" x14ac:dyDescent="0.35">
      <c r="A948" s="1">
        <v>44459</v>
      </c>
      <c r="B948" s="2">
        <v>947</v>
      </c>
      <c r="C948" s="9">
        <v>73.59</v>
      </c>
      <c r="I948" s="7">
        <f t="shared" si="47"/>
        <v>74.685195676577464</v>
      </c>
      <c r="J948" s="7">
        <f t="shared" si="48"/>
        <v>-1.0951956765774611</v>
      </c>
      <c r="K948" s="7">
        <f t="shared" si="49"/>
        <v>1.1994535699939628</v>
      </c>
    </row>
    <row r="949" spans="1:11" x14ac:dyDescent="0.35">
      <c r="A949" s="1">
        <v>44460</v>
      </c>
      <c r="B949" s="2">
        <v>948</v>
      </c>
      <c r="C949" s="9">
        <v>73.650000000000006</v>
      </c>
      <c r="I949" s="7">
        <f t="shared" si="47"/>
        <v>73.699519567657759</v>
      </c>
      <c r="J949" s="7">
        <f t="shared" si="48"/>
        <v>-4.9519567657753782E-2</v>
      </c>
      <c r="K949" s="7">
        <f t="shared" si="49"/>
        <v>2.4521875810108542E-3</v>
      </c>
    </row>
    <row r="950" spans="1:11" x14ac:dyDescent="0.35">
      <c r="A950" s="1">
        <v>44461</v>
      </c>
      <c r="B950" s="2">
        <v>949</v>
      </c>
      <c r="C950" s="9">
        <v>75.5</v>
      </c>
      <c r="I950" s="7">
        <f t="shared" si="47"/>
        <v>73.654951956765785</v>
      </c>
      <c r="J950" s="7">
        <f t="shared" si="48"/>
        <v>1.8450480432342147</v>
      </c>
      <c r="K950" s="7">
        <f t="shared" si="49"/>
        <v>3.4042022818424047</v>
      </c>
    </row>
    <row r="951" spans="1:11" x14ac:dyDescent="0.35">
      <c r="A951" s="1">
        <v>44462</v>
      </c>
      <c r="B951" s="2">
        <v>950</v>
      </c>
      <c r="C951" s="9">
        <v>76.44</v>
      </c>
      <c r="I951" s="7">
        <f t="shared" si="47"/>
        <v>75.315495195676576</v>
      </c>
      <c r="J951" s="7">
        <f t="shared" si="48"/>
        <v>1.124504804323422</v>
      </c>
      <c r="K951" s="7">
        <f t="shared" si="49"/>
        <v>1.2645110549464578</v>
      </c>
    </row>
    <row r="952" spans="1:11" x14ac:dyDescent="0.35">
      <c r="A952" s="1">
        <v>44463</v>
      </c>
      <c r="B952" s="2">
        <v>951</v>
      </c>
      <c r="C952" s="9">
        <v>77.42</v>
      </c>
      <c r="I952" s="7">
        <f t="shared" si="47"/>
        <v>76.327549519567668</v>
      </c>
      <c r="J952" s="7">
        <f t="shared" si="48"/>
        <v>1.0924504804323334</v>
      </c>
      <c r="K952" s="7">
        <f t="shared" si="49"/>
        <v>1.193448052196836</v>
      </c>
    </row>
    <row r="953" spans="1:11" x14ac:dyDescent="0.35">
      <c r="A953" s="1">
        <v>44466</v>
      </c>
      <c r="B953" s="2">
        <v>952</v>
      </c>
      <c r="C953" s="9">
        <v>78.849999999999994</v>
      </c>
      <c r="I953" s="7">
        <f t="shared" si="47"/>
        <v>77.310754951956767</v>
      </c>
      <c r="J953" s="7">
        <f t="shared" si="48"/>
        <v>1.5392450480432274</v>
      </c>
      <c r="K953" s="7">
        <f t="shared" si="49"/>
        <v>2.3692753179255974</v>
      </c>
    </row>
    <row r="954" spans="1:11" x14ac:dyDescent="0.35">
      <c r="A954" s="1">
        <v>44467</v>
      </c>
      <c r="B954" s="2">
        <v>953</v>
      </c>
      <c r="C954" s="9">
        <v>78.3</v>
      </c>
      <c r="I954" s="7">
        <f t="shared" si="47"/>
        <v>78.696075495195686</v>
      </c>
      <c r="J954" s="7">
        <f t="shared" si="48"/>
        <v>-0.39607549519568863</v>
      </c>
      <c r="K954" s="7">
        <f t="shared" si="49"/>
        <v>0.15687579789450998</v>
      </c>
    </row>
    <row r="955" spans="1:11" x14ac:dyDescent="0.35">
      <c r="A955" s="1">
        <v>44468</v>
      </c>
      <c r="B955" s="2">
        <v>954</v>
      </c>
      <c r="C955" s="9">
        <v>77.86</v>
      </c>
      <c r="I955" s="7">
        <f t="shared" si="47"/>
        <v>78.33960754951957</v>
      </c>
      <c r="J955" s="7">
        <f t="shared" si="48"/>
        <v>-0.47960754951957085</v>
      </c>
      <c r="K955" s="7">
        <f t="shared" si="49"/>
        <v>0.2300234015561676</v>
      </c>
    </row>
    <row r="956" spans="1:11" x14ac:dyDescent="0.35">
      <c r="A956" s="1">
        <v>44469</v>
      </c>
      <c r="B956" s="2">
        <v>955</v>
      </c>
      <c r="C956" s="9">
        <v>77.81</v>
      </c>
      <c r="I956" s="7">
        <f t="shared" si="47"/>
        <v>77.907960754951958</v>
      </c>
      <c r="J956" s="7">
        <f t="shared" si="48"/>
        <v>-9.7960754951955664E-2</v>
      </c>
      <c r="K956" s="7">
        <f t="shared" si="49"/>
        <v>9.5963095107571058E-3</v>
      </c>
    </row>
    <row r="957" spans="1:11" x14ac:dyDescent="0.35">
      <c r="A957" s="1">
        <v>44470</v>
      </c>
      <c r="B957" s="2">
        <v>956</v>
      </c>
      <c r="C957" s="9">
        <v>79.400000000000006</v>
      </c>
      <c r="I957" s="7">
        <f t="shared" si="47"/>
        <v>77.819796075495205</v>
      </c>
      <c r="J957" s="7">
        <f t="shared" si="48"/>
        <v>1.5802039245048007</v>
      </c>
      <c r="K957" s="7">
        <f t="shared" si="49"/>
        <v>2.497044443020374</v>
      </c>
    </row>
    <row r="958" spans="1:11" x14ac:dyDescent="0.35">
      <c r="A958" s="1">
        <v>44473</v>
      </c>
      <c r="B958" s="2">
        <v>957</v>
      </c>
      <c r="C958" s="9">
        <v>81.44</v>
      </c>
      <c r="I958" s="7">
        <f t="shared" si="47"/>
        <v>79.241979607549524</v>
      </c>
      <c r="J958" s="7">
        <f t="shared" si="48"/>
        <v>2.1980203924504735</v>
      </c>
      <c r="K958" s="7">
        <f t="shared" si="49"/>
        <v>4.8312936456281337</v>
      </c>
    </row>
    <row r="959" spans="1:11" x14ac:dyDescent="0.35">
      <c r="A959" s="1">
        <v>44474</v>
      </c>
      <c r="B959" s="2">
        <v>958</v>
      </c>
      <c r="C959" s="9">
        <v>82.72</v>
      </c>
      <c r="I959" s="7">
        <f t="shared" si="47"/>
        <v>81.220197960754959</v>
      </c>
      <c r="J959" s="7">
        <f t="shared" si="48"/>
        <v>1.49980203924504</v>
      </c>
      <c r="K959" s="7">
        <f t="shared" si="49"/>
        <v>2.2494061569235804</v>
      </c>
    </row>
    <row r="960" spans="1:11" x14ac:dyDescent="0.35">
      <c r="A960" s="1">
        <v>44475</v>
      </c>
      <c r="B960" s="2">
        <v>959</v>
      </c>
      <c r="C960" s="9">
        <v>81.39</v>
      </c>
      <c r="I960" s="7">
        <f t="shared" si="47"/>
        <v>82.570019796075499</v>
      </c>
      <c r="J960" s="7">
        <f t="shared" si="48"/>
        <v>-1.1800197960754986</v>
      </c>
      <c r="K960" s="7">
        <f t="shared" si="49"/>
        <v>1.3924467191300611</v>
      </c>
    </row>
    <row r="961" spans="1:11" x14ac:dyDescent="0.35">
      <c r="A961" s="1">
        <v>44476</v>
      </c>
      <c r="B961" s="2">
        <v>960</v>
      </c>
      <c r="C961" s="9">
        <v>82.34</v>
      </c>
      <c r="I961" s="7">
        <f t="shared" si="47"/>
        <v>81.508001979607556</v>
      </c>
      <c r="J961" s="7">
        <f t="shared" si="48"/>
        <v>0.8319980203924473</v>
      </c>
      <c r="K961" s="7">
        <f t="shared" si="49"/>
        <v>0.69222070593695118</v>
      </c>
    </row>
    <row r="962" spans="1:11" x14ac:dyDescent="0.35">
      <c r="A962" s="1">
        <v>44477</v>
      </c>
      <c r="B962" s="2">
        <v>961</v>
      </c>
      <c r="C962" s="9">
        <v>82.17</v>
      </c>
      <c r="I962" s="7">
        <f t="shared" si="47"/>
        <v>82.256800197960757</v>
      </c>
      <c r="J962" s="7">
        <f t="shared" si="48"/>
        <v>-8.6800197960755554E-2</v>
      </c>
      <c r="K962" s="7">
        <f t="shared" si="49"/>
        <v>7.534274366026353E-3</v>
      </c>
    </row>
    <row r="963" spans="1:11" x14ac:dyDescent="0.35">
      <c r="A963" s="1">
        <v>44480</v>
      </c>
      <c r="B963" s="2">
        <v>962</v>
      </c>
      <c r="C963" s="9">
        <v>83.75</v>
      </c>
      <c r="I963" s="7">
        <f t="shared" si="47"/>
        <v>82.178680019796076</v>
      </c>
      <c r="J963" s="7">
        <f t="shared" si="48"/>
        <v>1.5713199802039242</v>
      </c>
      <c r="K963" s="7">
        <f t="shared" si="49"/>
        <v>2.4690464801880605</v>
      </c>
    </row>
    <row r="964" spans="1:11" x14ac:dyDescent="0.35">
      <c r="A964" s="1">
        <v>44481</v>
      </c>
      <c r="B964" s="2">
        <v>963</v>
      </c>
      <c r="C964" s="9">
        <v>83.53</v>
      </c>
      <c r="I964" s="7">
        <f t="shared" ref="I964:I1027" si="50">0.9*C963+0.1*I963</f>
        <v>83.59286800197961</v>
      </c>
      <c r="J964" s="7">
        <f t="shared" ref="J964:J1027" si="51">C964-I964</f>
        <v>-6.2868001979609289E-2</v>
      </c>
      <c r="K964" s="7">
        <f t="shared" ref="K964:K1027" si="52">J964^2</f>
        <v>3.9523856729081572E-3</v>
      </c>
    </row>
    <row r="965" spans="1:11" x14ac:dyDescent="0.35">
      <c r="A965" s="1">
        <v>44482</v>
      </c>
      <c r="B965" s="2">
        <v>964</v>
      </c>
      <c r="C965" s="9">
        <v>83.53</v>
      </c>
      <c r="I965" s="7">
        <f t="shared" si="50"/>
        <v>83.536286800197971</v>
      </c>
      <c r="J965" s="7">
        <f t="shared" si="51"/>
        <v>-6.2868001979694554E-3</v>
      </c>
      <c r="K965" s="7">
        <f t="shared" si="52"/>
        <v>3.9523856729188786E-5</v>
      </c>
    </row>
    <row r="966" spans="1:11" x14ac:dyDescent="0.35">
      <c r="A966" s="1">
        <v>44483</v>
      </c>
      <c r="B966" s="2">
        <v>965</v>
      </c>
      <c r="C966" s="9">
        <v>83.86</v>
      </c>
      <c r="I966" s="7">
        <f t="shared" si="50"/>
        <v>83.530628680019802</v>
      </c>
      <c r="J966" s="7">
        <f t="shared" si="51"/>
        <v>0.32937131998019709</v>
      </c>
      <c r="K966" s="7">
        <f t="shared" si="52"/>
        <v>0.10848546642549738</v>
      </c>
    </row>
    <row r="967" spans="1:11" x14ac:dyDescent="0.35">
      <c r="A967" s="1">
        <v>44484</v>
      </c>
      <c r="B967" s="2">
        <v>966</v>
      </c>
      <c r="C967" s="9">
        <v>84.67</v>
      </c>
      <c r="I967" s="7">
        <f t="shared" si="50"/>
        <v>83.827062868001988</v>
      </c>
      <c r="J967" s="7">
        <f t="shared" si="51"/>
        <v>0.84293713199801346</v>
      </c>
      <c r="K967" s="7">
        <f t="shared" si="52"/>
        <v>0.71054300850103636</v>
      </c>
    </row>
    <row r="968" spans="1:11" x14ac:dyDescent="0.35">
      <c r="A968" s="1">
        <v>44487</v>
      </c>
      <c r="B968" s="2">
        <v>967</v>
      </c>
      <c r="C968" s="9">
        <v>84.13</v>
      </c>
      <c r="I968" s="7">
        <f t="shared" si="50"/>
        <v>84.585706286800203</v>
      </c>
      <c r="J968" s="7">
        <f t="shared" si="51"/>
        <v>-0.45570628680020775</v>
      </c>
      <c r="K968" s="7">
        <f t="shared" si="52"/>
        <v>0.2076682198292332</v>
      </c>
    </row>
    <row r="969" spans="1:11" x14ac:dyDescent="0.35">
      <c r="A969" s="1">
        <v>44488</v>
      </c>
      <c r="B969" s="2">
        <v>968</v>
      </c>
      <c r="C969" s="9">
        <v>85.02</v>
      </c>
      <c r="I969" s="7">
        <f t="shared" si="50"/>
        <v>84.17557062868002</v>
      </c>
      <c r="J969" s="7">
        <f t="shared" si="51"/>
        <v>0.84442937131997553</v>
      </c>
      <c r="K969" s="7">
        <f t="shared" si="52"/>
        <v>0.71306096314784906</v>
      </c>
    </row>
    <row r="970" spans="1:11" x14ac:dyDescent="0.35">
      <c r="A970" s="1">
        <v>44489</v>
      </c>
      <c r="B970" s="2">
        <v>969</v>
      </c>
      <c r="C970" s="9">
        <v>85.76</v>
      </c>
      <c r="I970" s="7">
        <f t="shared" si="50"/>
        <v>84.935557062868</v>
      </c>
      <c r="J970" s="7">
        <f t="shared" si="51"/>
        <v>0.82444293713200523</v>
      </c>
      <c r="K970" s="7">
        <f t="shared" si="52"/>
        <v>0.67970615658684752</v>
      </c>
    </row>
    <row r="971" spans="1:11" x14ac:dyDescent="0.35">
      <c r="A971" s="1">
        <v>44490</v>
      </c>
      <c r="B971" s="2">
        <v>970</v>
      </c>
      <c r="C971" s="9">
        <v>84.58</v>
      </c>
      <c r="I971" s="7">
        <f t="shared" si="50"/>
        <v>85.67755570628681</v>
      </c>
      <c r="J971" s="7">
        <f t="shared" si="51"/>
        <v>-1.097555706286812</v>
      </c>
      <c r="K971" s="7">
        <f t="shared" si="52"/>
        <v>1.2046285284027427</v>
      </c>
    </row>
    <row r="972" spans="1:11" x14ac:dyDescent="0.35">
      <c r="A972" s="1">
        <v>44491</v>
      </c>
      <c r="B972" s="2">
        <v>971</v>
      </c>
      <c r="C972" s="9">
        <v>85.43</v>
      </c>
      <c r="I972" s="7">
        <f t="shared" si="50"/>
        <v>84.689755570628677</v>
      </c>
      <c r="J972" s="7">
        <f t="shared" si="51"/>
        <v>0.74024442937133017</v>
      </c>
      <c r="K972" s="7">
        <f t="shared" si="52"/>
        <v>0.5479618152152862</v>
      </c>
    </row>
    <row r="973" spans="1:11" x14ac:dyDescent="0.35">
      <c r="A973" s="1">
        <v>44494</v>
      </c>
      <c r="B973" s="2">
        <v>972</v>
      </c>
      <c r="C973" s="9">
        <v>84.85</v>
      </c>
      <c r="I973" s="7">
        <f t="shared" si="50"/>
        <v>85.355975557062877</v>
      </c>
      <c r="J973" s="7">
        <f t="shared" si="51"/>
        <v>-0.50597555706288233</v>
      </c>
      <c r="K973" s="7">
        <f t="shared" si="52"/>
        <v>0.25601126434509408</v>
      </c>
    </row>
    <row r="974" spans="1:11" x14ac:dyDescent="0.35">
      <c r="A974" s="1">
        <v>44495</v>
      </c>
      <c r="B974" s="2">
        <v>973</v>
      </c>
      <c r="C974" s="9">
        <v>85.11</v>
      </c>
      <c r="I974" s="7">
        <f t="shared" si="50"/>
        <v>84.900597555706284</v>
      </c>
      <c r="J974" s="7">
        <f t="shared" si="51"/>
        <v>0.20940244429371546</v>
      </c>
      <c r="K974" s="7">
        <f t="shared" si="52"/>
        <v>4.3849383676182609E-2</v>
      </c>
    </row>
    <row r="975" spans="1:11" x14ac:dyDescent="0.35">
      <c r="A975" s="1">
        <v>44496</v>
      </c>
      <c r="B975" s="2">
        <v>974</v>
      </c>
      <c r="C975" s="9">
        <v>84.12</v>
      </c>
      <c r="I975" s="7">
        <f t="shared" si="50"/>
        <v>85.089059755570631</v>
      </c>
      <c r="J975" s="7">
        <f t="shared" si="51"/>
        <v>-0.96905975557062618</v>
      </c>
      <c r="K975" s="7">
        <f t="shared" si="52"/>
        <v>0.9390768098666018</v>
      </c>
    </row>
    <row r="976" spans="1:11" x14ac:dyDescent="0.35">
      <c r="A976" s="1">
        <v>44497</v>
      </c>
      <c r="B976" s="2">
        <v>975</v>
      </c>
      <c r="C976" s="9">
        <v>83.4</v>
      </c>
      <c r="I976" s="7">
        <f t="shared" si="50"/>
        <v>84.216905975557069</v>
      </c>
      <c r="J976" s="7">
        <f t="shared" si="51"/>
        <v>-0.8169059755570629</v>
      </c>
      <c r="K976" s="7">
        <f t="shared" si="52"/>
        <v>0.66733537290083667</v>
      </c>
    </row>
    <row r="977" spans="1:11" x14ac:dyDescent="0.35">
      <c r="A977" s="1">
        <v>44498</v>
      </c>
      <c r="B977" s="2">
        <v>976</v>
      </c>
      <c r="C977" s="9">
        <v>83.1</v>
      </c>
      <c r="I977" s="7">
        <f t="shared" si="50"/>
        <v>83.481690597555712</v>
      </c>
      <c r="J977" s="7">
        <f t="shared" si="51"/>
        <v>-0.38169059755571766</v>
      </c>
      <c r="K977" s="7">
        <f t="shared" si="52"/>
        <v>0.14568771226244082</v>
      </c>
    </row>
    <row r="978" spans="1:11" x14ac:dyDescent="0.35">
      <c r="A978" s="1">
        <v>44501</v>
      </c>
      <c r="B978" s="2">
        <v>977</v>
      </c>
      <c r="C978" s="9">
        <v>84.51</v>
      </c>
      <c r="I978" s="7">
        <f t="shared" si="50"/>
        <v>83.138169059755569</v>
      </c>
      <c r="J978" s="7">
        <f t="shared" si="51"/>
        <v>1.3718309402444362</v>
      </c>
      <c r="K978" s="7">
        <f t="shared" si="52"/>
        <v>1.8819201286119338</v>
      </c>
    </row>
    <row r="979" spans="1:11" x14ac:dyDescent="0.35">
      <c r="A979" s="1">
        <v>44502</v>
      </c>
      <c r="B979" s="2">
        <v>978</v>
      </c>
      <c r="C979" s="9">
        <v>84.42</v>
      </c>
      <c r="I979" s="7">
        <f t="shared" si="50"/>
        <v>84.372816905975569</v>
      </c>
      <c r="J979" s="7">
        <f t="shared" si="51"/>
        <v>4.7183094024433103E-2</v>
      </c>
      <c r="K979" s="7">
        <f t="shared" si="52"/>
        <v>2.2262443617184946E-3</v>
      </c>
    </row>
    <row r="980" spans="1:11" x14ac:dyDescent="0.35">
      <c r="A980" s="1">
        <v>44503</v>
      </c>
      <c r="B980" s="2">
        <v>979</v>
      </c>
      <c r="C980" s="9">
        <v>81.099999999999994</v>
      </c>
      <c r="I980" s="7">
        <f t="shared" si="50"/>
        <v>84.415281690597567</v>
      </c>
      <c r="J980" s="7">
        <f t="shared" si="51"/>
        <v>-3.3152816905975726</v>
      </c>
      <c r="K980" s="7">
        <f t="shared" si="52"/>
        <v>10.991092688011499</v>
      </c>
    </row>
    <row r="981" spans="1:11" x14ac:dyDescent="0.35">
      <c r="A981" s="1">
        <v>44504</v>
      </c>
      <c r="B981" s="2">
        <v>980</v>
      </c>
      <c r="C981" s="9">
        <v>80.150000000000006</v>
      </c>
      <c r="I981" s="7">
        <f t="shared" si="50"/>
        <v>81.431528169059746</v>
      </c>
      <c r="J981" s="7">
        <f t="shared" si="51"/>
        <v>-1.2815281690597402</v>
      </c>
      <c r="K981" s="7">
        <f t="shared" si="52"/>
        <v>1.64231444809361</v>
      </c>
    </row>
    <row r="982" spans="1:11" x14ac:dyDescent="0.35">
      <c r="A982" s="1">
        <v>44505</v>
      </c>
      <c r="B982" s="2">
        <v>981</v>
      </c>
      <c r="C982" s="9">
        <v>82.43</v>
      </c>
      <c r="I982" s="7">
        <f t="shared" si="50"/>
        <v>80.278152816905987</v>
      </c>
      <c r="J982" s="7">
        <f t="shared" si="51"/>
        <v>2.15184718309402</v>
      </c>
      <c r="K982" s="7">
        <f t="shared" si="52"/>
        <v>4.6304462993896687</v>
      </c>
    </row>
    <row r="983" spans="1:11" x14ac:dyDescent="0.35">
      <c r="A983" s="1">
        <v>44508</v>
      </c>
      <c r="B983" s="2">
        <v>982</v>
      </c>
      <c r="C983" s="9">
        <v>83.22</v>
      </c>
      <c r="I983" s="7">
        <f t="shared" si="50"/>
        <v>82.214815281690605</v>
      </c>
      <c r="J983" s="7">
        <f t="shared" si="51"/>
        <v>1.005184718309394</v>
      </c>
      <c r="K983" s="7">
        <f t="shared" si="52"/>
        <v>1.0103963179227358</v>
      </c>
    </row>
    <row r="984" spans="1:11" x14ac:dyDescent="0.35">
      <c r="A984" s="1">
        <v>44509</v>
      </c>
      <c r="B984" s="2">
        <v>983</v>
      </c>
      <c r="C984" s="9">
        <v>84.52</v>
      </c>
      <c r="I984" s="7">
        <f t="shared" si="50"/>
        <v>83.119481528169061</v>
      </c>
      <c r="J984" s="7">
        <f t="shared" si="51"/>
        <v>1.4005184718309351</v>
      </c>
      <c r="K984" s="7">
        <f t="shared" si="52"/>
        <v>1.9614519899396579</v>
      </c>
    </row>
    <row r="985" spans="1:11" x14ac:dyDescent="0.35">
      <c r="A985" s="1">
        <v>44510</v>
      </c>
      <c r="B985" s="2">
        <v>984</v>
      </c>
      <c r="C985" s="9">
        <v>82.91</v>
      </c>
      <c r="I985" s="7">
        <f t="shared" si="50"/>
        <v>84.379948152816908</v>
      </c>
      <c r="J985" s="7">
        <f t="shared" si="51"/>
        <v>-1.4699481528169116</v>
      </c>
      <c r="K985" s="7">
        <f t="shared" si="52"/>
        <v>2.1607475719698503</v>
      </c>
    </row>
    <row r="986" spans="1:11" x14ac:dyDescent="0.35">
      <c r="A986" s="1">
        <v>44511</v>
      </c>
      <c r="B986" s="2">
        <v>985</v>
      </c>
      <c r="C986" s="9">
        <v>83.4</v>
      </c>
      <c r="I986" s="7">
        <f t="shared" si="50"/>
        <v>83.056994815281683</v>
      </c>
      <c r="J986" s="7">
        <f t="shared" si="51"/>
        <v>0.3430051847183222</v>
      </c>
      <c r="K986" s="7">
        <f t="shared" si="52"/>
        <v>0.11765255674365033</v>
      </c>
    </row>
    <row r="987" spans="1:11" x14ac:dyDescent="0.35">
      <c r="A987" s="1">
        <v>44512</v>
      </c>
      <c r="B987" s="2">
        <v>986</v>
      </c>
      <c r="C987" s="9">
        <v>82.9</v>
      </c>
      <c r="I987" s="7">
        <f t="shared" si="50"/>
        <v>83.365699481528168</v>
      </c>
      <c r="J987" s="7">
        <f t="shared" si="51"/>
        <v>-0.4656994815281621</v>
      </c>
      <c r="K987" s="7">
        <f t="shared" si="52"/>
        <v>0.21687600709559898</v>
      </c>
    </row>
    <row r="988" spans="1:11" x14ac:dyDescent="0.35">
      <c r="A988" s="1">
        <v>44515</v>
      </c>
      <c r="B988" s="2">
        <v>987</v>
      </c>
      <c r="C988" s="9">
        <v>81.94</v>
      </c>
      <c r="I988" s="7">
        <f t="shared" si="50"/>
        <v>82.946569948152828</v>
      </c>
      <c r="J988" s="7">
        <f t="shared" si="51"/>
        <v>-1.0065699481528299</v>
      </c>
      <c r="K988" s="7">
        <f t="shared" si="52"/>
        <v>1.0131830605243906</v>
      </c>
    </row>
    <row r="989" spans="1:11" x14ac:dyDescent="0.35">
      <c r="A989" s="1">
        <v>44516</v>
      </c>
      <c r="B989" s="2">
        <v>988</v>
      </c>
      <c r="C989" s="9">
        <v>82.85</v>
      </c>
      <c r="I989" s="7">
        <f t="shared" si="50"/>
        <v>82.040656994815279</v>
      </c>
      <c r="J989" s="7">
        <f t="shared" si="51"/>
        <v>0.80934300518471503</v>
      </c>
      <c r="K989" s="7">
        <f t="shared" si="52"/>
        <v>0.65503610004142565</v>
      </c>
    </row>
    <row r="990" spans="1:11" x14ac:dyDescent="0.35">
      <c r="A990" s="1">
        <v>44517</v>
      </c>
      <c r="B990" s="2">
        <v>989</v>
      </c>
      <c r="C990" s="9">
        <v>80.67</v>
      </c>
      <c r="I990" s="7">
        <f t="shared" si="50"/>
        <v>82.76906569948153</v>
      </c>
      <c r="J990" s="7">
        <f t="shared" si="51"/>
        <v>-2.0990656994815282</v>
      </c>
      <c r="K990" s="7">
        <f t="shared" si="52"/>
        <v>4.4060768107398776</v>
      </c>
    </row>
    <row r="991" spans="1:11" x14ac:dyDescent="0.35">
      <c r="A991" s="1">
        <v>44518</v>
      </c>
      <c r="B991" s="2">
        <v>990</v>
      </c>
      <c r="C991" s="9">
        <v>82.45</v>
      </c>
      <c r="I991" s="7">
        <f t="shared" si="50"/>
        <v>80.879906569948162</v>
      </c>
      <c r="J991" s="7">
        <f t="shared" si="51"/>
        <v>1.5700934300518412</v>
      </c>
      <c r="K991" s="7">
        <f t="shared" si="52"/>
        <v>2.4651933790919558</v>
      </c>
    </row>
    <row r="992" spans="1:11" x14ac:dyDescent="0.35">
      <c r="A992" s="1">
        <v>44519</v>
      </c>
      <c r="B992" s="2">
        <v>991</v>
      </c>
      <c r="C992" s="9">
        <v>80.239999999999995</v>
      </c>
      <c r="I992" s="7">
        <f t="shared" si="50"/>
        <v>82.292990656994817</v>
      </c>
      <c r="J992" s="7">
        <f t="shared" si="51"/>
        <v>-2.0529906569948224</v>
      </c>
      <c r="K992" s="7">
        <f t="shared" si="52"/>
        <v>4.2147706377080327</v>
      </c>
    </row>
    <row r="993" spans="1:11" x14ac:dyDescent="0.35">
      <c r="A993" s="1">
        <v>44522</v>
      </c>
      <c r="B993" s="2">
        <v>992</v>
      </c>
      <c r="C993" s="9">
        <v>80.97</v>
      </c>
      <c r="I993" s="7">
        <f t="shared" si="50"/>
        <v>80.445299065699473</v>
      </c>
      <c r="J993" s="7">
        <f t="shared" si="51"/>
        <v>0.524700934300526</v>
      </c>
      <c r="K993" s="7">
        <f t="shared" si="52"/>
        <v>0.27531107045584491</v>
      </c>
    </row>
    <row r="994" spans="1:11" x14ac:dyDescent="0.35">
      <c r="A994" s="1">
        <v>44523</v>
      </c>
      <c r="B994" s="2">
        <v>993</v>
      </c>
      <c r="C994" s="9">
        <v>83.43</v>
      </c>
      <c r="I994" s="7">
        <f t="shared" si="50"/>
        <v>80.917529906569953</v>
      </c>
      <c r="J994" s="7">
        <f t="shared" si="51"/>
        <v>2.5124700934300535</v>
      </c>
      <c r="K994" s="7">
        <f t="shared" si="52"/>
        <v>6.3125059703804212</v>
      </c>
    </row>
    <row r="995" spans="1:11" x14ac:dyDescent="0.35">
      <c r="A995" s="1">
        <v>44524</v>
      </c>
      <c r="B995" s="2">
        <v>994</v>
      </c>
      <c r="C995" s="9">
        <v>82.37</v>
      </c>
      <c r="I995" s="7">
        <f t="shared" si="50"/>
        <v>83.178752990657003</v>
      </c>
      <c r="J995" s="7">
        <f t="shared" si="51"/>
        <v>-0.80875299065699835</v>
      </c>
      <c r="K995" s="7">
        <f t="shared" si="52"/>
        <v>0.65408139989663883</v>
      </c>
    </row>
    <row r="996" spans="1:11" x14ac:dyDescent="0.35">
      <c r="A996" s="1">
        <v>44525</v>
      </c>
      <c r="B996" s="2">
        <v>995</v>
      </c>
      <c r="C996" s="9">
        <v>82.05</v>
      </c>
      <c r="I996" s="7">
        <f t="shared" si="50"/>
        <v>82.450875299065714</v>
      </c>
      <c r="J996" s="7">
        <f t="shared" si="51"/>
        <v>-0.40087529906571717</v>
      </c>
      <c r="K996" s="7">
        <f t="shared" si="52"/>
        <v>0.16070100540102819</v>
      </c>
    </row>
    <row r="997" spans="1:11" x14ac:dyDescent="0.35">
      <c r="A997" s="1">
        <v>44526</v>
      </c>
      <c r="B997" s="2">
        <v>996</v>
      </c>
      <c r="C997" s="9">
        <v>72.37</v>
      </c>
      <c r="I997" s="7">
        <f t="shared" si="50"/>
        <v>82.090087529906569</v>
      </c>
      <c r="J997" s="7">
        <f t="shared" si="51"/>
        <v>-9.7200875299065643</v>
      </c>
      <c r="K997" s="7">
        <f t="shared" si="52"/>
        <v>94.480101589045091</v>
      </c>
    </row>
    <row r="998" spans="1:11" x14ac:dyDescent="0.35">
      <c r="A998" s="1">
        <v>44529</v>
      </c>
      <c r="B998" s="2">
        <v>997</v>
      </c>
      <c r="C998" s="9">
        <v>73.34</v>
      </c>
      <c r="I998" s="7">
        <f t="shared" si="50"/>
        <v>73.342008752990665</v>
      </c>
      <c r="J998" s="7">
        <f t="shared" si="51"/>
        <v>-2.0087529906618329E-3</v>
      </c>
      <c r="K998" s="7">
        <f t="shared" si="52"/>
        <v>4.0350885774928581E-6</v>
      </c>
    </row>
    <row r="999" spans="1:11" x14ac:dyDescent="0.35">
      <c r="A999" s="1">
        <v>44530</v>
      </c>
      <c r="B999" s="2">
        <v>998</v>
      </c>
      <c r="C999" s="9">
        <v>70.86</v>
      </c>
      <c r="I999" s="7">
        <f t="shared" si="50"/>
        <v>73.340200875299061</v>
      </c>
      <c r="J999" s="7">
        <f t="shared" si="51"/>
        <v>-2.4802008752990616</v>
      </c>
      <c r="K999" s="7">
        <f t="shared" si="52"/>
        <v>6.1513963818342319</v>
      </c>
    </row>
    <row r="1000" spans="1:11" x14ac:dyDescent="0.35">
      <c r="A1000" s="1">
        <v>44531</v>
      </c>
      <c r="B1000" s="2">
        <v>999</v>
      </c>
      <c r="C1000" s="9">
        <v>69.53</v>
      </c>
      <c r="I1000" s="7">
        <f t="shared" si="50"/>
        <v>71.108020087529908</v>
      </c>
      <c r="J1000" s="7">
        <f t="shared" si="51"/>
        <v>-1.5780200875299073</v>
      </c>
      <c r="K1000" s="7">
        <f t="shared" si="52"/>
        <v>2.4901473966478962</v>
      </c>
    </row>
    <row r="1001" spans="1:11" x14ac:dyDescent="0.35">
      <c r="A1001" s="1">
        <v>44532</v>
      </c>
      <c r="B1001" s="2">
        <v>1000</v>
      </c>
      <c r="C1001" s="9">
        <v>70.56</v>
      </c>
      <c r="I1001" s="7">
        <f t="shared" si="50"/>
        <v>69.687802008752996</v>
      </c>
      <c r="J1001" s="7">
        <f t="shared" si="51"/>
        <v>0.87219799124700614</v>
      </c>
      <c r="K1001" s="7">
        <f t="shared" si="52"/>
        <v>0.76072933593531256</v>
      </c>
    </row>
    <row r="1002" spans="1:11" x14ac:dyDescent="0.35">
      <c r="A1002" s="1">
        <v>44533</v>
      </c>
      <c r="B1002" s="2">
        <v>1001</v>
      </c>
      <c r="C1002" s="9">
        <v>70.709999999999994</v>
      </c>
      <c r="I1002" s="7">
        <f t="shared" si="50"/>
        <v>70.472780200875306</v>
      </c>
      <c r="J1002" s="7">
        <f t="shared" si="51"/>
        <v>0.23721979912468782</v>
      </c>
      <c r="K1002" s="7">
        <f t="shared" si="52"/>
        <v>5.627323309675724E-2</v>
      </c>
    </row>
    <row r="1003" spans="1:11" x14ac:dyDescent="0.35">
      <c r="A1003" s="1">
        <v>44536</v>
      </c>
      <c r="B1003" s="2">
        <v>1002</v>
      </c>
      <c r="C1003" s="9">
        <v>73.38</v>
      </c>
      <c r="I1003" s="7">
        <f t="shared" si="50"/>
        <v>70.686278020087528</v>
      </c>
      <c r="J1003" s="7">
        <f t="shared" si="51"/>
        <v>2.6937219799124676</v>
      </c>
      <c r="K1003" s="7">
        <f t="shared" si="52"/>
        <v>7.2561381050635445</v>
      </c>
    </row>
    <row r="1004" spans="1:11" x14ac:dyDescent="0.35">
      <c r="A1004" s="1">
        <v>44537</v>
      </c>
      <c r="B1004" s="2">
        <v>1003</v>
      </c>
      <c r="C1004" s="9">
        <v>75.540000000000006</v>
      </c>
      <c r="I1004" s="7">
        <f t="shared" si="50"/>
        <v>73.11062780200875</v>
      </c>
      <c r="J1004" s="7">
        <f t="shared" si="51"/>
        <v>2.4293721979912561</v>
      </c>
      <c r="K1004" s="7">
        <f t="shared" si="52"/>
        <v>5.9018492763728672</v>
      </c>
    </row>
    <row r="1005" spans="1:11" x14ac:dyDescent="0.35">
      <c r="A1005" s="1">
        <v>44538</v>
      </c>
      <c r="B1005" s="2">
        <v>1004</v>
      </c>
      <c r="C1005" s="9">
        <v>75.94</v>
      </c>
      <c r="I1005" s="7">
        <f t="shared" si="50"/>
        <v>75.297062780200875</v>
      </c>
      <c r="J1005" s="7">
        <f t="shared" si="51"/>
        <v>0.64293721979912277</v>
      </c>
      <c r="K1005" s="7">
        <f t="shared" si="52"/>
        <v>0.4133682686030255</v>
      </c>
    </row>
    <row r="1006" spans="1:11" x14ac:dyDescent="0.35">
      <c r="A1006" s="1">
        <v>44539</v>
      </c>
      <c r="B1006" s="2">
        <v>1005</v>
      </c>
      <c r="C1006" s="9">
        <v>74.099999999999994</v>
      </c>
      <c r="I1006" s="7">
        <f t="shared" si="50"/>
        <v>75.87570627802009</v>
      </c>
      <c r="J1006" s="7">
        <f t="shared" si="51"/>
        <v>-1.7757062780200954</v>
      </c>
      <c r="K1006" s="7">
        <f t="shared" si="52"/>
        <v>3.1531327857999805</v>
      </c>
    </row>
    <row r="1007" spans="1:11" x14ac:dyDescent="0.35">
      <c r="A1007" s="1">
        <v>44540</v>
      </c>
      <c r="B1007" s="2">
        <v>1006</v>
      </c>
      <c r="C1007" s="9">
        <v>74.98</v>
      </c>
      <c r="I1007" s="7">
        <f t="shared" si="50"/>
        <v>74.277570627802007</v>
      </c>
      <c r="J1007" s="7">
        <f t="shared" si="51"/>
        <v>0.70242937219799728</v>
      </c>
      <c r="K1007" s="7">
        <f t="shared" si="52"/>
        <v>0.49340702292647259</v>
      </c>
    </row>
    <row r="1008" spans="1:11" x14ac:dyDescent="0.35">
      <c r="A1008" s="1">
        <v>44543</v>
      </c>
      <c r="B1008" s="2">
        <v>1007</v>
      </c>
      <c r="C1008" s="9">
        <v>74.12</v>
      </c>
      <c r="I1008" s="7">
        <f t="shared" si="50"/>
        <v>74.909757062780201</v>
      </c>
      <c r="J1008" s="7">
        <f t="shared" si="51"/>
        <v>-0.78975706278019686</v>
      </c>
      <c r="K1008" s="7">
        <f t="shared" si="52"/>
        <v>0.62371621821120382</v>
      </c>
    </row>
    <row r="1009" spans="1:11" x14ac:dyDescent="0.35">
      <c r="A1009" s="1">
        <v>44544</v>
      </c>
      <c r="B1009" s="2">
        <v>1008</v>
      </c>
      <c r="C1009" s="9">
        <v>73.37</v>
      </c>
      <c r="I1009" s="7">
        <f t="shared" si="50"/>
        <v>74.198975706278034</v>
      </c>
      <c r="J1009" s="7">
        <f t="shared" si="51"/>
        <v>-0.82897570627802963</v>
      </c>
      <c r="K1009" s="7">
        <f t="shared" si="52"/>
        <v>0.68720072159915802</v>
      </c>
    </row>
    <row r="1010" spans="1:11" x14ac:dyDescent="0.35">
      <c r="A1010" s="1">
        <v>44545</v>
      </c>
      <c r="B1010" s="2">
        <v>1009</v>
      </c>
      <c r="C1010" s="9">
        <v>73.709999999999994</v>
      </c>
      <c r="I1010" s="7">
        <f t="shared" si="50"/>
        <v>73.452897570627812</v>
      </c>
      <c r="J1010" s="7">
        <f t="shared" si="51"/>
        <v>0.25710242937218197</v>
      </c>
      <c r="K1010" s="7">
        <f t="shared" si="52"/>
        <v>6.6101659189077816E-2</v>
      </c>
    </row>
    <row r="1011" spans="1:11" x14ac:dyDescent="0.35">
      <c r="A1011" s="1">
        <v>44546</v>
      </c>
      <c r="B1011" s="2">
        <v>1010</v>
      </c>
      <c r="C1011" s="9">
        <v>74.64</v>
      </c>
      <c r="I1011" s="7">
        <f t="shared" si="50"/>
        <v>73.684289757062785</v>
      </c>
      <c r="J1011" s="7">
        <f t="shared" si="51"/>
        <v>0.95571024293721507</v>
      </c>
      <c r="K1011" s="7">
        <f t="shared" si="52"/>
        <v>0.91338206845511061</v>
      </c>
    </row>
    <row r="1012" spans="1:11" x14ac:dyDescent="0.35">
      <c r="A1012" s="1">
        <v>44547</v>
      </c>
      <c r="B1012" s="2">
        <v>1011</v>
      </c>
      <c r="C1012" s="9">
        <v>72.97</v>
      </c>
      <c r="I1012" s="7">
        <f t="shared" si="50"/>
        <v>74.544428975706282</v>
      </c>
      <c r="J1012" s="7">
        <f t="shared" si="51"/>
        <v>-1.574428975706283</v>
      </c>
      <c r="K1012" s="7">
        <f t="shared" si="52"/>
        <v>2.4788265995435355</v>
      </c>
    </row>
    <row r="1013" spans="1:11" x14ac:dyDescent="0.35">
      <c r="A1013" s="1">
        <v>44550</v>
      </c>
      <c r="B1013" s="2">
        <v>1012</v>
      </c>
      <c r="C1013" s="9">
        <v>70.510000000000005</v>
      </c>
      <c r="I1013" s="7">
        <f t="shared" si="50"/>
        <v>73.127442897570631</v>
      </c>
      <c r="J1013" s="7">
        <f t="shared" si="51"/>
        <v>-2.6174428975706263</v>
      </c>
      <c r="K1013" s="7">
        <f t="shared" si="52"/>
        <v>6.851007322042916</v>
      </c>
    </row>
    <row r="1014" spans="1:11" x14ac:dyDescent="0.35">
      <c r="A1014" s="1">
        <v>44551</v>
      </c>
      <c r="B1014" s="2">
        <v>1013</v>
      </c>
      <c r="C1014" s="9">
        <v>72.849999999999994</v>
      </c>
      <c r="I1014" s="7">
        <f t="shared" si="50"/>
        <v>70.771744289757066</v>
      </c>
      <c r="J1014" s="7">
        <f t="shared" si="51"/>
        <v>2.078255710242928</v>
      </c>
      <c r="K1014" s="7">
        <f t="shared" si="52"/>
        <v>4.3191467971573374</v>
      </c>
    </row>
    <row r="1015" spans="1:11" x14ac:dyDescent="0.35">
      <c r="A1015" s="1">
        <v>44552</v>
      </c>
      <c r="B1015" s="2">
        <v>1014</v>
      </c>
      <c r="C1015" s="9">
        <v>74.69</v>
      </c>
      <c r="I1015" s="7">
        <f t="shared" si="50"/>
        <v>72.642174428975707</v>
      </c>
      <c r="J1015" s="7">
        <f t="shared" si="51"/>
        <v>2.0478255710242905</v>
      </c>
      <c r="K1015" s="7">
        <f t="shared" si="52"/>
        <v>4.1935895693409613</v>
      </c>
    </row>
    <row r="1016" spans="1:11" x14ac:dyDescent="0.35">
      <c r="A1016" s="1">
        <v>44553</v>
      </c>
      <c r="B1016" s="2">
        <v>1015</v>
      </c>
      <c r="C1016" s="9">
        <v>76.260000000000005</v>
      </c>
      <c r="I1016" s="7">
        <f t="shared" si="50"/>
        <v>74.485217442897579</v>
      </c>
      <c r="J1016" s="7">
        <f t="shared" si="51"/>
        <v>1.7747825571024265</v>
      </c>
      <c r="K1016" s="7">
        <f t="shared" si="52"/>
        <v>3.1498531249950279</v>
      </c>
    </row>
    <row r="1017" spans="1:11" x14ac:dyDescent="0.35">
      <c r="A1017" s="1">
        <v>44554</v>
      </c>
      <c r="B1017" s="2">
        <v>1016</v>
      </c>
      <c r="C1017" s="9">
        <v>75.239999999999995</v>
      </c>
      <c r="I1017" s="7">
        <f t="shared" si="50"/>
        <v>76.082521744289764</v>
      </c>
      <c r="J1017" s="7">
        <f t="shared" si="51"/>
        <v>-0.842521744289769</v>
      </c>
      <c r="K1017" s="7">
        <f t="shared" si="52"/>
        <v>0.70984288960107489</v>
      </c>
    </row>
    <row r="1018" spans="1:11" x14ac:dyDescent="0.35">
      <c r="A1018" s="1">
        <v>44559</v>
      </c>
      <c r="B1018" s="2">
        <v>1017</v>
      </c>
      <c r="C1018" s="9">
        <v>78.63</v>
      </c>
      <c r="I1018" s="7">
        <f t="shared" si="50"/>
        <v>75.324252174428977</v>
      </c>
      <c r="J1018" s="7">
        <f t="shared" si="51"/>
        <v>3.305747825571018</v>
      </c>
      <c r="K1018" s="7">
        <f t="shared" si="52"/>
        <v>10.927968686267514</v>
      </c>
    </row>
    <row r="1019" spans="1:11" x14ac:dyDescent="0.35">
      <c r="A1019" s="1">
        <v>44560</v>
      </c>
      <c r="B1019" s="2">
        <v>1018</v>
      </c>
      <c r="C1019" s="9">
        <v>78.61</v>
      </c>
      <c r="I1019" s="7">
        <f t="shared" si="50"/>
        <v>78.299425217442888</v>
      </c>
      <c r="J1019" s="7">
        <f t="shared" si="51"/>
        <v>0.31057478255711146</v>
      </c>
      <c r="K1019" s="7">
        <f t="shared" si="52"/>
        <v>9.6456695560397071E-2</v>
      </c>
    </row>
    <row r="1020" spans="1:11" x14ac:dyDescent="0.35">
      <c r="A1020" s="1">
        <v>44561</v>
      </c>
      <c r="B1020" s="2">
        <v>1019</v>
      </c>
      <c r="C1020" s="9">
        <v>77.239999999999995</v>
      </c>
      <c r="I1020" s="7">
        <f t="shared" si="50"/>
        <v>78.578942521744281</v>
      </c>
      <c r="J1020" s="7">
        <f t="shared" si="51"/>
        <v>-1.3389425217442863</v>
      </c>
      <c r="K1020" s="7">
        <f t="shared" si="52"/>
        <v>1.7927670765349486</v>
      </c>
    </row>
    <row r="1021" spans="1:11" x14ac:dyDescent="0.35">
      <c r="A1021" s="1">
        <v>44564</v>
      </c>
      <c r="B1021" s="2">
        <v>1020</v>
      </c>
      <c r="C1021" s="9">
        <v>78.25</v>
      </c>
      <c r="I1021" s="7">
        <f t="shared" si="50"/>
        <v>77.373894252174424</v>
      </c>
      <c r="J1021" s="7">
        <f t="shared" si="51"/>
        <v>0.87610574782557649</v>
      </c>
      <c r="K1021" s="7">
        <f t="shared" si="52"/>
        <v>0.7675612813730126</v>
      </c>
    </row>
    <row r="1022" spans="1:11" x14ac:dyDescent="0.35">
      <c r="A1022" s="1">
        <v>44565</v>
      </c>
      <c r="B1022" s="2">
        <v>1021</v>
      </c>
      <c r="C1022" s="9">
        <v>79.39</v>
      </c>
      <c r="I1022" s="7">
        <f t="shared" si="50"/>
        <v>78.162389425217441</v>
      </c>
      <c r="J1022" s="7">
        <f t="shared" si="51"/>
        <v>1.2276105747825596</v>
      </c>
      <c r="K1022" s="7">
        <f t="shared" si="52"/>
        <v>1.5070277233179665</v>
      </c>
    </row>
    <row r="1023" spans="1:11" x14ac:dyDescent="0.35">
      <c r="A1023" s="1">
        <v>44566</v>
      </c>
      <c r="B1023" s="2">
        <v>1022</v>
      </c>
      <c r="C1023" s="9">
        <v>80.599999999999994</v>
      </c>
      <c r="I1023" s="7">
        <f t="shared" si="50"/>
        <v>79.267238942521757</v>
      </c>
      <c r="J1023" s="7">
        <f t="shared" si="51"/>
        <v>1.3327610574782369</v>
      </c>
      <c r="K1023" s="7">
        <f t="shared" si="52"/>
        <v>1.7762520363305083</v>
      </c>
    </row>
    <row r="1024" spans="1:11" x14ac:dyDescent="0.35">
      <c r="A1024" s="1">
        <v>44567</v>
      </c>
      <c r="B1024" s="2">
        <v>1023</v>
      </c>
      <c r="C1024" s="9">
        <v>81.99</v>
      </c>
      <c r="I1024" s="7">
        <f t="shared" si="50"/>
        <v>80.466723894252169</v>
      </c>
      <c r="J1024" s="7">
        <f t="shared" si="51"/>
        <v>1.5232761057478257</v>
      </c>
      <c r="K1024" s="7">
        <f t="shared" si="52"/>
        <v>2.3203700943422612</v>
      </c>
    </row>
    <row r="1025" spans="1:11" x14ac:dyDescent="0.35">
      <c r="A1025" s="1">
        <v>44568</v>
      </c>
      <c r="B1025" s="2">
        <v>1024</v>
      </c>
      <c r="C1025" s="9">
        <v>82.28</v>
      </c>
      <c r="I1025" s="7">
        <f t="shared" si="50"/>
        <v>81.837672389425208</v>
      </c>
      <c r="J1025" s="7">
        <f t="shared" si="51"/>
        <v>0.44232761057479308</v>
      </c>
      <c r="K1025" s="7">
        <f t="shared" si="52"/>
        <v>0.19565371507680579</v>
      </c>
    </row>
    <row r="1026" spans="1:11" x14ac:dyDescent="0.35">
      <c r="A1026" s="1">
        <v>44571</v>
      </c>
      <c r="B1026" s="2">
        <v>1025</v>
      </c>
      <c r="C1026" s="9">
        <v>81.56</v>
      </c>
      <c r="I1026" s="7">
        <f t="shared" si="50"/>
        <v>82.235767238942529</v>
      </c>
      <c r="J1026" s="7">
        <f t="shared" si="51"/>
        <v>-0.67576723894252666</v>
      </c>
      <c r="K1026" s="7">
        <f t="shared" si="52"/>
        <v>0.45666136122800594</v>
      </c>
    </row>
    <row r="1027" spans="1:11" x14ac:dyDescent="0.35">
      <c r="A1027" s="1">
        <v>44572</v>
      </c>
      <c r="B1027" s="2">
        <v>1026</v>
      </c>
      <c r="C1027" s="9">
        <v>84.98</v>
      </c>
      <c r="I1027" s="7">
        <f t="shared" si="50"/>
        <v>81.627576723894265</v>
      </c>
      <c r="J1027" s="7">
        <f t="shared" si="51"/>
        <v>3.3524232761057391</v>
      </c>
      <c r="K1027" s="7">
        <f t="shared" si="52"/>
        <v>11.238741822175536</v>
      </c>
    </row>
    <row r="1028" spans="1:11" x14ac:dyDescent="0.35">
      <c r="A1028" s="1">
        <v>44573</v>
      </c>
      <c r="B1028" s="2">
        <v>1027</v>
      </c>
      <c r="C1028" s="9">
        <v>85.83</v>
      </c>
      <c r="I1028" s="7">
        <f t="shared" ref="I1028:I1091" si="53">0.9*C1027+0.1*I1027</f>
        <v>84.644757672389431</v>
      </c>
      <c r="J1028" s="7">
        <f t="shared" ref="J1028:J1091" si="54">C1028-I1028</f>
        <v>1.1852423276105668</v>
      </c>
      <c r="K1028" s="7">
        <f t="shared" ref="K1028:K1091" si="55">J1028^2</f>
        <v>1.4047993751597141</v>
      </c>
    </row>
    <row r="1029" spans="1:11" x14ac:dyDescent="0.35">
      <c r="A1029" s="1">
        <v>44574</v>
      </c>
      <c r="B1029" s="2">
        <v>1028</v>
      </c>
      <c r="C1029" s="9">
        <v>85.8</v>
      </c>
      <c r="I1029" s="7">
        <f t="shared" si="53"/>
        <v>85.711475767238937</v>
      </c>
      <c r="J1029" s="7">
        <f t="shared" si="54"/>
        <v>8.8524232761059807E-2</v>
      </c>
      <c r="K1029" s="7">
        <f t="shared" si="55"/>
        <v>7.8365397859342951E-3</v>
      </c>
    </row>
    <row r="1030" spans="1:11" x14ac:dyDescent="0.35">
      <c r="A1030" s="1">
        <v>44575</v>
      </c>
      <c r="B1030" s="2">
        <v>1029</v>
      </c>
      <c r="C1030" s="9">
        <v>87.17</v>
      </c>
      <c r="I1030" s="7">
        <f t="shared" si="53"/>
        <v>85.791147576723887</v>
      </c>
      <c r="J1030" s="7">
        <f t="shared" si="54"/>
        <v>1.3788524232761148</v>
      </c>
      <c r="K1030" s="7">
        <f t="shared" si="55"/>
        <v>1.9012340051744141</v>
      </c>
    </row>
    <row r="1031" spans="1:11" x14ac:dyDescent="0.35">
      <c r="A1031" s="1">
        <v>44578</v>
      </c>
      <c r="B1031" s="2">
        <v>1030</v>
      </c>
      <c r="C1031" s="9">
        <v>87.82</v>
      </c>
      <c r="I1031" s="7">
        <f t="shared" si="53"/>
        <v>87.032114757672389</v>
      </c>
      <c r="J1031" s="7">
        <f t="shared" si="54"/>
        <v>0.78788524232760437</v>
      </c>
      <c r="K1031" s="7">
        <f t="shared" si="55"/>
        <v>0.62076315507762792</v>
      </c>
    </row>
    <row r="1032" spans="1:11" x14ac:dyDescent="0.35">
      <c r="A1032" s="1">
        <v>44579</v>
      </c>
      <c r="B1032" s="2">
        <v>1031</v>
      </c>
      <c r="C1032" s="9">
        <v>88.83</v>
      </c>
      <c r="I1032" s="7">
        <f t="shared" si="53"/>
        <v>87.74121147576723</v>
      </c>
      <c r="J1032" s="7">
        <f t="shared" si="54"/>
        <v>1.0887885242327684</v>
      </c>
      <c r="K1032" s="7">
        <f t="shared" si="55"/>
        <v>1.1854604505009696</v>
      </c>
    </row>
    <row r="1033" spans="1:11" x14ac:dyDescent="0.35">
      <c r="A1033" s="1">
        <v>44580</v>
      </c>
      <c r="B1033" s="2">
        <v>1032</v>
      </c>
      <c r="C1033" s="9">
        <v>89.64</v>
      </c>
      <c r="I1033" s="7">
        <f t="shared" si="53"/>
        <v>88.721121147576724</v>
      </c>
      <c r="J1033" s="7">
        <f t="shared" si="54"/>
        <v>0.91887885242327627</v>
      </c>
      <c r="K1033" s="7">
        <f t="shared" si="55"/>
        <v>0.84433834543071717</v>
      </c>
    </row>
    <row r="1034" spans="1:11" x14ac:dyDescent="0.35">
      <c r="A1034" s="1">
        <v>44581</v>
      </c>
      <c r="B1034" s="2">
        <v>1033</v>
      </c>
      <c r="C1034" s="9">
        <v>89.75</v>
      </c>
      <c r="I1034" s="7">
        <f t="shared" si="53"/>
        <v>89.548112114757672</v>
      </c>
      <c r="J1034" s="7">
        <f t="shared" si="54"/>
        <v>0.20188788524232848</v>
      </c>
      <c r="K1034" s="7">
        <f t="shared" si="55"/>
        <v>4.0758718207619594E-2</v>
      </c>
    </row>
    <row r="1035" spans="1:11" x14ac:dyDescent="0.35">
      <c r="A1035" s="1">
        <v>44582</v>
      </c>
      <c r="B1035" s="2">
        <v>1034</v>
      </c>
      <c r="C1035" s="9">
        <v>89.75</v>
      </c>
      <c r="I1035" s="7">
        <f t="shared" si="53"/>
        <v>89.729811211475777</v>
      </c>
      <c r="J1035" s="7">
        <f t="shared" si="54"/>
        <v>2.01887885242229E-2</v>
      </c>
      <c r="K1035" s="7">
        <f t="shared" si="55"/>
        <v>4.0758718207579427E-4</v>
      </c>
    </row>
    <row r="1036" spans="1:11" x14ac:dyDescent="0.35">
      <c r="A1036" s="1">
        <v>44585</v>
      </c>
      <c r="B1036" s="2">
        <v>1035</v>
      </c>
      <c r="C1036" s="9">
        <v>87.74</v>
      </c>
      <c r="I1036" s="7">
        <f t="shared" si="53"/>
        <v>89.747981121147589</v>
      </c>
      <c r="J1036" s="7">
        <f t="shared" si="54"/>
        <v>-2.0079811211475942</v>
      </c>
      <c r="K1036" s="7">
        <f t="shared" si="55"/>
        <v>4.0319881828851489</v>
      </c>
    </row>
    <row r="1037" spans="1:11" x14ac:dyDescent="0.35">
      <c r="A1037" s="1">
        <v>44586</v>
      </c>
      <c r="B1037" s="2">
        <v>1036</v>
      </c>
      <c r="C1037" s="9">
        <v>89.49</v>
      </c>
      <c r="I1037" s="7">
        <f t="shared" si="53"/>
        <v>87.940798112114749</v>
      </c>
      <c r="J1037" s="7">
        <f t="shared" si="54"/>
        <v>1.5492018878852463</v>
      </c>
      <c r="K1037" s="7">
        <f t="shared" si="55"/>
        <v>2.4000264894272112</v>
      </c>
    </row>
    <row r="1038" spans="1:11" x14ac:dyDescent="0.35">
      <c r="A1038" s="1">
        <v>44587</v>
      </c>
      <c r="B1038" s="2">
        <v>1037</v>
      </c>
      <c r="C1038" s="9">
        <v>91.22</v>
      </c>
      <c r="I1038" s="7">
        <f t="shared" si="53"/>
        <v>89.335079811211472</v>
      </c>
      <c r="J1038" s="7">
        <f t="shared" si="54"/>
        <v>1.8849201887885272</v>
      </c>
      <c r="K1038" s="7">
        <f t="shared" si="55"/>
        <v>3.552924118102577</v>
      </c>
    </row>
    <row r="1039" spans="1:11" x14ac:dyDescent="0.35">
      <c r="A1039" s="1">
        <v>44588</v>
      </c>
      <c r="B1039" s="2">
        <v>1038</v>
      </c>
      <c r="C1039" s="9">
        <v>90.7</v>
      </c>
      <c r="I1039" s="7">
        <f t="shared" si="53"/>
        <v>91.031507981121152</v>
      </c>
      <c r="J1039" s="7">
        <f t="shared" si="54"/>
        <v>-0.33150798112114899</v>
      </c>
      <c r="K1039" s="7">
        <f t="shared" si="55"/>
        <v>0.10989754154702007</v>
      </c>
    </row>
    <row r="1040" spans="1:11" x14ac:dyDescent="0.35">
      <c r="A1040" s="1">
        <v>44589</v>
      </c>
      <c r="B1040" s="2">
        <v>1039</v>
      </c>
      <c r="C1040" s="9">
        <v>91.47</v>
      </c>
      <c r="I1040" s="7">
        <f t="shared" si="53"/>
        <v>90.733150798112121</v>
      </c>
      <c r="J1040" s="7">
        <f t="shared" si="54"/>
        <v>0.73684920188787828</v>
      </c>
      <c r="K1040" s="7">
        <f t="shared" si="55"/>
        <v>0.54294674632280315</v>
      </c>
    </row>
    <row r="1041" spans="1:11" x14ac:dyDescent="0.35">
      <c r="A1041" s="1">
        <v>44592</v>
      </c>
      <c r="B1041" s="2">
        <v>1040</v>
      </c>
      <c r="C1041" s="9">
        <v>92.35</v>
      </c>
      <c r="I1041" s="7">
        <f t="shared" si="53"/>
        <v>91.396315079811217</v>
      </c>
      <c r="J1041" s="7">
        <f t="shared" si="54"/>
        <v>0.9536849201887776</v>
      </c>
      <c r="K1041" s="7">
        <f t="shared" si="55"/>
        <v>0.90951492699547509</v>
      </c>
    </row>
    <row r="1042" spans="1:11" x14ac:dyDescent="0.35">
      <c r="A1042" s="1">
        <v>44593</v>
      </c>
      <c r="B1042" s="2">
        <v>1041</v>
      </c>
      <c r="C1042" s="9">
        <v>90.24</v>
      </c>
      <c r="I1042" s="7">
        <f t="shared" si="53"/>
        <v>92.254631507981117</v>
      </c>
      <c r="J1042" s="7">
        <f t="shared" si="54"/>
        <v>-2.0146315079811217</v>
      </c>
      <c r="K1042" s="7">
        <f t="shared" si="55"/>
        <v>4.0587401129502885</v>
      </c>
    </row>
    <row r="1043" spans="1:11" x14ac:dyDescent="0.35">
      <c r="A1043" s="1">
        <v>44594</v>
      </c>
      <c r="B1043" s="2">
        <v>1042</v>
      </c>
      <c r="C1043" s="9">
        <v>91.43</v>
      </c>
      <c r="I1043" s="7">
        <f t="shared" si="53"/>
        <v>90.4414631507981</v>
      </c>
      <c r="J1043" s="7">
        <f t="shared" si="54"/>
        <v>0.98853684920190688</v>
      </c>
      <c r="K1043" s="7">
        <f t="shared" si="55"/>
        <v>0.97720510223003354</v>
      </c>
    </row>
    <row r="1044" spans="1:11" x14ac:dyDescent="0.35">
      <c r="A1044" s="1">
        <v>44595</v>
      </c>
      <c r="B1044" s="2">
        <v>1043</v>
      </c>
      <c r="C1044" s="9">
        <v>92.99</v>
      </c>
      <c r="I1044" s="7">
        <f t="shared" si="53"/>
        <v>91.33114631507982</v>
      </c>
      <c r="J1044" s="7">
        <f t="shared" si="54"/>
        <v>1.6588536849201745</v>
      </c>
      <c r="K1044" s="7">
        <f t="shared" si="55"/>
        <v>2.7517955479732414</v>
      </c>
    </row>
    <row r="1045" spans="1:11" x14ac:dyDescent="0.35">
      <c r="A1045" s="1">
        <v>44596</v>
      </c>
      <c r="B1045" s="2">
        <v>1044</v>
      </c>
      <c r="C1045" s="9">
        <v>96.86</v>
      </c>
      <c r="I1045" s="7">
        <f t="shared" si="53"/>
        <v>92.824114631507982</v>
      </c>
      <c r="J1045" s="7">
        <f t="shared" si="54"/>
        <v>4.0358853684920177</v>
      </c>
      <c r="K1045" s="7">
        <f t="shared" si="55"/>
        <v>16.28837070760795</v>
      </c>
    </row>
    <row r="1046" spans="1:11" x14ac:dyDescent="0.35">
      <c r="A1046" s="1">
        <v>44599</v>
      </c>
      <c r="B1046" s="2">
        <v>1045</v>
      </c>
      <c r="C1046" s="9">
        <v>97.28</v>
      </c>
      <c r="I1046" s="7">
        <f t="shared" si="53"/>
        <v>96.456411463150801</v>
      </c>
      <c r="J1046" s="7">
        <f t="shared" si="54"/>
        <v>0.82358853684920064</v>
      </c>
      <c r="K1046" s="7">
        <f t="shared" si="55"/>
        <v>0.67829807802940711</v>
      </c>
    </row>
    <row r="1047" spans="1:11" x14ac:dyDescent="0.35">
      <c r="A1047" s="1">
        <v>44600</v>
      </c>
      <c r="B1047" s="2">
        <v>1046</v>
      </c>
      <c r="C1047" s="9">
        <v>96.07</v>
      </c>
      <c r="I1047" s="7">
        <f t="shared" si="53"/>
        <v>97.197641146315092</v>
      </c>
      <c r="J1047" s="7">
        <f t="shared" si="54"/>
        <v>-1.1276411463150993</v>
      </c>
      <c r="K1047" s="7">
        <f t="shared" si="55"/>
        <v>1.271574554862831</v>
      </c>
    </row>
    <row r="1048" spans="1:11" x14ac:dyDescent="0.35">
      <c r="A1048" s="1">
        <v>44601</v>
      </c>
      <c r="B1048" s="2">
        <v>1047</v>
      </c>
      <c r="C1048" s="9">
        <v>94.95</v>
      </c>
      <c r="I1048" s="7">
        <f t="shared" si="53"/>
        <v>96.18276411463151</v>
      </c>
      <c r="J1048" s="7">
        <f t="shared" si="54"/>
        <v>-1.2327641146315074</v>
      </c>
      <c r="K1048" s="7">
        <f t="shared" si="55"/>
        <v>1.5197073623232042</v>
      </c>
    </row>
    <row r="1049" spans="1:11" x14ac:dyDescent="0.35">
      <c r="A1049" s="1">
        <v>44602</v>
      </c>
      <c r="B1049" s="2">
        <v>1048</v>
      </c>
      <c r="C1049" s="9">
        <v>96.37</v>
      </c>
      <c r="I1049" s="7">
        <f t="shared" si="53"/>
        <v>95.073276411463155</v>
      </c>
      <c r="J1049" s="7">
        <f t="shared" si="54"/>
        <v>1.2967235885368495</v>
      </c>
      <c r="K1049" s="7">
        <f t="shared" si="55"/>
        <v>1.6814920650678846</v>
      </c>
    </row>
    <row r="1050" spans="1:11" x14ac:dyDescent="0.35">
      <c r="A1050" s="1">
        <v>44603</v>
      </c>
      <c r="B1050" s="2">
        <v>1049</v>
      </c>
      <c r="C1050" s="9">
        <v>97.5</v>
      </c>
      <c r="I1050" s="7">
        <f t="shared" si="53"/>
        <v>96.240327641146322</v>
      </c>
      <c r="J1050" s="7">
        <f t="shared" si="54"/>
        <v>1.2596723588536776</v>
      </c>
      <c r="K1050" s="7">
        <f t="shared" si="55"/>
        <v>1.5867744516599882</v>
      </c>
    </row>
    <row r="1051" spans="1:11" x14ac:dyDescent="0.35">
      <c r="A1051" s="1">
        <v>44606</v>
      </c>
      <c r="B1051" s="2">
        <v>1050</v>
      </c>
      <c r="C1051" s="9">
        <v>101.66</v>
      </c>
      <c r="I1051" s="7">
        <f t="shared" si="53"/>
        <v>97.374032764114631</v>
      </c>
      <c r="J1051" s="7">
        <f t="shared" si="54"/>
        <v>4.2859672358853658</v>
      </c>
      <c r="K1051" s="7">
        <f t="shared" si="55"/>
        <v>18.369515147082843</v>
      </c>
    </row>
    <row r="1052" spans="1:11" x14ac:dyDescent="0.35">
      <c r="A1052" s="1">
        <v>44607</v>
      </c>
      <c r="B1052" s="2">
        <v>1051</v>
      </c>
      <c r="C1052" s="9">
        <v>98.43</v>
      </c>
      <c r="I1052" s="7">
        <f t="shared" si="53"/>
        <v>101.23140327641147</v>
      </c>
      <c r="J1052" s="7">
        <f t="shared" si="54"/>
        <v>-2.8014032764114631</v>
      </c>
      <c r="K1052" s="7">
        <f t="shared" si="55"/>
        <v>7.8478603170888803</v>
      </c>
    </row>
    <row r="1053" spans="1:11" x14ac:dyDescent="0.35">
      <c r="A1053" s="1">
        <v>44608</v>
      </c>
      <c r="B1053" s="2">
        <v>1052</v>
      </c>
      <c r="C1053" s="9">
        <v>97.44</v>
      </c>
      <c r="I1053" s="7">
        <f t="shared" si="53"/>
        <v>98.710140327641156</v>
      </c>
      <c r="J1053" s="7">
        <f t="shared" si="54"/>
        <v>-1.2701403276411583</v>
      </c>
      <c r="K1053" s="7">
        <f t="shared" si="55"/>
        <v>1.6132564519003889</v>
      </c>
    </row>
    <row r="1054" spans="1:11" x14ac:dyDescent="0.35">
      <c r="A1054" s="1">
        <v>44609</v>
      </c>
      <c r="B1054" s="2">
        <v>1053</v>
      </c>
      <c r="C1054" s="9">
        <v>95.28</v>
      </c>
      <c r="I1054" s="7">
        <f t="shared" si="53"/>
        <v>97.567014032764121</v>
      </c>
      <c r="J1054" s="7">
        <f t="shared" si="54"/>
        <v>-2.2870140327641195</v>
      </c>
      <c r="K1054" s="7">
        <f t="shared" si="55"/>
        <v>5.2304331860600008</v>
      </c>
    </row>
    <row r="1055" spans="1:11" x14ac:dyDescent="0.35">
      <c r="A1055" s="1">
        <v>44610</v>
      </c>
      <c r="B1055" s="2">
        <v>1054</v>
      </c>
      <c r="C1055" s="9">
        <v>96.18</v>
      </c>
      <c r="I1055" s="7">
        <f t="shared" si="53"/>
        <v>95.508701403276419</v>
      </c>
      <c r="J1055" s="7">
        <f t="shared" si="54"/>
        <v>0.67129859672358805</v>
      </c>
      <c r="K1055" s="7">
        <f t="shared" si="55"/>
        <v>0.45064180596305847</v>
      </c>
    </row>
    <row r="1056" spans="1:11" x14ac:dyDescent="0.35">
      <c r="A1056" s="1">
        <v>44613</v>
      </c>
      <c r="B1056" s="2">
        <v>1055</v>
      </c>
      <c r="C1056" s="9">
        <v>98.95</v>
      </c>
      <c r="I1056" s="7">
        <f t="shared" si="53"/>
        <v>96.112870140327658</v>
      </c>
      <c r="J1056" s="7">
        <f t="shared" si="54"/>
        <v>2.8371298596723449</v>
      </c>
      <c r="K1056" s="7">
        <f t="shared" si="55"/>
        <v>8.0493058406444185</v>
      </c>
    </row>
    <row r="1057" spans="1:11" x14ac:dyDescent="0.35">
      <c r="A1057" s="1">
        <v>44614</v>
      </c>
      <c r="B1057" s="2">
        <v>1056</v>
      </c>
      <c r="C1057" s="9">
        <v>98.73</v>
      </c>
      <c r="I1057" s="7">
        <f t="shared" si="53"/>
        <v>98.666287014032775</v>
      </c>
      <c r="J1057" s="7">
        <f t="shared" si="54"/>
        <v>6.3712985967228519E-2</v>
      </c>
      <c r="K1057" s="7">
        <f t="shared" si="55"/>
        <v>4.0593445808602578E-3</v>
      </c>
    </row>
    <row r="1058" spans="1:11" x14ac:dyDescent="0.35">
      <c r="A1058" s="1">
        <v>44615</v>
      </c>
      <c r="B1058" s="2">
        <v>1057</v>
      </c>
      <c r="C1058" s="9">
        <v>99.29</v>
      </c>
      <c r="I1058" s="7">
        <f t="shared" si="53"/>
        <v>98.723628701403271</v>
      </c>
      <c r="J1058" s="7">
        <f t="shared" si="54"/>
        <v>0.56637129859673507</v>
      </c>
      <c r="K1058" s="7">
        <f t="shared" si="55"/>
        <v>0.32077644787415205</v>
      </c>
    </row>
    <row r="1059" spans="1:11" x14ac:dyDescent="0.35">
      <c r="A1059" s="1">
        <v>44616</v>
      </c>
      <c r="B1059" s="2">
        <v>1058</v>
      </c>
      <c r="C1059" s="9">
        <v>101.29</v>
      </c>
      <c r="I1059" s="7">
        <f t="shared" si="53"/>
        <v>99.233362870140326</v>
      </c>
      <c r="J1059" s="7">
        <f t="shared" si="54"/>
        <v>2.0566371298596806</v>
      </c>
      <c r="K1059" s="7">
        <f t="shared" si="55"/>
        <v>4.2297562839174647</v>
      </c>
    </row>
    <row r="1060" spans="1:11" x14ac:dyDescent="0.35">
      <c r="A1060" s="1">
        <v>44617</v>
      </c>
      <c r="B1060" s="2">
        <v>1059</v>
      </c>
      <c r="C1060" s="9">
        <v>98.56</v>
      </c>
      <c r="I1060" s="7">
        <f t="shared" si="53"/>
        <v>101.08433628701404</v>
      </c>
      <c r="J1060" s="7">
        <f t="shared" si="54"/>
        <v>-2.5243362870140373</v>
      </c>
      <c r="K1060" s="7">
        <f t="shared" si="55"/>
        <v>6.3722736899358159</v>
      </c>
    </row>
    <row r="1061" spans="1:11" x14ac:dyDescent="0.35">
      <c r="A1061" s="1">
        <v>44620</v>
      </c>
      <c r="B1061" s="2">
        <v>1060</v>
      </c>
      <c r="C1061" s="9">
        <v>103.08</v>
      </c>
      <c r="I1061" s="7">
        <f t="shared" si="53"/>
        <v>98.812433628701413</v>
      </c>
      <c r="J1061" s="7">
        <f t="shared" si="54"/>
        <v>4.2675663712985852</v>
      </c>
      <c r="K1061" s="7">
        <f t="shared" si="55"/>
        <v>18.212122733438573</v>
      </c>
    </row>
    <row r="1062" spans="1:11" x14ac:dyDescent="0.35">
      <c r="A1062" s="1">
        <v>44621</v>
      </c>
      <c r="B1062" s="2">
        <v>1061</v>
      </c>
      <c r="C1062" s="9">
        <v>110.93</v>
      </c>
      <c r="I1062" s="7">
        <f t="shared" si="53"/>
        <v>102.65324336287014</v>
      </c>
      <c r="J1062" s="7">
        <f t="shared" si="54"/>
        <v>8.2767566371298642</v>
      </c>
      <c r="K1062" s="7">
        <f t="shared" si="55"/>
        <v>68.50470043027326</v>
      </c>
    </row>
    <row r="1063" spans="1:11" x14ac:dyDescent="0.35">
      <c r="A1063" s="1">
        <v>44622</v>
      </c>
      <c r="B1063" s="2">
        <v>1062</v>
      </c>
      <c r="C1063" s="9">
        <v>118.94</v>
      </c>
      <c r="I1063" s="7">
        <f t="shared" si="53"/>
        <v>110.10232433628701</v>
      </c>
      <c r="J1063" s="7">
        <f t="shared" si="54"/>
        <v>8.8376756637129859</v>
      </c>
      <c r="K1063" s="7">
        <f t="shared" si="55"/>
        <v>78.104511136984769</v>
      </c>
    </row>
    <row r="1064" spans="1:11" x14ac:dyDescent="0.35">
      <c r="A1064" s="1">
        <v>44623</v>
      </c>
      <c r="B1064" s="2">
        <v>1063</v>
      </c>
      <c r="C1064" s="9">
        <v>115.36</v>
      </c>
      <c r="I1064" s="7">
        <f t="shared" si="53"/>
        <v>118.05623243362871</v>
      </c>
      <c r="J1064" s="7">
        <f t="shared" si="54"/>
        <v>-2.6962324336287082</v>
      </c>
      <c r="K1064" s="7">
        <f t="shared" si="55"/>
        <v>7.2696693361513862</v>
      </c>
    </row>
    <row r="1065" spans="1:11" x14ac:dyDescent="0.35">
      <c r="A1065" s="1">
        <v>44624</v>
      </c>
      <c r="B1065" s="2">
        <v>1064</v>
      </c>
      <c r="C1065" s="9">
        <v>123.86</v>
      </c>
      <c r="I1065" s="7">
        <f t="shared" si="53"/>
        <v>115.62962324336287</v>
      </c>
      <c r="J1065" s="7">
        <f t="shared" si="54"/>
        <v>8.2303767566371278</v>
      </c>
      <c r="K1065" s="7">
        <f t="shared" si="55"/>
        <v>67.739101556192693</v>
      </c>
    </row>
    <row r="1066" spans="1:11" x14ac:dyDescent="0.35">
      <c r="A1066" s="1">
        <v>44627</v>
      </c>
      <c r="B1066" s="2">
        <v>1065</v>
      </c>
      <c r="C1066" s="9">
        <v>129.02000000000001</v>
      </c>
      <c r="I1066" s="7">
        <f t="shared" si="53"/>
        <v>123.03696232433629</v>
      </c>
      <c r="J1066" s="7">
        <f t="shared" si="54"/>
        <v>5.9830376756637236</v>
      </c>
      <c r="K1066" s="7">
        <f t="shared" si="55"/>
        <v>35.796739828411575</v>
      </c>
    </row>
    <row r="1067" spans="1:11" x14ac:dyDescent="0.35">
      <c r="A1067" s="1">
        <v>44628</v>
      </c>
      <c r="B1067" s="2">
        <v>1066</v>
      </c>
      <c r="C1067" s="9">
        <v>133.18</v>
      </c>
      <c r="I1067" s="7">
        <f t="shared" si="53"/>
        <v>128.42169623243365</v>
      </c>
      <c r="J1067" s="7">
        <f t="shared" si="54"/>
        <v>4.7583037675663604</v>
      </c>
      <c r="K1067" s="7">
        <f t="shared" si="55"/>
        <v>22.641454744436221</v>
      </c>
    </row>
    <row r="1068" spans="1:11" x14ac:dyDescent="0.35">
      <c r="A1068" s="1">
        <v>44629</v>
      </c>
      <c r="B1068" s="2">
        <v>1067</v>
      </c>
      <c r="C1068" s="9">
        <v>116.58</v>
      </c>
      <c r="I1068" s="7">
        <f t="shared" si="53"/>
        <v>132.70416962324339</v>
      </c>
      <c r="J1068" s="7">
        <f t="shared" si="54"/>
        <v>-16.12416962324339</v>
      </c>
      <c r="K1068" s="7">
        <f t="shared" si="55"/>
        <v>259.98884603912489</v>
      </c>
    </row>
    <row r="1069" spans="1:11" x14ac:dyDescent="0.35">
      <c r="A1069" s="1">
        <v>44630</v>
      </c>
      <c r="B1069" s="2">
        <v>1068</v>
      </c>
      <c r="C1069" s="9">
        <v>114.54</v>
      </c>
      <c r="I1069" s="7">
        <f t="shared" si="53"/>
        <v>118.19241696232433</v>
      </c>
      <c r="J1069" s="7">
        <f t="shared" si="54"/>
        <v>-3.6524169623243239</v>
      </c>
      <c r="K1069" s="7">
        <f t="shared" si="55"/>
        <v>13.340149666674442</v>
      </c>
    </row>
    <row r="1070" spans="1:11" x14ac:dyDescent="0.35">
      <c r="A1070" s="1">
        <v>44631</v>
      </c>
      <c r="B1070" s="2">
        <v>1069</v>
      </c>
      <c r="C1070" s="9">
        <v>118.11</v>
      </c>
      <c r="I1070" s="7">
        <f t="shared" si="53"/>
        <v>114.90524169623245</v>
      </c>
      <c r="J1070" s="7">
        <f t="shared" si="54"/>
        <v>3.204758303767548</v>
      </c>
      <c r="K1070" s="7">
        <f t="shared" si="55"/>
        <v>10.270475785567051</v>
      </c>
    </row>
    <row r="1071" spans="1:11" x14ac:dyDescent="0.35">
      <c r="A1071" s="1">
        <v>44634</v>
      </c>
      <c r="B1071" s="2">
        <v>1070</v>
      </c>
      <c r="C1071" s="9">
        <v>110.39</v>
      </c>
      <c r="I1071" s="7">
        <f t="shared" si="53"/>
        <v>117.78952416962325</v>
      </c>
      <c r="J1071" s="7">
        <f t="shared" si="54"/>
        <v>-7.3995241696232483</v>
      </c>
      <c r="K1071" s="7">
        <f t="shared" si="55"/>
        <v>54.752957936838619</v>
      </c>
    </row>
    <row r="1072" spans="1:11" x14ac:dyDescent="0.35">
      <c r="A1072" s="1">
        <v>44635</v>
      </c>
      <c r="B1072" s="2">
        <v>1071</v>
      </c>
      <c r="C1072" s="9">
        <v>105.14</v>
      </c>
      <c r="I1072" s="7">
        <f t="shared" si="53"/>
        <v>111.12995241696233</v>
      </c>
      <c r="J1072" s="7">
        <f t="shared" si="54"/>
        <v>-5.9899524169623248</v>
      </c>
      <c r="K1072" s="7">
        <f t="shared" si="55"/>
        <v>35.879529957472798</v>
      </c>
    </row>
    <row r="1073" spans="1:11" x14ac:dyDescent="0.35">
      <c r="A1073" s="1">
        <v>44636</v>
      </c>
      <c r="B1073" s="2">
        <v>1072</v>
      </c>
      <c r="C1073" s="9">
        <v>104.61</v>
      </c>
      <c r="I1073" s="7">
        <f t="shared" si="53"/>
        <v>105.73899524169624</v>
      </c>
      <c r="J1073" s="7">
        <f t="shared" si="54"/>
        <v>-1.128995241696245</v>
      </c>
      <c r="K1073" s="7">
        <f t="shared" si="55"/>
        <v>1.2746302557727627</v>
      </c>
    </row>
    <row r="1074" spans="1:11" x14ac:dyDescent="0.35">
      <c r="A1074" s="1">
        <v>44637</v>
      </c>
      <c r="B1074" s="2">
        <v>1073</v>
      </c>
      <c r="C1074" s="9">
        <v>113.5</v>
      </c>
      <c r="I1074" s="7">
        <f t="shared" si="53"/>
        <v>104.72289952416963</v>
      </c>
      <c r="J1074" s="7">
        <f t="shared" si="54"/>
        <v>8.7771004758303661</v>
      </c>
      <c r="K1074" s="7">
        <f t="shared" si="55"/>
        <v>77.037492762821643</v>
      </c>
    </row>
    <row r="1075" spans="1:11" x14ac:dyDescent="0.35">
      <c r="A1075" s="1">
        <v>44638</v>
      </c>
      <c r="B1075" s="2">
        <v>1074</v>
      </c>
      <c r="C1075" s="9">
        <v>114.32</v>
      </c>
      <c r="I1075" s="7">
        <f t="shared" si="53"/>
        <v>112.62228995241696</v>
      </c>
      <c r="J1075" s="7">
        <f t="shared" si="54"/>
        <v>1.6977100475830298</v>
      </c>
      <c r="K1075" s="7">
        <f t="shared" si="55"/>
        <v>2.8822194056643733</v>
      </c>
    </row>
    <row r="1076" spans="1:11" x14ac:dyDescent="0.35">
      <c r="A1076" s="1">
        <v>44641</v>
      </c>
      <c r="B1076" s="2">
        <v>1075</v>
      </c>
      <c r="C1076" s="9">
        <v>122.29</v>
      </c>
      <c r="I1076" s="7">
        <f t="shared" si="53"/>
        <v>114.15022899524169</v>
      </c>
      <c r="J1076" s="7">
        <f t="shared" si="54"/>
        <v>8.1397710047583161</v>
      </c>
      <c r="K1076" s="7">
        <f t="shared" si="55"/>
        <v>66.255872009904209</v>
      </c>
    </row>
    <row r="1077" spans="1:11" x14ac:dyDescent="0.35">
      <c r="A1077" s="1">
        <v>44642</v>
      </c>
      <c r="B1077" s="2">
        <v>1076</v>
      </c>
      <c r="C1077" s="9">
        <v>121.53</v>
      </c>
      <c r="I1077" s="7">
        <f t="shared" si="53"/>
        <v>121.47602289952418</v>
      </c>
      <c r="J1077" s="7">
        <f t="shared" si="54"/>
        <v>5.3977100475819384E-2</v>
      </c>
      <c r="K1077" s="7">
        <f t="shared" si="55"/>
        <v>2.9135273757767014E-3</v>
      </c>
    </row>
    <row r="1078" spans="1:11" x14ac:dyDescent="0.35">
      <c r="A1078" s="1">
        <v>44643</v>
      </c>
      <c r="B1078" s="2">
        <v>1077</v>
      </c>
      <c r="C1078" s="9">
        <v>127.52</v>
      </c>
      <c r="I1078" s="7">
        <f t="shared" si="53"/>
        <v>121.52460228995243</v>
      </c>
      <c r="J1078" s="7">
        <f t="shared" si="54"/>
        <v>5.9953977100475697</v>
      </c>
      <c r="K1078" s="7">
        <f t="shared" si="55"/>
        <v>35.94479370164364</v>
      </c>
    </row>
    <row r="1079" spans="1:11" x14ac:dyDescent="0.35">
      <c r="A1079" s="1">
        <v>44644</v>
      </c>
      <c r="B1079" s="2">
        <v>1078</v>
      </c>
      <c r="C1079" s="9">
        <v>123.98</v>
      </c>
      <c r="I1079" s="7">
        <f t="shared" si="53"/>
        <v>126.92046022899524</v>
      </c>
      <c r="J1079" s="7">
        <f t="shared" si="54"/>
        <v>-2.9404602289952351</v>
      </c>
      <c r="K1079" s="7">
        <f t="shared" si="55"/>
        <v>8.6463063583027111</v>
      </c>
    </row>
    <row r="1080" spans="1:11" x14ac:dyDescent="0.35">
      <c r="A1080" s="1">
        <v>44645</v>
      </c>
      <c r="B1080" s="2">
        <v>1079</v>
      </c>
      <c r="C1080" s="9">
        <v>122.67</v>
      </c>
      <c r="I1080" s="7">
        <f t="shared" si="53"/>
        <v>124.27404602289954</v>
      </c>
      <c r="J1080" s="7">
        <f t="shared" si="54"/>
        <v>-1.6040460228995386</v>
      </c>
      <c r="K1080" s="7">
        <f t="shared" si="55"/>
        <v>2.5729636435798269</v>
      </c>
    </row>
    <row r="1081" spans="1:11" x14ac:dyDescent="0.35">
      <c r="A1081" s="1">
        <v>44648</v>
      </c>
      <c r="B1081" s="2">
        <v>1080</v>
      </c>
      <c r="C1081" s="9">
        <v>114.5</v>
      </c>
      <c r="I1081" s="7">
        <f t="shared" si="53"/>
        <v>122.83040460228996</v>
      </c>
      <c r="J1081" s="7">
        <f t="shared" si="54"/>
        <v>-8.3304046022899598</v>
      </c>
      <c r="K1081" s="7">
        <f t="shared" si="55"/>
        <v>69.395640837853747</v>
      </c>
    </row>
    <row r="1082" spans="1:11" x14ac:dyDescent="0.35">
      <c r="A1082" s="1">
        <v>44649</v>
      </c>
      <c r="B1082" s="2">
        <v>1081</v>
      </c>
      <c r="C1082" s="9">
        <v>112.79</v>
      </c>
      <c r="I1082" s="7">
        <f t="shared" si="53"/>
        <v>115.333040460229</v>
      </c>
      <c r="J1082" s="7">
        <f t="shared" si="54"/>
        <v>-2.543040460228994</v>
      </c>
      <c r="K1082" s="7">
        <f t="shared" si="55"/>
        <v>6.4670547823616937</v>
      </c>
    </row>
    <row r="1083" spans="1:11" x14ac:dyDescent="0.35">
      <c r="A1083" s="1">
        <v>44650</v>
      </c>
      <c r="B1083" s="2">
        <v>1082</v>
      </c>
      <c r="C1083" s="9">
        <v>115.59</v>
      </c>
      <c r="I1083" s="7">
        <f t="shared" si="53"/>
        <v>113.04430404602292</v>
      </c>
      <c r="J1083" s="7">
        <f t="shared" si="54"/>
        <v>2.5456959539770878</v>
      </c>
      <c r="K1083" s="7">
        <f t="shared" si="55"/>
        <v>6.4805678900953154</v>
      </c>
    </row>
    <row r="1084" spans="1:11" x14ac:dyDescent="0.35">
      <c r="A1084" s="1">
        <v>44651</v>
      </c>
      <c r="B1084" s="2">
        <v>1083</v>
      </c>
      <c r="C1084" s="9">
        <v>107.29</v>
      </c>
      <c r="I1084" s="7">
        <f t="shared" si="53"/>
        <v>115.33543040460231</v>
      </c>
      <c r="J1084" s="7">
        <f t="shared" si="54"/>
        <v>-8.0454304046022997</v>
      </c>
      <c r="K1084" s="7">
        <f t="shared" si="55"/>
        <v>64.728950395299123</v>
      </c>
    </row>
    <row r="1085" spans="1:11" x14ac:dyDescent="0.35">
      <c r="A1085" s="1">
        <v>44652</v>
      </c>
      <c r="B1085" s="2">
        <v>1084</v>
      </c>
      <c r="C1085" s="9">
        <v>106.13</v>
      </c>
      <c r="I1085" s="7">
        <f t="shared" si="53"/>
        <v>108.09454304046024</v>
      </c>
      <c r="J1085" s="7">
        <f t="shared" si="54"/>
        <v>-1.9645430404602422</v>
      </c>
      <c r="K1085" s="7">
        <f t="shared" si="55"/>
        <v>3.859429357820773</v>
      </c>
    </row>
    <row r="1086" spans="1:11" x14ac:dyDescent="0.35">
      <c r="A1086" s="1">
        <v>44655</v>
      </c>
      <c r="B1086" s="2">
        <v>1085</v>
      </c>
      <c r="C1086" s="9">
        <v>108.15</v>
      </c>
      <c r="I1086" s="7">
        <f t="shared" si="53"/>
        <v>106.32645430404602</v>
      </c>
      <c r="J1086" s="7">
        <f t="shared" si="54"/>
        <v>1.8235456959539817</v>
      </c>
      <c r="K1086" s="7">
        <f t="shared" si="55"/>
        <v>3.3253189052322916</v>
      </c>
    </row>
    <row r="1087" spans="1:11" x14ac:dyDescent="0.35">
      <c r="A1087" s="1">
        <v>44656</v>
      </c>
      <c r="B1087" s="2">
        <v>1086</v>
      </c>
      <c r="C1087" s="9">
        <v>106.6</v>
      </c>
      <c r="I1087" s="7">
        <f t="shared" si="53"/>
        <v>107.96764543040462</v>
      </c>
      <c r="J1087" s="7">
        <f t="shared" si="54"/>
        <v>-1.3676454304046217</v>
      </c>
      <c r="K1087" s="7">
        <f t="shared" si="55"/>
        <v>1.8704540233066429</v>
      </c>
    </row>
    <row r="1088" spans="1:11" x14ac:dyDescent="0.35">
      <c r="A1088" s="1">
        <v>44657</v>
      </c>
      <c r="B1088" s="2">
        <v>1087</v>
      </c>
      <c r="C1088" s="9">
        <v>100.81</v>
      </c>
      <c r="I1088" s="7">
        <f t="shared" si="53"/>
        <v>106.73676454304047</v>
      </c>
      <c r="J1088" s="7">
        <f t="shared" si="54"/>
        <v>-5.9267645430404627</v>
      </c>
      <c r="K1088" s="7">
        <f t="shared" si="55"/>
        <v>35.126537948641626</v>
      </c>
    </row>
    <row r="1089" spans="1:11" x14ac:dyDescent="0.35">
      <c r="A1089" s="1">
        <v>44658</v>
      </c>
      <c r="B1089" s="2">
        <v>1088</v>
      </c>
      <c r="C1089" s="9">
        <v>99.83</v>
      </c>
      <c r="I1089" s="7">
        <f t="shared" si="53"/>
        <v>101.40267645430404</v>
      </c>
      <c r="J1089" s="7">
        <f t="shared" si="54"/>
        <v>-1.5726764543040446</v>
      </c>
      <c r="K1089" s="7">
        <f t="shared" si="55"/>
        <v>2.4733112299223414</v>
      </c>
    </row>
    <row r="1090" spans="1:11" x14ac:dyDescent="0.35">
      <c r="A1090" s="1">
        <v>44659</v>
      </c>
      <c r="B1090" s="2">
        <v>1089</v>
      </c>
      <c r="C1090" s="9">
        <v>101.26</v>
      </c>
      <c r="I1090" s="7">
        <f t="shared" si="53"/>
        <v>99.987267645430393</v>
      </c>
      <c r="J1090" s="7">
        <f t="shared" si="54"/>
        <v>1.2727323545696123</v>
      </c>
      <c r="K1090" s="7">
        <f t="shared" si="55"/>
        <v>1.6198476463683094</v>
      </c>
    </row>
    <row r="1091" spans="1:11" x14ac:dyDescent="0.35">
      <c r="A1091" s="1">
        <v>44662</v>
      </c>
      <c r="B1091" s="2">
        <v>1090</v>
      </c>
      <c r="C1091" s="9">
        <v>97.92</v>
      </c>
      <c r="I1091" s="7">
        <f t="shared" si="53"/>
        <v>101.13272676454304</v>
      </c>
      <c r="J1091" s="7">
        <f t="shared" si="54"/>
        <v>-3.2127267645430351</v>
      </c>
      <c r="K1091" s="7">
        <f t="shared" si="55"/>
        <v>10.321613263611159</v>
      </c>
    </row>
    <row r="1092" spans="1:11" x14ac:dyDescent="0.35">
      <c r="A1092" s="1">
        <v>44663</v>
      </c>
      <c r="B1092" s="2">
        <v>1091</v>
      </c>
      <c r="C1092" s="9">
        <v>104.42</v>
      </c>
      <c r="I1092" s="7">
        <f t="shared" ref="I1092:I1155" si="56">0.9*C1091+0.1*I1091</f>
        <v>98.241272676454301</v>
      </c>
      <c r="J1092" s="7">
        <f t="shared" ref="J1092:J1155" si="57">C1092-I1092</f>
        <v>6.1787273235457008</v>
      </c>
      <c r="K1092" s="7">
        <f t="shared" ref="K1092:K1155" si="58">J1092^2</f>
        <v>38.176671338730216</v>
      </c>
    </row>
    <row r="1093" spans="1:11" x14ac:dyDescent="0.35">
      <c r="A1093" s="1">
        <v>44664</v>
      </c>
      <c r="B1093" s="2">
        <v>1092</v>
      </c>
      <c r="C1093" s="9">
        <v>108.49</v>
      </c>
      <c r="I1093" s="7">
        <f t="shared" si="56"/>
        <v>103.80212726764543</v>
      </c>
      <c r="J1093" s="7">
        <f t="shared" si="57"/>
        <v>4.6878727323545633</v>
      </c>
      <c r="K1093" s="7">
        <f t="shared" si="58"/>
        <v>21.976150754753437</v>
      </c>
    </row>
    <row r="1094" spans="1:11" x14ac:dyDescent="0.35">
      <c r="A1094" s="1">
        <v>44665</v>
      </c>
      <c r="B1094" s="2">
        <v>1093</v>
      </c>
      <c r="C1094" s="9">
        <v>110.83</v>
      </c>
      <c r="I1094" s="7">
        <f t="shared" si="56"/>
        <v>108.02121272676453</v>
      </c>
      <c r="J1094" s="7">
        <f t="shared" si="57"/>
        <v>2.8087872732354668</v>
      </c>
      <c r="K1094" s="7">
        <f t="shared" si="58"/>
        <v>7.8892859462895295</v>
      </c>
    </row>
    <row r="1095" spans="1:11" x14ac:dyDescent="0.35">
      <c r="A1095" s="1">
        <v>44670</v>
      </c>
      <c r="B1095" s="2">
        <v>1094</v>
      </c>
      <c r="C1095" s="9">
        <v>105.49</v>
      </c>
      <c r="I1095" s="7">
        <f t="shared" si="56"/>
        <v>110.54912127267646</v>
      </c>
      <c r="J1095" s="7">
        <f t="shared" si="57"/>
        <v>-5.0591212726764638</v>
      </c>
      <c r="K1095" s="7">
        <f t="shared" si="58"/>
        <v>25.594708051647522</v>
      </c>
    </row>
    <row r="1096" spans="1:11" x14ac:dyDescent="0.35">
      <c r="A1096" s="1">
        <v>44671</v>
      </c>
      <c r="B1096" s="2">
        <v>1095</v>
      </c>
      <c r="C1096" s="9">
        <v>105.05</v>
      </c>
      <c r="I1096" s="7">
        <f t="shared" si="56"/>
        <v>105.99591212726764</v>
      </c>
      <c r="J1096" s="7">
        <f t="shared" si="57"/>
        <v>-0.94591212726764695</v>
      </c>
      <c r="K1096" s="7">
        <f t="shared" si="58"/>
        <v>0.89474975251200517</v>
      </c>
    </row>
    <row r="1097" spans="1:11" x14ac:dyDescent="0.35">
      <c r="A1097" s="1">
        <v>44672</v>
      </c>
      <c r="B1097" s="2">
        <v>1096</v>
      </c>
      <c r="C1097" s="9">
        <v>107.2</v>
      </c>
      <c r="I1097" s="7">
        <f t="shared" si="56"/>
        <v>105.14459121272677</v>
      </c>
      <c r="J1097" s="7">
        <f t="shared" si="57"/>
        <v>2.0554087872732367</v>
      </c>
      <c r="K1097" s="7">
        <f t="shared" si="58"/>
        <v>4.2247052828000378</v>
      </c>
    </row>
    <row r="1098" spans="1:11" x14ac:dyDescent="0.35">
      <c r="A1098" s="1">
        <v>44673</v>
      </c>
      <c r="B1098" s="2">
        <v>1097</v>
      </c>
      <c r="C1098" s="9">
        <v>105.15</v>
      </c>
      <c r="I1098" s="7">
        <f t="shared" si="56"/>
        <v>106.99445912127268</v>
      </c>
      <c r="J1098" s="7">
        <f t="shared" si="57"/>
        <v>-1.8444591212726777</v>
      </c>
      <c r="K1098" s="7">
        <f t="shared" si="58"/>
        <v>3.4020294500459785</v>
      </c>
    </row>
    <row r="1099" spans="1:11" x14ac:dyDescent="0.35">
      <c r="A1099" s="1">
        <v>44676</v>
      </c>
      <c r="B1099" s="2">
        <v>1098</v>
      </c>
      <c r="C1099" s="9">
        <v>99.27</v>
      </c>
      <c r="I1099" s="7">
        <f t="shared" si="56"/>
        <v>105.33444591212728</v>
      </c>
      <c r="J1099" s="7">
        <f t="shared" si="57"/>
        <v>-6.0644459121272831</v>
      </c>
      <c r="K1099" s="7">
        <f t="shared" si="58"/>
        <v>36.777504221117312</v>
      </c>
    </row>
    <row r="1100" spans="1:11" x14ac:dyDescent="0.35">
      <c r="A1100" s="1">
        <v>44677</v>
      </c>
      <c r="B1100" s="2">
        <v>1099</v>
      </c>
      <c r="C1100" s="9">
        <v>102.89</v>
      </c>
      <c r="I1100" s="7">
        <f t="shared" si="56"/>
        <v>99.876444591212731</v>
      </c>
      <c r="J1100" s="7">
        <f t="shared" si="57"/>
        <v>3.0135554087872691</v>
      </c>
      <c r="K1100" s="7">
        <f t="shared" si="58"/>
        <v>9.0815162018310041</v>
      </c>
    </row>
    <row r="1101" spans="1:11" x14ac:dyDescent="0.35">
      <c r="A1101" s="1">
        <v>44678</v>
      </c>
      <c r="B1101" s="2">
        <v>1100</v>
      </c>
      <c r="C1101" s="9">
        <v>103.3</v>
      </c>
      <c r="I1101" s="7">
        <f t="shared" si="56"/>
        <v>102.58864445912127</v>
      </c>
      <c r="J1101" s="7">
        <f t="shared" si="57"/>
        <v>0.71135554087872777</v>
      </c>
      <c r="K1101" s="7">
        <f t="shared" si="58"/>
        <v>0.50602670553886731</v>
      </c>
    </row>
    <row r="1102" spans="1:11" x14ac:dyDescent="0.35">
      <c r="A1102" s="1">
        <v>44679</v>
      </c>
      <c r="B1102" s="2">
        <v>1101</v>
      </c>
      <c r="C1102" s="9">
        <v>105.78</v>
      </c>
      <c r="I1102" s="7">
        <f t="shared" si="56"/>
        <v>103.22886444591212</v>
      </c>
      <c r="J1102" s="7">
        <f t="shared" si="57"/>
        <v>2.5511355540878782</v>
      </c>
      <c r="K1102" s="7">
        <f t="shared" si="58"/>
        <v>6.508292615331265</v>
      </c>
    </row>
    <row r="1103" spans="1:11" x14ac:dyDescent="0.35">
      <c r="A1103" s="1">
        <v>44680</v>
      </c>
      <c r="B1103" s="2">
        <v>1102</v>
      </c>
      <c r="C1103" s="9">
        <v>108.36</v>
      </c>
      <c r="I1103" s="7">
        <f t="shared" si="56"/>
        <v>105.5248864445912</v>
      </c>
      <c r="J1103" s="7">
        <f t="shared" si="57"/>
        <v>2.8351135554087961</v>
      </c>
      <c r="K1103" s="7">
        <f t="shared" si="58"/>
        <v>8.0378688720627043</v>
      </c>
    </row>
    <row r="1104" spans="1:11" x14ac:dyDescent="0.35">
      <c r="A1104" s="1">
        <v>44684</v>
      </c>
      <c r="B1104" s="2">
        <v>1103</v>
      </c>
      <c r="C1104" s="9">
        <v>104.94</v>
      </c>
      <c r="I1104" s="7">
        <f t="shared" si="56"/>
        <v>108.07648864445912</v>
      </c>
      <c r="J1104" s="7">
        <f t="shared" si="57"/>
        <v>-3.1364886444591207</v>
      </c>
      <c r="K1104" s="7">
        <f t="shared" si="58"/>
        <v>9.837561016821013</v>
      </c>
    </row>
    <row r="1105" spans="1:11" x14ac:dyDescent="0.35">
      <c r="A1105" s="1">
        <v>44685</v>
      </c>
      <c r="B1105" s="2">
        <v>1104</v>
      </c>
      <c r="C1105" s="9">
        <v>110.53</v>
      </c>
      <c r="I1105" s="7">
        <f t="shared" si="56"/>
        <v>105.25364886444591</v>
      </c>
      <c r="J1105" s="7">
        <f t="shared" si="57"/>
        <v>5.2763511355540942</v>
      </c>
      <c r="K1105" s="7">
        <f t="shared" si="58"/>
        <v>27.839881305662978</v>
      </c>
    </row>
    <row r="1106" spans="1:11" x14ac:dyDescent="0.35">
      <c r="A1106" s="1">
        <v>44686</v>
      </c>
      <c r="B1106" s="2">
        <v>1105</v>
      </c>
      <c r="C1106" s="9">
        <v>112.11</v>
      </c>
      <c r="I1106" s="7">
        <f t="shared" si="56"/>
        <v>110.0023648864446</v>
      </c>
      <c r="J1106" s="7">
        <f t="shared" si="57"/>
        <v>2.1076351135554034</v>
      </c>
      <c r="K1106" s="7">
        <f t="shared" si="58"/>
        <v>4.442125771891698</v>
      </c>
    </row>
    <row r="1107" spans="1:11" x14ac:dyDescent="0.35">
      <c r="A1107" s="1">
        <v>44687</v>
      </c>
      <c r="B1107" s="2">
        <v>1106</v>
      </c>
      <c r="C1107" s="9">
        <v>113.86</v>
      </c>
      <c r="I1107" s="7">
        <f t="shared" si="56"/>
        <v>111.89923648864446</v>
      </c>
      <c r="J1107" s="7">
        <f t="shared" si="57"/>
        <v>1.9607635113555375</v>
      </c>
      <c r="K1107" s="7">
        <f t="shared" si="58"/>
        <v>3.8445935474632971</v>
      </c>
    </row>
    <row r="1108" spans="1:11" x14ac:dyDescent="0.35">
      <c r="A1108" s="1">
        <v>44690</v>
      </c>
      <c r="B1108" s="2">
        <v>1107</v>
      </c>
      <c r="C1108" s="9">
        <v>106.67</v>
      </c>
      <c r="I1108" s="7">
        <f t="shared" si="56"/>
        <v>113.66392364886445</v>
      </c>
      <c r="J1108" s="7">
        <f t="shared" si="57"/>
        <v>-6.9939236488644525</v>
      </c>
      <c r="K1108" s="7">
        <f t="shared" si="58"/>
        <v>48.914968006145457</v>
      </c>
    </row>
    <row r="1109" spans="1:11" x14ac:dyDescent="0.35">
      <c r="A1109" s="1">
        <v>44691</v>
      </c>
      <c r="B1109" s="2">
        <v>1108</v>
      </c>
      <c r="C1109" s="9">
        <v>102.61</v>
      </c>
      <c r="I1109" s="7">
        <f t="shared" si="56"/>
        <v>107.36939236488645</v>
      </c>
      <c r="J1109" s="7">
        <f t="shared" si="57"/>
        <v>-4.7593923648864518</v>
      </c>
      <c r="K1109" s="7">
        <f t="shared" si="58"/>
        <v>22.651815682939453</v>
      </c>
    </row>
    <row r="1110" spans="1:11" x14ac:dyDescent="0.35">
      <c r="A1110" s="1">
        <v>44692</v>
      </c>
      <c r="B1110" s="2">
        <v>1109</v>
      </c>
      <c r="C1110" s="9">
        <v>107.7</v>
      </c>
      <c r="I1110" s="7">
        <f t="shared" si="56"/>
        <v>103.08593923648866</v>
      </c>
      <c r="J1110" s="7">
        <f t="shared" si="57"/>
        <v>4.6140607635113469</v>
      </c>
      <c r="K1110" s="7">
        <f t="shared" si="58"/>
        <v>21.289556729374912</v>
      </c>
    </row>
    <row r="1111" spans="1:11" x14ac:dyDescent="0.35">
      <c r="A1111" s="1">
        <v>44693</v>
      </c>
      <c r="B1111" s="2">
        <v>1110</v>
      </c>
      <c r="C1111" s="9">
        <v>108.06</v>
      </c>
      <c r="I1111" s="7">
        <f t="shared" si="56"/>
        <v>107.23859392364888</v>
      </c>
      <c r="J1111" s="7">
        <f t="shared" si="57"/>
        <v>0.82140607635112417</v>
      </c>
      <c r="K1111" s="7">
        <f t="shared" si="58"/>
        <v>0.67470794226654884</v>
      </c>
    </row>
    <row r="1112" spans="1:11" x14ac:dyDescent="0.35">
      <c r="A1112" s="1">
        <v>44694</v>
      </c>
      <c r="B1112" s="2">
        <v>1111</v>
      </c>
      <c r="C1112" s="9">
        <v>112.12</v>
      </c>
      <c r="I1112" s="7">
        <f t="shared" si="56"/>
        <v>107.97785939236489</v>
      </c>
      <c r="J1112" s="7">
        <f t="shared" si="57"/>
        <v>4.1421406076351133</v>
      </c>
      <c r="K1112" s="7">
        <f t="shared" si="58"/>
        <v>17.157328813419785</v>
      </c>
    </row>
    <row r="1113" spans="1:11" x14ac:dyDescent="0.35">
      <c r="A1113" s="1">
        <v>44697</v>
      </c>
      <c r="B1113" s="2">
        <v>1112</v>
      </c>
      <c r="C1113" s="9">
        <v>114.86</v>
      </c>
      <c r="I1113" s="7">
        <f t="shared" si="56"/>
        <v>111.70578593923649</v>
      </c>
      <c r="J1113" s="7">
        <f t="shared" si="57"/>
        <v>3.1542140607635076</v>
      </c>
      <c r="K1113" s="7">
        <f t="shared" si="58"/>
        <v>9.9490663411182165</v>
      </c>
    </row>
    <row r="1114" spans="1:11" x14ac:dyDescent="0.35">
      <c r="A1114" s="1">
        <v>44698</v>
      </c>
      <c r="B1114" s="2">
        <v>1113</v>
      </c>
      <c r="C1114" s="9">
        <v>112.89</v>
      </c>
      <c r="I1114" s="7">
        <f t="shared" si="56"/>
        <v>114.54457859392365</v>
      </c>
      <c r="J1114" s="7">
        <f t="shared" si="57"/>
        <v>-1.6545785939236453</v>
      </c>
      <c r="K1114" s="7">
        <f t="shared" si="58"/>
        <v>2.7376303234703472</v>
      </c>
    </row>
    <row r="1115" spans="1:11" x14ac:dyDescent="0.35">
      <c r="A1115" s="1">
        <v>44699</v>
      </c>
      <c r="B1115" s="2">
        <v>1114</v>
      </c>
      <c r="C1115" s="9">
        <v>110.04</v>
      </c>
      <c r="I1115" s="7">
        <f t="shared" si="56"/>
        <v>113.05545785939236</v>
      </c>
      <c r="J1115" s="7">
        <f t="shared" si="57"/>
        <v>-3.015457859392356</v>
      </c>
      <c r="K1115" s="7">
        <f t="shared" si="58"/>
        <v>9.09298610177113</v>
      </c>
    </row>
    <row r="1116" spans="1:11" x14ac:dyDescent="0.35">
      <c r="A1116" s="1">
        <v>44700</v>
      </c>
      <c r="B1116" s="2">
        <v>1115</v>
      </c>
      <c r="C1116" s="9">
        <v>113.22</v>
      </c>
      <c r="I1116" s="7">
        <f t="shared" si="56"/>
        <v>110.34154578593925</v>
      </c>
      <c r="J1116" s="7">
        <f t="shared" si="57"/>
        <v>2.8784542140607527</v>
      </c>
      <c r="K1116" s="7">
        <f t="shared" si="58"/>
        <v>8.2854986624441054</v>
      </c>
    </row>
    <row r="1117" spans="1:11" x14ac:dyDescent="0.35">
      <c r="A1117" s="1">
        <v>44701</v>
      </c>
      <c r="B1117" s="2">
        <v>1116</v>
      </c>
      <c r="C1117" s="9">
        <v>113.63</v>
      </c>
      <c r="I1117" s="7">
        <f t="shared" si="56"/>
        <v>112.93215457859392</v>
      </c>
      <c r="J1117" s="7">
        <f t="shared" si="57"/>
        <v>0.69784542140607186</v>
      </c>
      <c r="K1117" s="7">
        <f t="shared" si="58"/>
        <v>0.48698823217741805</v>
      </c>
    </row>
    <row r="1118" spans="1:11" x14ac:dyDescent="0.35">
      <c r="A1118" s="1">
        <v>44704</v>
      </c>
      <c r="B1118" s="2">
        <v>1117</v>
      </c>
      <c r="C1118" s="9">
        <v>115.13</v>
      </c>
      <c r="I1118" s="7">
        <f t="shared" si="56"/>
        <v>113.56021545785939</v>
      </c>
      <c r="J1118" s="7">
        <f t="shared" si="57"/>
        <v>1.56978454214061</v>
      </c>
      <c r="K1118" s="7">
        <f t="shared" si="58"/>
        <v>2.4642235087436046</v>
      </c>
    </row>
    <row r="1119" spans="1:11" x14ac:dyDescent="0.35">
      <c r="A1119" s="1">
        <v>44705</v>
      </c>
      <c r="B1119" s="2">
        <v>1118</v>
      </c>
      <c r="C1119" s="9">
        <v>115.77</v>
      </c>
      <c r="I1119" s="7">
        <f t="shared" si="56"/>
        <v>114.97302154578594</v>
      </c>
      <c r="J1119" s="7">
        <f t="shared" si="57"/>
        <v>0.79697845421405589</v>
      </c>
      <c r="K1119" s="7">
        <f t="shared" si="58"/>
        <v>0.63517465648142601</v>
      </c>
    </row>
    <row r="1120" spans="1:11" x14ac:dyDescent="0.35">
      <c r="A1120" s="1">
        <v>44706</v>
      </c>
      <c r="B1120" s="2">
        <v>1119</v>
      </c>
      <c r="C1120" s="9">
        <v>116.41</v>
      </c>
      <c r="I1120" s="7">
        <f t="shared" si="56"/>
        <v>115.69030215457859</v>
      </c>
      <c r="J1120" s="7">
        <f t="shared" si="57"/>
        <v>0.71969784542140758</v>
      </c>
      <c r="K1120" s="7">
        <f t="shared" si="58"/>
        <v>0.51796498870421626</v>
      </c>
    </row>
    <row r="1121" spans="1:11" x14ac:dyDescent="0.35">
      <c r="A1121" s="1">
        <v>44707</v>
      </c>
      <c r="B1121" s="2">
        <v>1120</v>
      </c>
      <c r="C1121" s="9">
        <v>119.81</v>
      </c>
      <c r="I1121" s="7">
        <f t="shared" si="56"/>
        <v>116.33803021545786</v>
      </c>
      <c r="J1121" s="7">
        <f t="shared" si="57"/>
        <v>3.4719697845421393</v>
      </c>
      <c r="K1121" s="7">
        <f t="shared" si="58"/>
        <v>12.054574184773589</v>
      </c>
    </row>
    <row r="1122" spans="1:11" x14ac:dyDescent="0.35">
      <c r="A1122" s="1">
        <v>44708</v>
      </c>
      <c r="B1122" s="2">
        <v>1121</v>
      </c>
      <c r="C1122" s="9">
        <v>121.19</v>
      </c>
      <c r="I1122" s="7">
        <f t="shared" si="56"/>
        <v>119.4628030215458</v>
      </c>
      <c r="J1122" s="7">
        <f t="shared" si="57"/>
        <v>1.7271969784542023</v>
      </c>
      <c r="K1122" s="7">
        <f t="shared" si="58"/>
        <v>2.983209402381326</v>
      </c>
    </row>
    <row r="1123" spans="1:11" x14ac:dyDescent="0.35">
      <c r="A1123" s="1">
        <v>44711</v>
      </c>
      <c r="B1123" s="2">
        <v>1122</v>
      </c>
      <c r="C1123" s="9">
        <v>123.01</v>
      </c>
      <c r="I1123" s="7">
        <f t="shared" si="56"/>
        <v>121.01728030215457</v>
      </c>
      <c r="J1123" s="7">
        <f t="shared" si="57"/>
        <v>1.9927196978454305</v>
      </c>
      <c r="K1123" s="7">
        <f t="shared" si="58"/>
        <v>3.9709317941811837</v>
      </c>
    </row>
    <row r="1124" spans="1:11" x14ac:dyDescent="0.35">
      <c r="A1124" s="1">
        <v>44712</v>
      </c>
      <c r="B1124" s="2">
        <v>1123</v>
      </c>
      <c r="C1124" s="9">
        <v>125.53</v>
      </c>
      <c r="I1124" s="7">
        <f t="shared" si="56"/>
        <v>122.81072803021546</v>
      </c>
      <c r="J1124" s="7">
        <f t="shared" si="57"/>
        <v>2.7192719697845433</v>
      </c>
      <c r="K1124" s="7">
        <f t="shared" si="58"/>
        <v>7.3944400456559105</v>
      </c>
    </row>
    <row r="1125" spans="1:11" x14ac:dyDescent="0.35">
      <c r="A1125" s="1">
        <v>44713</v>
      </c>
      <c r="B1125" s="2">
        <v>1124</v>
      </c>
      <c r="C1125" s="9">
        <v>122.2</v>
      </c>
      <c r="I1125" s="7">
        <f t="shared" si="56"/>
        <v>125.25807280302155</v>
      </c>
      <c r="J1125" s="7">
        <f t="shared" si="57"/>
        <v>-3.0580728030215454</v>
      </c>
      <c r="K1125" s="7">
        <f t="shared" si="58"/>
        <v>9.3518092685800518</v>
      </c>
    </row>
    <row r="1126" spans="1:11" x14ac:dyDescent="0.35">
      <c r="A1126" s="1">
        <v>44715</v>
      </c>
      <c r="B1126" s="2">
        <v>1125</v>
      </c>
      <c r="C1126" s="9">
        <v>125.68</v>
      </c>
      <c r="I1126" s="7">
        <f t="shared" si="56"/>
        <v>122.50580728030216</v>
      </c>
      <c r="J1126" s="7">
        <f t="shared" si="57"/>
        <v>3.1741927196978423</v>
      </c>
      <c r="K1126" s="7">
        <f t="shared" si="58"/>
        <v>10.075499421782785</v>
      </c>
    </row>
    <row r="1127" spans="1:11" x14ac:dyDescent="0.35">
      <c r="A1127" s="1">
        <v>44718</v>
      </c>
      <c r="B1127" s="2">
        <v>1126</v>
      </c>
      <c r="C1127" s="9">
        <v>124.99</v>
      </c>
      <c r="I1127" s="7">
        <f t="shared" si="56"/>
        <v>125.36258072803022</v>
      </c>
      <c r="J1127" s="7">
        <f t="shared" si="57"/>
        <v>-0.37258072803022912</v>
      </c>
      <c r="K1127" s="7">
        <f t="shared" si="58"/>
        <v>0.13881639889953556</v>
      </c>
    </row>
    <row r="1128" spans="1:11" x14ac:dyDescent="0.35">
      <c r="A1128" s="1">
        <v>44719</v>
      </c>
      <c r="B1128" s="2">
        <v>1127</v>
      </c>
      <c r="C1128" s="9">
        <v>126.89</v>
      </c>
      <c r="I1128" s="7">
        <f t="shared" si="56"/>
        <v>125.02725807280302</v>
      </c>
      <c r="J1128" s="7">
        <f t="shared" si="57"/>
        <v>1.8627419271969785</v>
      </c>
      <c r="K1128" s="7">
        <f t="shared" si="58"/>
        <v>3.4698074873375138</v>
      </c>
    </row>
    <row r="1129" spans="1:11" x14ac:dyDescent="0.35">
      <c r="A1129" s="1">
        <v>44720</v>
      </c>
      <c r="B1129" s="2">
        <v>1128</v>
      </c>
      <c r="C1129" s="9">
        <v>129.19999999999999</v>
      </c>
      <c r="I1129" s="7">
        <f t="shared" si="56"/>
        <v>126.70372580728031</v>
      </c>
      <c r="J1129" s="7">
        <f t="shared" si="57"/>
        <v>2.4962741927196817</v>
      </c>
      <c r="K1129" s="7">
        <f t="shared" si="58"/>
        <v>6.2313848452382983</v>
      </c>
    </row>
    <row r="1130" spans="1:11" x14ac:dyDescent="0.35">
      <c r="A1130" s="1">
        <v>44721</v>
      </c>
      <c r="B1130" s="2">
        <v>1129</v>
      </c>
      <c r="C1130" s="9">
        <v>128.47</v>
      </c>
      <c r="I1130" s="7">
        <f t="shared" si="56"/>
        <v>128.95037258072801</v>
      </c>
      <c r="J1130" s="7">
        <f t="shared" si="57"/>
        <v>-0.48037258072801592</v>
      </c>
      <c r="K1130" s="7">
        <f t="shared" si="58"/>
        <v>0.23075781631529418</v>
      </c>
    </row>
    <row r="1131" spans="1:11" x14ac:dyDescent="0.35">
      <c r="A1131" s="1">
        <v>44722</v>
      </c>
      <c r="B1131" s="2">
        <v>1130</v>
      </c>
      <c r="C1131" s="9">
        <v>127.44</v>
      </c>
      <c r="I1131" s="7">
        <f t="shared" si="56"/>
        <v>128.51803725807281</v>
      </c>
      <c r="J1131" s="7">
        <f t="shared" si="57"/>
        <v>-1.0780372580728113</v>
      </c>
      <c r="K1131" s="7">
        <f t="shared" si="58"/>
        <v>1.162164329793145</v>
      </c>
    </row>
    <row r="1132" spans="1:11" x14ac:dyDescent="0.35">
      <c r="A1132" s="1">
        <v>44725</v>
      </c>
      <c r="B1132" s="2">
        <v>1131</v>
      </c>
      <c r="C1132" s="9">
        <v>128.44</v>
      </c>
      <c r="I1132" s="7">
        <f t="shared" si="56"/>
        <v>127.54780372580728</v>
      </c>
      <c r="J1132" s="7">
        <f t="shared" si="57"/>
        <v>0.89219627419271319</v>
      </c>
      <c r="K1132" s="7">
        <f t="shared" si="58"/>
        <v>0.79601419168335907</v>
      </c>
    </row>
    <row r="1133" spans="1:11" x14ac:dyDescent="0.35">
      <c r="A1133" s="1">
        <v>44726</v>
      </c>
      <c r="B1133" s="2">
        <v>1132</v>
      </c>
      <c r="C1133" s="9">
        <v>127.02</v>
      </c>
      <c r="I1133" s="7">
        <f t="shared" si="56"/>
        <v>128.35078037258074</v>
      </c>
      <c r="J1133" s="7">
        <f t="shared" si="57"/>
        <v>-1.3307803725807474</v>
      </c>
      <c r="K1133" s="7">
        <f t="shared" si="58"/>
        <v>1.770976400046153</v>
      </c>
    </row>
    <row r="1134" spans="1:11" x14ac:dyDescent="0.35">
      <c r="A1134" s="1">
        <v>44727</v>
      </c>
      <c r="B1134" s="2">
        <v>1133</v>
      </c>
      <c r="C1134" s="9">
        <v>124.96</v>
      </c>
      <c r="I1134" s="7">
        <f t="shared" si="56"/>
        <v>127.15307803725807</v>
      </c>
      <c r="J1134" s="7">
        <f t="shared" si="57"/>
        <v>-2.1930780372580756</v>
      </c>
      <c r="K1134" s="7">
        <f t="shared" si="58"/>
        <v>4.8095912775037331</v>
      </c>
    </row>
    <row r="1135" spans="1:11" x14ac:dyDescent="0.35">
      <c r="A1135" s="1">
        <v>44728</v>
      </c>
      <c r="B1135" s="2">
        <v>1134</v>
      </c>
      <c r="C1135" s="9">
        <v>125.78</v>
      </c>
      <c r="I1135" s="7">
        <f t="shared" si="56"/>
        <v>125.17930780372581</v>
      </c>
      <c r="J1135" s="7">
        <f t="shared" si="57"/>
        <v>0.60069219627419557</v>
      </c>
      <c r="K1135" s="7">
        <f t="shared" si="58"/>
        <v>0.36083111466471668</v>
      </c>
    </row>
    <row r="1136" spans="1:11" x14ac:dyDescent="0.35">
      <c r="A1136" s="1">
        <v>44729</v>
      </c>
      <c r="B1136" s="2">
        <v>1135</v>
      </c>
      <c r="C1136" s="9">
        <v>119.22</v>
      </c>
      <c r="I1136" s="7">
        <f t="shared" si="56"/>
        <v>125.71993078037258</v>
      </c>
      <c r="J1136" s="7">
        <f t="shared" si="57"/>
        <v>-6.4999307803725799</v>
      </c>
      <c r="K1136" s="7">
        <f t="shared" si="58"/>
        <v>42.249100149634899</v>
      </c>
    </row>
    <row r="1137" spans="1:11" x14ac:dyDescent="0.35">
      <c r="A1137" s="1">
        <v>44732</v>
      </c>
      <c r="B1137" s="2">
        <v>1136</v>
      </c>
      <c r="C1137" s="9">
        <v>118.25</v>
      </c>
      <c r="I1137" s="7">
        <f t="shared" si="56"/>
        <v>119.86999307803725</v>
      </c>
      <c r="J1137" s="7">
        <f t="shared" si="57"/>
        <v>-1.619993078037254</v>
      </c>
      <c r="K1137" s="7">
        <f t="shared" si="58"/>
        <v>2.6243775728886165</v>
      </c>
    </row>
    <row r="1138" spans="1:11" x14ac:dyDescent="0.35">
      <c r="A1138" s="1">
        <v>44733</v>
      </c>
      <c r="B1138" s="2">
        <v>1137</v>
      </c>
      <c r="C1138" s="9">
        <v>118.51</v>
      </c>
      <c r="I1138" s="7">
        <f t="shared" si="56"/>
        <v>118.41199930780373</v>
      </c>
      <c r="J1138" s="7">
        <f t="shared" si="57"/>
        <v>9.8000692196279715E-2</v>
      </c>
      <c r="K1138" s="7">
        <f t="shared" si="58"/>
        <v>9.6041356709499603E-3</v>
      </c>
    </row>
    <row r="1139" spans="1:11" x14ac:dyDescent="0.35">
      <c r="A1139" s="1">
        <v>44734</v>
      </c>
      <c r="B1139" s="2">
        <v>1138</v>
      </c>
      <c r="C1139" s="9">
        <v>115.54</v>
      </c>
      <c r="I1139" s="7">
        <f t="shared" si="56"/>
        <v>118.50019993078038</v>
      </c>
      <c r="J1139" s="7">
        <f t="shared" si="57"/>
        <v>-2.9601999307803766</v>
      </c>
      <c r="K1139" s="7">
        <f t="shared" si="58"/>
        <v>8.7627836301921462</v>
      </c>
    </row>
    <row r="1140" spans="1:11" x14ac:dyDescent="0.35">
      <c r="A1140" s="1">
        <v>44735</v>
      </c>
      <c r="B1140" s="2">
        <v>1139</v>
      </c>
      <c r="C1140" s="9">
        <v>114.5</v>
      </c>
      <c r="I1140" s="7">
        <f t="shared" si="56"/>
        <v>115.83601999307804</v>
      </c>
      <c r="J1140" s="7">
        <f t="shared" si="57"/>
        <v>-1.3360199930780396</v>
      </c>
      <c r="K1140" s="7">
        <f t="shared" si="58"/>
        <v>1.7849494219042452</v>
      </c>
    </row>
    <row r="1141" spans="1:11" x14ac:dyDescent="0.35">
      <c r="A1141" s="1">
        <v>44736</v>
      </c>
      <c r="B1141" s="2">
        <v>1140</v>
      </c>
      <c r="C1141" s="9">
        <v>117.36</v>
      </c>
      <c r="I1141" s="7">
        <f t="shared" si="56"/>
        <v>114.6336019993078</v>
      </c>
      <c r="J1141" s="7">
        <f t="shared" si="57"/>
        <v>2.7263980006921997</v>
      </c>
      <c r="K1141" s="7">
        <f t="shared" si="58"/>
        <v>7.4332460581784243</v>
      </c>
    </row>
    <row r="1142" spans="1:11" x14ac:dyDescent="0.35">
      <c r="A1142" s="1">
        <v>44739</v>
      </c>
      <c r="B1142" s="2">
        <v>1141</v>
      </c>
      <c r="C1142" s="9">
        <v>119.69</v>
      </c>
      <c r="I1142" s="7">
        <f t="shared" si="56"/>
        <v>117.08736019993077</v>
      </c>
      <c r="J1142" s="7">
        <f t="shared" si="57"/>
        <v>2.6026398000692268</v>
      </c>
      <c r="K1142" s="7">
        <f t="shared" si="58"/>
        <v>6.7737339289043845</v>
      </c>
    </row>
    <row r="1143" spans="1:11" x14ac:dyDescent="0.35">
      <c r="A1143" s="1">
        <v>44740</v>
      </c>
      <c r="B1143" s="2">
        <v>1142</v>
      </c>
      <c r="C1143" s="9">
        <v>122.21</v>
      </c>
      <c r="I1143" s="7">
        <f t="shared" si="56"/>
        <v>119.42973601999309</v>
      </c>
      <c r="J1143" s="7">
        <f t="shared" si="57"/>
        <v>2.7802639800069073</v>
      </c>
      <c r="K1143" s="7">
        <f t="shared" si="58"/>
        <v>7.7298677985238484</v>
      </c>
    </row>
    <row r="1144" spans="1:11" x14ac:dyDescent="0.35">
      <c r="A1144" s="1">
        <v>44741</v>
      </c>
      <c r="B1144" s="2">
        <v>1143</v>
      </c>
      <c r="C1144" s="9">
        <v>120.8</v>
      </c>
      <c r="I1144" s="7">
        <f t="shared" si="56"/>
        <v>121.9319736019993</v>
      </c>
      <c r="J1144" s="7">
        <f t="shared" si="57"/>
        <v>-1.1319736019993059</v>
      </c>
      <c r="K1144" s="7">
        <f t="shared" si="58"/>
        <v>1.2813642356232828</v>
      </c>
    </row>
    <row r="1145" spans="1:11" x14ac:dyDescent="0.35">
      <c r="A1145" s="1">
        <v>44742</v>
      </c>
      <c r="B1145" s="2">
        <v>1144</v>
      </c>
      <c r="C1145" s="9">
        <v>119.78</v>
      </c>
      <c r="I1145" s="7">
        <f t="shared" si="56"/>
        <v>120.91319736019993</v>
      </c>
      <c r="J1145" s="7">
        <f t="shared" si="57"/>
        <v>-1.1331973601999294</v>
      </c>
      <c r="K1145" s="7">
        <f t="shared" si="58"/>
        <v>1.2841362571640886</v>
      </c>
    </row>
    <row r="1146" spans="1:11" x14ac:dyDescent="0.35">
      <c r="A1146" s="1">
        <v>44743</v>
      </c>
      <c r="B1146" s="2">
        <v>1145</v>
      </c>
      <c r="C1146" s="9">
        <v>119.21</v>
      </c>
      <c r="I1146" s="7">
        <f t="shared" si="56"/>
        <v>119.89331973602</v>
      </c>
      <c r="J1146" s="7">
        <f t="shared" si="57"/>
        <v>-0.68331973602001028</v>
      </c>
      <c r="K1146" s="7">
        <f t="shared" si="58"/>
        <v>0.46692586163445654</v>
      </c>
    </row>
    <row r="1147" spans="1:11" x14ac:dyDescent="0.35">
      <c r="A1147" s="1">
        <v>44746</v>
      </c>
      <c r="B1147" s="2">
        <v>1146</v>
      </c>
      <c r="C1147" s="9">
        <v>121.8</v>
      </c>
      <c r="I1147" s="7">
        <f t="shared" si="56"/>
        <v>119.27833197360201</v>
      </c>
      <c r="J1147" s="7">
        <f t="shared" si="57"/>
        <v>2.5216680263979896</v>
      </c>
      <c r="K1147" s="7">
        <f t="shared" si="58"/>
        <v>6.3588096353579315</v>
      </c>
    </row>
    <row r="1148" spans="1:11" x14ac:dyDescent="0.35">
      <c r="A1148" s="1">
        <v>44747</v>
      </c>
      <c r="B1148" s="2">
        <v>1147</v>
      </c>
      <c r="C1148" s="9">
        <v>110.49</v>
      </c>
      <c r="I1148" s="7">
        <f t="shared" si="56"/>
        <v>121.54783319736021</v>
      </c>
      <c r="J1148" s="7">
        <f t="shared" si="57"/>
        <v>-11.05783319736021</v>
      </c>
      <c r="K1148" s="7">
        <f t="shared" si="58"/>
        <v>122.27567502064153</v>
      </c>
    </row>
    <row r="1149" spans="1:11" x14ac:dyDescent="0.35">
      <c r="A1149" s="1">
        <v>44748</v>
      </c>
      <c r="B1149" s="2">
        <v>1148</v>
      </c>
      <c r="C1149" s="9">
        <v>108.54</v>
      </c>
      <c r="I1149" s="7">
        <f t="shared" si="56"/>
        <v>111.59578331973603</v>
      </c>
      <c r="J1149" s="7">
        <f t="shared" si="57"/>
        <v>-3.0557833197360225</v>
      </c>
      <c r="K1149" s="7">
        <f t="shared" si="58"/>
        <v>9.3378116971769067</v>
      </c>
    </row>
    <row r="1150" spans="1:11" x14ac:dyDescent="0.35">
      <c r="A1150" s="1">
        <v>44749</v>
      </c>
      <c r="B1150" s="2">
        <v>1149</v>
      </c>
      <c r="C1150" s="9">
        <v>113.4</v>
      </c>
      <c r="I1150" s="7">
        <f t="shared" si="56"/>
        <v>108.84557833197361</v>
      </c>
      <c r="J1150" s="7">
        <f t="shared" si="57"/>
        <v>4.5544216680263929</v>
      </c>
      <c r="K1150" s="7">
        <f t="shared" si="58"/>
        <v>20.742756730188312</v>
      </c>
    </row>
    <row r="1151" spans="1:11" x14ac:dyDescent="0.35">
      <c r="A1151" s="1">
        <v>44750</v>
      </c>
      <c r="B1151" s="2">
        <v>1150</v>
      </c>
      <c r="C1151" s="9">
        <v>113.95</v>
      </c>
      <c r="I1151" s="7">
        <f t="shared" si="56"/>
        <v>112.94455783319736</v>
      </c>
      <c r="J1151" s="7">
        <f t="shared" si="57"/>
        <v>1.0054421668026379</v>
      </c>
      <c r="K1151" s="7">
        <f t="shared" si="58"/>
        <v>1.0109139507847835</v>
      </c>
    </row>
    <row r="1152" spans="1:11" x14ac:dyDescent="0.35">
      <c r="A1152" s="1">
        <v>44753</v>
      </c>
      <c r="B1152" s="2">
        <v>1151</v>
      </c>
      <c r="C1152" s="9">
        <v>114.85</v>
      </c>
      <c r="I1152" s="7">
        <f t="shared" si="56"/>
        <v>113.84945578331974</v>
      </c>
      <c r="J1152" s="7">
        <f t="shared" si="57"/>
        <v>1.0005442166802538</v>
      </c>
      <c r="K1152" s="7">
        <f t="shared" si="58"/>
        <v>1.0010887295323028</v>
      </c>
    </row>
    <row r="1153" spans="1:11" x14ac:dyDescent="0.35">
      <c r="A1153" s="1">
        <v>44754</v>
      </c>
      <c r="B1153" s="2">
        <v>1152</v>
      </c>
      <c r="C1153" s="9">
        <v>106.98</v>
      </c>
      <c r="I1153" s="7">
        <f t="shared" si="56"/>
        <v>114.74994557833197</v>
      </c>
      <c r="J1153" s="7">
        <f t="shared" si="57"/>
        <v>-7.7699455783319706</v>
      </c>
      <c r="K1153" s="7">
        <f t="shared" si="58"/>
        <v>60.372054290240541</v>
      </c>
    </row>
    <row r="1154" spans="1:11" x14ac:dyDescent="0.35">
      <c r="A1154" s="1">
        <v>44755</v>
      </c>
      <c r="B1154" s="2">
        <v>1153</v>
      </c>
      <c r="C1154" s="9">
        <v>107.17</v>
      </c>
      <c r="I1154" s="7">
        <f t="shared" si="56"/>
        <v>107.75699455783321</v>
      </c>
      <c r="J1154" s="7">
        <f t="shared" si="57"/>
        <v>-0.58699455783320786</v>
      </c>
      <c r="K1154" s="7">
        <f t="shared" si="58"/>
        <v>0.3445626109258032</v>
      </c>
    </row>
    <row r="1155" spans="1:11" x14ac:dyDescent="0.35">
      <c r="A1155" s="1">
        <v>44756</v>
      </c>
      <c r="B1155" s="2">
        <v>1154</v>
      </c>
      <c r="C1155" s="9">
        <v>107.74</v>
      </c>
      <c r="I1155" s="7">
        <f t="shared" si="56"/>
        <v>107.22869945578333</v>
      </c>
      <c r="J1155" s="7">
        <f t="shared" si="57"/>
        <v>0.51130054421666671</v>
      </c>
      <c r="K1155" s="7">
        <f t="shared" si="58"/>
        <v>0.26142824651625957</v>
      </c>
    </row>
    <row r="1156" spans="1:11" x14ac:dyDescent="0.35">
      <c r="A1156" s="1">
        <v>44757</v>
      </c>
      <c r="B1156" s="2">
        <v>1155</v>
      </c>
      <c r="C1156" s="9">
        <v>112.26</v>
      </c>
      <c r="I1156" s="7">
        <f t="shared" ref="I1156:I1219" si="59">0.9*C1155+0.1*I1155</f>
        <v>107.68886994557833</v>
      </c>
      <c r="J1156" s="7">
        <f t="shared" ref="J1156:J1219" si="60">C1156-I1156</f>
        <v>4.5711300544216726</v>
      </c>
      <c r="K1156" s="7">
        <f t="shared" ref="K1156:K1219" si="61">J1156^2</f>
        <v>20.895229974437083</v>
      </c>
    </row>
    <row r="1157" spans="1:11" x14ac:dyDescent="0.35">
      <c r="A1157" s="1">
        <v>44760</v>
      </c>
      <c r="B1157" s="2">
        <v>1156</v>
      </c>
      <c r="C1157" s="9">
        <v>117.27</v>
      </c>
      <c r="I1157" s="7">
        <f t="shared" si="59"/>
        <v>111.80288699455784</v>
      </c>
      <c r="J1157" s="7">
        <f t="shared" si="60"/>
        <v>5.4671130054421582</v>
      </c>
      <c r="K1157" s="7">
        <f t="shared" si="61"/>
        <v>29.889324614274788</v>
      </c>
    </row>
    <row r="1158" spans="1:11" x14ac:dyDescent="0.35">
      <c r="A1158" s="1">
        <v>44761</v>
      </c>
      <c r="B1158" s="2">
        <v>1157</v>
      </c>
      <c r="C1158" s="9">
        <v>114.96</v>
      </c>
      <c r="I1158" s="7">
        <f t="shared" si="59"/>
        <v>116.72328869945578</v>
      </c>
      <c r="J1158" s="7">
        <f t="shared" si="60"/>
        <v>-1.763288699455785</v>
      </c>
      <c r="K1158" s="7">
        <f t="shared" si="61"/>
        <v>3.1091870376284736</v>
      </c>
    </row>
    <row r="1159" spans="1:11" x14ac:dyDescent="0.35">
      <c r="A1159" s="1">
        <v>44762</v>
      </c>
      <c r="B1159" s="2">
        <v>1158</v>
      </c>
      <c r="C1159" s="9">
        <v>115.86</v>
      </c>
      <c r="I1159" s="7">
        <f t="shared" si="59"/>
        <v>115.13632886994557</v>
      </c>
      <c r="J1159" s="7">
        <f t="shared" si="60"/>
        <v>0.72367113005442718</v>
      </c>
      <c r="K1159" s="7">
        <f t="shared" si="61"/>
        <v>0.52369990447425163</v>
      </c>
    </row>
    <row r="1160" spans="1:11" x14ac:dyDescent="0.35">
      <c r="A1160" s="1">
        <v>44763</v>
      </c>
      <c r="B1160" s="2">
        <v>1159</v>
      </c>
      <c r="C1160" s="9">
        <v>112.81</v>
      </c>
      <c r="I1160" s="7">
        <f t="shared" si="59"/>
        <v>115.78763288699456</v>
      </c>
      <c r="J1160" s="7">
        <f t="shared" si="60"/>
        <v>-2.9776328869945559</v>
      </c>
      <c r="K1160" s="7">
        <f t="shared" si="61"/>
        <v>8.866297609711534</v>
      </c>
    </row>
    <row r="1161" spans="1:11" x14ac:dyDescent="0.35">
      <c r="A1161" s="1">
        <v>44764</v>
      </c>
      <c r="B1161" s="2">
        <v>1160</v>
      </c>
      <c r="C1161" s="9">
        <v>106.77</v>
      </c>
      <c r="I1161" s="7">
        <f t="shared" si="59"/>
        <v>113.10776328869946</v>
      </c>
      <c r="J1161" s="7">
        <f t="shared" si="60"/>
        <v>-6.3377632886994633</v>
      </c>
      <c r="K1161" s="7">
        <f t="shared" si="61"/>
        <v>40.167243503586633</v>
      </c>
    </row>
    <row r="1162" spans="1:11" x14ac:dyDescent="0.35">
      <c r="A1162" s="1">
        <v>44767</v>
      </c>
      <c r="B1162" s="2">
        <v>1161</v>
      </c>
      <c r="C1162" s="9">
        <v>108.23</v>
      </c>
      <c r="I1162" s="7">
        <f t="shared" si="59"/>
        <v>107.40377632886995</v>
      </c>
      <c r="J1162" s="7">
        <f t="shared" si="60"/>
        <v>0.82622367113005168</v>
      </c>
      <c r="K1162" s="7">
        <f t="shared" si="61"/>
        <v>0.68264555473561983</v>
      </c>
    </row>
    <row r="1163" spans="1:11" x14ac:dyDescent="0.35">
      <c r="A1163" s="1">
        <v>44768</v>
      </c>
      <c r="B1163" s="2">
        <v>1162</v>
      </c>
      <c r="C1163" s="9">
        <v>107.32</v>
      </c>
      <c r="I1163" s="7">
        <f t="shared" si="59"/>
        <v>108.14737763288701</v>
      </c>
      <c r="J1163" s="7">
        <f t="shared" si="60"/>
        <v>-0.82737763288702126</v>
      </c>
      <c r="K1163" s="7">
        <f t="shared" si="61"/>
        <v>0.68455374740173058</v>
      </c>
    </row>
    <row r="1164" spans="1:11" x14ac:dyDescent="0.35">
      <c r="A1164" s="1">
        <v>44769</v>
      </c>
      <c r="B1164" s="2">
        <v>1163</v>
      </c>
      <c r="C1164" s="9">
        <v>109.64</v>
      </c>
      <c r="I1164" s="7">
        <f t="shared" si="59"/>
        <v>107.4027377632887</v>
      </c>
      <c r="J1164" s="7">
        <f t="shared" si="60"/>
        <v>2.2372622367113024</v>
      </c>
      <c r="K1164" s="7">
        <f t="shared" si="61"/>
        <v>5.0053423158144597</v>
      </c>
    </row>
    <row r="1165" spans="1:11" x14ac:dyDescent="0.35">
      <c r="A1165" s="1">
        <v>44770</v>
      </c>
      <c r="B1165" s="2">
        <v>1164</v>
      </c>
      <c r="C1165" s="9">
        <v>109.68</v>
      </c>
      <c r="I1165" s="7">
        <f t="shared" si="59"/>
        <v>109.41627377632886</v>
      </c>
      <c r="J1165" s="7">
        <f t="shared" si="60"/>
        <v>0.26372622367114218</v>
      </c>
      <c r="K1165" s="7">
        <f t="shared" si="61"/>
        <v>6.9551521051841314E-2</v>
      </c>
    </row>
    <row r="1166" spans="1:11" x14ac:dyDescent="0.35">
      <c r="A1166" s="1">
        <v>44771</v>
      </c>
      <c r="B1166" s="2">
        <v>1165</v>
      </c>
      <c r="C1166" s="9">
        <v>111.51</v>
      </c>
      <c r="I1166" s="7">
        <f t="shared" si="59"/>
        <v>109.65362737763289</v>
      </c>
      <c r="J1166" s="7">
        <f t="shared" si="60"/>
        <v>1.8563726223671182</v>
      </c>
      <c r="K1166" s="7">
        <f t="shared" si="61"/>
        <v>3.4461193130741714</v>
      </c>
    </row>
    <row r="1167" spans="1:11" x14ac:dyDescent="0.35">
      <c r="A1167" s="1">
        <v>44774</v>
      </c>
      <c r="B1167" s="2">
        <v>1166</v>
      </c>
      <c r="C1167" s="9">
        <v>106.09</v>
      </c>
      <c r="I1167" s="7">
        <f t="shared" si="59"/>
        <v>111.32436273776329</v>
      </c>
      <c r="J1167" s="7">
        <f t="shared" si="60"/>
        <v>-5.2343627377632913</v>
      </c>
      <c r="K1167" s="7">
        <f t="shared" si="61"/>
        <v>27.398553270484818</v>
      </c>
    </row>
    <row r="1168" spans="1:11" x14ac:dyDescent="0.35">
      <c r="A1168" s="1">
        <v>44775</v>
      </c>
      <c r="B1168" s="2">
        <v>1167</v>
      </c>
      <c r="C1168" s="9">
        <v>106.51</v>
      </c>
      <c r="I1168" s="7">
        <f t="shared" si="59"/>
        <v>106.61343627377634</v>
      </c>
      <c r="J1168" s="7">
        <f t="shared" si="60"/>
        <v>-0.10343627377633879</v>
      </c>
      <c r="K1168" s="7">
        <f t="shared" si="61"/>
        <v>1.0699062732733713E-2</v>
      </c>
    </row>
    <row r="1169" spans="1:11" x14ac:dyDescent="0.35">
      <c r="A1169" s="1">
        <v>44776</v>
      </c>
      <c r="B1169" s="2">
        <v>1168</v>
      </c>
      <c r="C1169" s="9">
        <v>101.82</v>
      </c>
      <c r="I1169" s="7">
        <f t="shared" si="59"/>
        <v>106.52034362737764</v>
      </c>
      <c r="J1169" s="7">
        <f t="shared" si="60"/>
        <v>-4.7003436273776487</v>
      </c>
      <c r="K1169" s="7">
        <f t="shared" si="61"/>
        <v>22.093230215429671</v>
      </c>
    </row>
    <row r="1170" spans="1:11" x14ac:dyDescent="0.35">
      <c r="A1170" s="1">
        <v>44777</v>
      </c>
      <c r="B1170" s="2">
        <v>1169</v>
      </c>
      <c r="C1170" s="9">
        <v>97.99</v>
      </c>
      <c r="I1170" s="7">
        <f t="shared" si="59"/>
        <v>102.29003436273776</v>
      </c>
      <c r="J1170" s="7">
        <f t="shared" si="60"/>
        <v>-4.3000343627377617</v>
      </c>
      <c r="K1170" s="7">
        <f t="shared" si="61"/>
        <v>18.490295520725549</v>
      </c>
    </row>
    <row r="1171" spans="1:11" x14ac:dyDescent="0.35">
      <c r="A1171" s="1">
        <v>44778</v>
      </c>
      <c r="B1171" s="2">
        <v>1170</v>
      </c>
      <c r="C1171" s="9">
        <v>100.31</v>
      </c>
      <c r="I1171" s="7">
        <f t="shared" si="59"/>
        <v>98.420003436273774</v>
      </c>
      <c r="J1171" s="7">
        <f t="shared" si="60"/>
        <v>1.8899965637262284</v>
      </c>
      <c r="K1171" s="7">
        <f t="shared" si="61"/>
        <v>3.5720870108969511</v>
      </c>
    </row>
    <row r="1172" spans="1:11" x14ac:dyDescent="0.35">
      <c r="A1172" s="1">
        <v>44781</v>
      </c>
      <c r="B1172" s="2">
        <v>1171</v>
      </c>
      <c r="C1172" s="9">
        <v>103.46</v>
      </c>
      <c r="I1172" s="7">
        <f t="shared" si="59"/>
        <v>100.12100034362739</v>
      </c>
      <c r="J1172" s="7">
        <f t="shared" si="60"/>
        <v>3.3389996563726072</v>
      </c>
      <c r="K1172" s="7">
        <f t="shared" si="61"/>
        <v>11.148918705256389</v>
      </c>
    </row>
    <row r="1173" spans="1:11" x14ac:dyDescent="0.35">
      <c r="A1173" s="1">
        <v>44782</v>
      </c>
      <c r="B1173" s="2">
        <v>1172</v>
      </c>
      <c r="C1173" s="9">
        <v>103.81</v>
      </c>
      <c r="I1173" s="7">
        <f t="shared" si="59"/>
        <v>103.12610003436274</v>
      </c>
      <c r="J1173" s="7">
        <f t="shared" si="60"/>
        <v>0.6838999656372664</v>
      </c>
      <c r="K1173" s="7">
        <f t="shared" si="61"/>
        <v>0.46771916299865418</v>
      </c>
    </row>
    <row r="1174" spans="1:11" x14ac:dyDescent="0.35">
      <c r="A1174" s="1">
        <v>44783</v>
      </c>
      <c r="B1174" s="2">
        <v>1173</v>
      </c>
      <c r="C1174" s="9">
        <v>105.06</v>
      </c>
      <c r="I1174" s="7">
        <f t="shared" si="59"/>
        <v>103.74161000343628</v>
      </c>
      <c r="J1174" s="7">
        <f t="shared" si="60"/>
        <v>1.3183899965637238</v>
      </c>
      <c r="K1174" s="7">
        <f t="shared" si="61"/>
        <v>1.7381521830392956</v>
      </c>
    </row>
    <row r="1175" spans="1:11" x14ac:dyDescent="0.35">
      <c r="A1175" s="1">
        <v>44784</v>
      </c>
      <c r="B1175" s="2">
        <v>1174</v>
      </c>
      <c r="C1175" s="9">
        <v>107.19</v>
      </c>
      <c r="I1175" s="7">
        <f t="shared" si="59"/>
        <v>104.92816100034364</v>
      </c>
      <c r="J1175" s="7">
        <f t="shared" si="60"/>
        <v>2.2618389996563621</v>
      </c>
      <c r="K1175" s="7">
        <f t="shared" si="61"/>
        <v>5.1159156603664933</v>
      </c>
    </row>
    <row r="1176" spans="1:11" x14ac:dyDescent="0.35">
      <c r="A1176" s="1">
        <v>44785</v>
      </c>
      <c r="B1176" s="2">
        <v>1175</v>
      </c>
      <c r="C1176" s="9">
        <v>103.7</v>
      </c>
      <c r="I1176" s="7">
        <f t="shared" si="59"/>
        <v>106.96381610003436</v>
      </c>
      <c r="J1176" s="7">
        <f t="shared" si="60"/>
        <v>-3.2638161000343615</v>
      </c>
      <c r="K1176" s="7">
        <f t="shared" si="61"/>
        <v>10.65249553484351</v>
      </c>
    </row>
    <row r="1177" spans="1:11" x14ac:dyDescent="0.35">
      <c r="A1177" s="1">
        <v>44788</v>
      </c>
      <c r="B1177" s="2">
        <v>1176</v>
      </c>
      <c r="C1177" s="9">
        <v>98.25</v>
      </c>
      <c r="I1177" s="7">
        <f t="shared" si="59"/>
        <v>104.02638161000344</v>
      </c>
      <c r="J1177" s="7">
        <f t="shared" si="60"/>
        <v>-5.7763816100034404</v>
      </c>
      <c r="K1177" s="7">
        <f t="shared" si="61"/>
        <v>33.366584504385941</v>
      </c>
    </row>
    <row r="1178" spans="1:11" x14ac:dyDescent="0.35">
      <c r="A1178" s="1">
        <v>44789</v>
      </c>
      <c r="B1178" s="2">
        <v>1177</v>
      </c>
      <c r="C1178" s="9">
        <v>95.36</v>
      </c>
      <c r="I1178" s="7">
        <f t="shared" si="59"/>
        <v>98.827638161000337</v>
      </c>
      <c r="J1178" s="7">
        <f t="shared" si="60"/>
        <v>-3.4676381610003375</v>
      </c>
      <c r="K1178" s="7">
        <f t="shared" si="61"/>
        <v>12.024514415625802</v>
      </c>
    </row>
    <row r="1179" spans="1:11" x14ac:dyDescent="0.35">
      <c r="A1179" s="1">
        <v>44790</v>
      </c>
      <c r="B1179" s="2">
        <v>1178</v>
      </c>
      <c r="C1179" s="9">
        <v>97.22</v>
      </c>
      <c r="I1179" s="7">
        <f t="shared" si="59"/>
        <v>95.706763816100036</v>
      </c>
      <c r="J1179" s="7">
        <f t="shared" si="60"/>
        <v>1.5132361838999628</v>
      </c>
      <c r="K1179" s="7">
        <f t="shared" si="61"/>
        <v>2.2898837482641223</v>
      </c>
    </row>
    <row r="1180" spans="1:11" x14ac:dyDescent="0.35">
      <c r="A1180" s="1">
        <v>44791</v>
      </c>
      <c r="B1180" s="2">
        <v>1179</v>
      </c>
      <c r="C1180" s="9">
        <v>96.35</v>
      </c>
      <c r="I1180" s="7">
        <f t="shared" si="59"/>
        <v>97.068676381610004</v>
      </c>
      <c r="J1180" s="7">
        <f t="shared" si="60"/>
        <v>-0.71867638161000968</v>
      </c>
      <c r="K1180" s="7">
        <f t="shared" si="61"/>
        <v>0.5164957414840563</v>
      </c>
    </row>
    <row r="1181" spans="1:11" x14ac:dyDescent="0.35">
      <c r="A1181" s="1">
        <v>44792</v>
      </c>
      <c r="B1181" s="2">
        <v>1180</v>
      </c>
      <c r="C1181" s="9">
        <v>96.45</v>
      </c>
      <c r="I1181" s="7">
        <f t="shared" si="59"/>
        <v>96.421867638161004</v>
      </c>
      <c r="J1181" s="7">
        <f t="shared" si="60"/>
        <v>2.8132361838999032E-2</v>
      </c>
      <c r="K1181" s="7">
        <f t="shared" si="61"/>
        <v>7.9142978264036892E-4</v>
      </c>
    </row>
    <row r="1182" spans="1:11" x14ac:dyDescent="0.35">
      <c r="A1182" s="1">
        <v>44795</v>
      </c>
      <c r="B1182" s="2">
        <v>1181</v>
      </c>
      <c r="C1182" s="9">
        <v>95.06</v>
      </c>
      <c r="I1182" s="7">
        <f t="shared" si="59"/>
        <v>96.447186763816106</v>
      </c>
      <c r="J1182" s="7">
        <f t="shared" si="60"/>
        <v>-1.3871867638161035</v>
      </c>
      <c r="K1182" s="7">
        <f t="shared" si="61"/>
        <v>1.9242871177065941</v>
      </c>
    </row>
    <row r="1183" spans="1:11" x14ac:dyDescent="0.35">
      <c r="A1183" s="1">
        <v>44796</v>
      </c>
      <c r="B1183" s="2">
        <v>1182</v>
      </c>
      <c r="C1183" s="9">
        <v>99.49</v>
      </c>
      <c r="I1183" s="7">
        <f t="shared" si="59"/>
        <v>95.198718676381617</v>
      </c>
      <c r="J1183" s="7">
        <f t="shared" si="60"/>
        <v>4.291281323618378</v>
      </c>
      <c r="K1183" s="7">
        <f t="shared" si="61"/>
        <v>18.415095398435898</v>
      </c>
    </row>
    <row r="1184" spans="1:11" x14ac:dyDescent="0.35">
      <c r="A1184" s="1">
        <v>44797</v>
      </c>
      <c r="B1184" s="2">
        <v>1183</v>
      </c>
      <c r="C1184" s="9">
        <v>99.87</v>
      </c>
      <c r="I1184" s="7">
        <f t="shared" si="59"/>
        <v>99.060871867638156</v>
      </c>
      <c r="J1184" s="7">
        <f t="shared" si="60"/>
        <v>0.80912813236184888</v>
      </c>
      <c r="K1184" s="7">
        <f t="shared" si="61"/>
        <v>0.6546883345793737</v>
      </c>
    </row>
    <row r="1185" spans="1:11" x14ac:dyDescent="0.35">
      <c r="A1185" s="1">
        <v>44798</v>
      </c>
      <c r="B1185" s="2">
        <v>1184</v>
      </c>
      <c r="C1185" s="9">
        <v>98.81</v>
      </c>
      <c r="I1185" s="7">
        <f t="shared" si="59"/>
        <v>99.789087186763823</v>
      </c>
      <c r="J1185" s="7">
        <f t="shared" si="60"/>
        <v>-0.97908718676382023</v>
      </c>
      <c r="K1185" s="7">
        <f t="shared" si="61"/>
        <v>0.95861171928509181</v>
      </c>
    </row>
    <row r="1186" spans="1:11" x14ac:dyDescent="0.35">
      <c r="A1186" s="1">
        <v>44799</v>
      </c>
      <c r="B1186" s="2">
        <v>1185</v>
      </c>
      <c r="C1186" s="9">
        <v>101.13</v>
      </c>
      <c r="I1186" s="7">
        <f t="shared" si="59"/>
        <v>98.907908718676381</v>
      </c>
      <c r="J1186" s="7">
        <f t="shared" si="60"/>
        <v>2.222091281323614</v>
      </c>
      <c r="K1186" s="7">
        <f t="shared" si="61"/>
        <v>4.9376896625344209</v>
      </c>
    </row>
    <row r="1187" spans="1:11" x14ac:dyDescent="0.35">
      <c r="A1187" s="1">
        <v>44803</v>
      </c>
      <c r="B1187" s="2">
        <v>1186</v>
      </c>
      <c r="C1187" s="9">
        <v>99.34</v>
      </c>
      <c r="I1187" s="7">
        <f t="shared" si="59"/>
        <v>100.90779087186763</v>
      </c>
      <c r="J1187" s="7">
        <f t="shared" si="60"/>
        <v>-1.5677908718676292</v>
      </c>
      <c r="K1187" s="7">
        <f t="shared" si="61"/>
        <v>2.457968217911461</v>
      </c>
    </row>
    <row r="1188" spans="1:11" x14ac:dyDescent="0.35">
      <c r="A1188" s="1">
        <v>44804</v>
      </c>
      <c r="B1188" s="2">
        <v>1187</v>
      </c>
      <c r="C1188" s="9">
        <v>96.55</v>
      </c>
      <c r="I1188" s="7">
        <f t="shared" si="59"/>
        <v>99.496779087186766</v>
      </c>
      <c r="J1188" s="7">
        <f t="shared" si="60"/>
        <v>-2.9467790871867692</v>
      </c>
      <c r="K1188" s="7">
        <f t="shared" si="61"/>
        <v>8.6835069886812892</v>
      </c>
    </row>
    <row r="1189" spans="1:11" x14ac:dyDescent="0.35">
      <c r="A1189" s="1">
        <v>44805</v>
      </c>
      <c r="B1189" s="2">
        <v>1188</v>
      </c>
      <c r="C1189" s="9">
        <v>92.24</v>
      </c>
      <c r="I1189" s="7">
        <f t="shared" si="59"/>
        <v>96.844677908718666</v>
      </c>
      <c r="J1189" s="7">
        <f t="shared" si="60"/>
        <v>-4.6046779087186707</v>
      </c>
      <c r="K1189" s="7">
        <f t="shared" si="61"/>
        <v>21.20305864304175</v>
      </c>
    </row>
    <row r="1190" spans="1:11" x14ac:dyDescent="0.35">
      <c r="A1190" s="1">
        <v>44806</v>
      </c>
      <c r="B1190" s="2">
        <v>1189</v>
      </c>
      <c r="C1190" s="9">
        <v>93.09</v>
      </c>
      <c r="I1190" s="7">
        <f t="shared" si="59"/>
        <v>92.700467790871855</v>
      </c>
      <c r="J1190" s="7">
        <f t="shared" si="60"/>
        <v>0.38953220912814857</v>
      </c>
      <c r="K1190" s="7">
        <f t="shared" si="61"/>
        <v>0.15173534194825566</v>
      </c>
    </row>
    <row r="1191" spans="1:11" x14ac:dyDescent="0.35">
      <c r="A1191" s="1">
        <v>44809</v>
      </c>
      <c r="B1191" s="2">
        <v>1190</v>
      </c>
      <c r="C1191" s="9">
        <v>94.22</v>
      </c>
      <c r="I1191" s="7">
        <f t="shared" si="59"/>
        <v>93.051046779087187</v>
      </c>
      <c r="J1191" s="7">
        <f t="shared" si="60"/>
        <v>1.1689532209128117</v>
      </c>
      <c r="K1191" s="7">
        <f t="shared" si="61"/>
        <v>1.3664516326824367</v>
      </c>
    </row>
    <row r="1192" spans="1:11" x14ac:dyDescent="0.35">
      <c r="A1192" s="1">
        <v>44810</v>
      </c>
      <c r="B1192" s="2">
        <v>1191</v>
      </c>
      <c r="C1192" s="9">
        <v>91.43</v>
      </c>
      <c r="I1192" s="7">
        <f t="shared" si="59"/>
        <v>94.103104677908718</v>
      </c>
      <c r="J1192" s="7">
        <f t="shared" si="60"/>
        <v>-2.6731046779087109</v>
      </c>
      <c r="K1192" s="7">
        <f t="shared" si="61"/>
        <v>7.1454886190574332</v>
      </c>
    </row>
    <row r="1193" spans="1:11" x14ac:dyDescent="0.35">
      <c r="A1193" s="1">
        <v>44811</v>
      </c>
      <c r="B1193" s="2">
        <v>1192</v>
      </c>
      <c r="C1193" s="9">
        <v>86.83</v>
      </c>
      <c r="I1193" s="7">
        <f t="shared" si="59"/>
        <v>91.697310467790885</v>
      </c>
      <c r="J1193" s="7">
        <f t="shared" si="60"/>
        <v>-4.8673104677908867</v>
      </c>
      <c r="K1193" s="7">
        <f t="shared" si="61"/>
        <v>23.69071118986674</v>
      </c>
    </row>
    <row r="1194" spans="1:11" x14ac:dyDescent="0.35">
      <c r="A1194" s="1">
        <v>44812</v>
      </c>
      <c r="B1194" s="2">
        <v>1193</v>
      </c>
      <c r="C1194" s="9">
        <v>87.99</v>
      </c>
      <c r="I1194" s="7">
        <f t="shared" si="59"/>
        <v>87.316731046779097</v>
      </c>
      <c r="J1194" s="7">
        <f t="shared" si="60"/>
        <v>0.67326895322089797</v>
      </c>
      <c r="K1194" s="7">
        <f t="shared" si="61"/>
        <v>0.45329108337116369</v>
      </c>
    </row>
    <row r="1195" spans="1:11" x14ac:dyDescent="0.35">
      <c r="A1195" s="1">
        <v>44813</v>
      </c>
      <c r="B1195" s="2">
        <v>1194</v>
      </c>
      <c r="C1195" s="9">
        <v>91.68</v>
      </c>
      <c r="I1195" s="7">
        <f t="shared" si="59"/>
        <v>87.922673104677912</v>
      </c>
      <c r="J1195" s="7">
        <f t="shared" si="60"/>
        <v>3.7573268953220946</v>
      </c>
      <c r="K1195" s="7">
        <f t="shared" si="61"/>
        <v>14.117505398310771</v>
      </c>
    </row>
    <row r="1196" spans="1:11" x14ac:dyDescent="0.35">
      <c r="A1196" s="1">
        <v>44816</v>
      </c>
      <c r="B1196" s="2">
        <v>1195</v>
      </c>
      <c r="C1196" s="9">
        <v>93.45</v>
      </c>
      <c r="I1196" s="7">
        <f t="shared" si="59"/>
        <v>91.304267310467807</v>
      </c>
      <c r="J1196" s="7">
        <f t="shared" si="60"/>
        <v>2.1457326895321955</v>
      </c>
      <c r="K1196" s="7">
        <f t="shared" si="61"/>
        <v>4.6041687749270697</v>
      </c>
    </row>
    <row r="1197" spans="1:11" x14ac:dyDescent="0.35">
      <c r="A1197" s="1">
        <v>44817</v>
      </c>
      <c r="B1197" s="2">
        <v>1196</v>
      </c>
      <c r="C1197" s="9">
        <v>92.04</v>
      </c>
      <c r="I1197" s="7">
        <f t="shared" si="59"/>
        <v>93.235426731046786</v>
      </c>
      <c r="J1197" s="7">
        <f t="shared" si="60"/>
        <v>-1.1954267310467799</v>
      </c>
      <c r="K1197" s="7">
        <f t="shared" si="61"/>
        <v>1.4290450693011902</v>
      </c>
    </row>
    <row r="1198" spans="1:11" x14ac:dyDescent="0.35">
      <c r="A1198" s="1">
        <v>44818</v>
      </c>
      <c r="B1198" s="2">
        <v>1197</v>
      </c>
      <c r="C1198" s="9">
        <v>92.83</v>
      </c>
      <c r="I1198" s="7">
        <f t="shared" si="59"/>
        <v>92.159542673104696</v>
      </c>
      <c r="J1198" s="7">
        <f t="shared" si="60"/>
        <v>0.67045732689530269</v>
      </c>
      <c r="K1198" s="7">
        <f t="shared" si="61"/>
        <v>0.44951302718759478</v>
      </c>
    </row>
    <row r="1199" spans="1:11" x14ac:dyDescent="0.35">
      <c r="A1199" s="1">
        <v>44819</v>
      </c>
      <c r="B1199" s="2">
        <v>1198</v>
      </c>
      <c r="C1199" s="9">
        <v>89.28</v>
      </c>
      <c r="I1199" s="7">
        <f t="shared" si="59"/>
        <v>92.762954267310462</v>
      </c>
      <c r="J1199" s="7">
        <f t="shared" si="60"/>
        <v>-3.4829542673104612</v>
      </c>
      <c r="K1199" s="7">
        <f t="shared" si="61"/>
        <v>12.130970428176152</v>
      </c>
    </row>
    <row r="1200" spans="1:11" x14ac:dyDescent="0.35">
      <c r="A1200" s="1">
        <v>44820</v>
      </c>
      <c r="B1200" s="2">
        <v>1199</v>
      </c>
      <c r="C1200" s="9">
        <v>89.43</v>
      </c>
      <c r="I1200" s="7">
        <f t="shared" si="59"/>
        <v>89.628295426731057</v>
      </c>
      <c r="J1200" s="7">
        <f t="shared" si="60"/>
        <v>-0.19829542673105038</v>
      </c>
      <c r="K1200" s="7">
        <f t="shared" si="61"/>
        <v>3.9321076262449371E-2</v>
      </c>
    </row>
    <row r="1201" spans="1:11" x14ac:dyDescent="0.35">
      <c r="A1201" s="1">
        <v>44824</v>
      </c>
      <c r="B1201" s="2">
        <v>1200</v>
      </c>
      <c r="C1201" s="9">
        <v>89.62</v>
      </c>
      <c r="I1201" s="7">
        <f t="shared" si="59"/>
        <v>89.449829542673115</v>
      </c>
      <c r="J1201" s="7">
        <f t="shared" si="60"/>
        <v>0.17017045732688985</v>
      </c>
      <c r="K1201" s="7">
        <f t="shared" si="61"/>
        <v>2.8957984546842837E-2</v>
      </c>
    </row>
    <row r="1202" spans="1:11" x14ac:dyDescent="0.35">
      <c r="A1202" s="1">
        <v>44825</v>
      </c>
      <c r="B1202" s="2">
        <v>1201</v>
      </c>
      <c r="C1202" s="9">
        <v>89.86</v>
      </c>
      <c r="I1202" s="7">
        <f t="shared" si="59"/>
        <v>89.602982954267318</v>
      </c>
      <c r="J1202" s="7">
        <f t="shared" si="60"/>
        <v>0.25701704573268103</v>
      </c>
      <c r="K1202" s="7">
        <f t="shared" si="61"/>
        <v>6.6057761797155057E-2</v>
      </c>
    </row>
    <row r="1203" spans="1:11" x14ac:dyDescent="0.35">
      <c r="A1203" s="1">
        <v>44826</v>
      </c>
      <c r="B1203" s="2">
        <v>1202</v>
      </c>
      <c r="C1203" s="9">
        <v>90.4</v>
      </c>
      <c r="I1203" s="7">
        <f t="shared" si="59"/>
        <v>89.83429829542672</v>
      </c>
      <c r="J1203" s="7">
        <f t="shared" si="60"/>
        <v>0.56570170457328572</v>
      </c>
      <c r="K1203" s="7">
        <f t="shared" si="61"/>
        <v>0.32001841855712104</v>
      </c>
    </row>
    <row r="1204" spans="1:11" x14ac:dyDescent="0.35">
      <c r="A1204" s="1">
        <v>44827</v>
      </c>
      <c r="B1204" s="2">
        <v>1203</v>
      </c>
      <c r="C1204" s="9">
        <v>84.29</v>
      </c>
      <c r="I1204" s="7">
        <f t="shared" si="59"/>
        <v>90.343429829542686</v>
      </c>
      <c r="J1204" s="7">
        <f t="shared" si="60"/>
        <v>-6.0534298295426794</v>
      </c>
      <c r="K1204" s="7">
        <f t="shared" si="61"/>
        <v>36.644012701197113</v>
      </c>
    </row>
    <row r="1205" spans="1:11" x14ac:dyDescent="0.35">
      <c r="A1205" s="1">
        <v>44830</v>
      </c>
      <c r="B1205" s="2">
        <v>1204</v>
      </c>
      <c r="C1205" s="9">
        <v>82.55</v>
      </c>
      <c r="I1205" s="7">
        <f t="shared" si="59"/>
        <v>84.895342982954276</v>
      </c>
      <c r="J1205" s="7">
        <f t="shared" si="60"/>
        <v>-2.3453429829542785</v>
      </c>
      <c r="K1205" s="7">
        <f t="shared" si="61"/>
        <v>5.5006337076928729</v>
      </c>
    </row>
    <row r="1206" spans="1:11" x14ac:dyDescent="0.35">
      <c r="A1206" s="1">
        <v>44831</v>
      </c>
      <c r="B1206" s="2">
        <v>1205</v>
      </c>
      <c r="C1206" s="9">
        <v>85.97</v>
      </c>
      <c r="I1206" s="7">
        <f t="shared" si="59"/>
        <v>82.784534298295426</v>
      </c>
      <c r="J1206" s="7">
        <f t="shared" si="60"/>
        <v>3.1854657017045724</v>
      </c>
      <c r="K1206" s="7">
        <f t="shared" si="61"/>
        <v>10.147191736736204</v>
      </c>
    </row>
    <row r="1207" spans="1:11" x14ac:dyDescent="0.35">
      <c r="A1207" s="1">
        <v>44832</v>
      </c>
      <c r="B1207" s="2">
        <v>1206</v>
      </c>
      <c r="C1207" s="9">
        <v>89.55</v>
      </c>
      <c r="I1207" s="7">
        <f t="shared" si="59"/>
        <v>85.651453429829544</v>
      </c>
      <c r="J1207" s="7">
        <f t="shared" si="60"/>
        <v>3.8985465701704527</v>
      </c>
      <c r="K1207" s="7">
        <f t="shared" si="61"/>
        <v>15.1986653597878</v>
      </c>
    </row>
    <row r="1208" spans="1:11" x14ac:dyDescent="0.35">
      <c r="A1208" s="1">
        <v>44833</v>
      </c>
      <c r="B1208" s="2">
        <v>1207</v>
      </c>
      <c r="C1208" s="9">
        <v>89.41</v>
      </c>
      <c r="I1208" s="7">
        <f t="shared" si="59"/>
        <v>89.160145342982958</v>
      </c>
      <c r="J1208" s="7">
        <f t="shared" si="60"/>
        <v>0.24985465701703902</v>
      </c>
      <c r="K1208" s="7">
        <f t="shared" si="61"/>
        <v>6.2427349633102203E-2</v>
      </c>
    </row>
    <row r="1209" spans="1:11" x14ac:dyDescent="0.35">
      <c r="A1209" s="1">
        <v>44834</v>
      </c>
      <c r="B1209" s="2">
        <v>1208</v>
      </c>
      <c r="C1209" s="9">
        <v>88.9</v>
      </c>
      <c r="I1209" s="7">
        <f t="shared" si="59"/>
        <v>89.385014534298293</v>
      </c>
      <c r="J1209" s="7">
        <f t="shared" si="60"/>
        <v>-0.485014534298287</v>
      </c>
      <c r="K1209" s="7">
        <f t="shared" si="61"/>
        <v>0.23523909848058422</v>
      </c>
    </row>
    <row r="1210" spans="1:11" x14ac:dyDescent="0.35">
      <c r="A1210" s="1">
        <v>44837</v>
      </c>
      <c r="B1210" s="2">
        <v>1209</v>
      </c>
      <c r="C1210" s="9">
        <v>90.68</v>
      </c>
      <c r="I1210" s="7">
        <f t="shared" si="59"/>
        <v>88.948501453429827</v>
      </c>
      <c r="J1210" s="7">
        <f t="shared" si="60"/>
        <v>1.7314985465701795</v>
      </c>
      <c r="K1210" s="7">
        <f t="shared" si="61"/>
        <v>2.9980872167746444</v>
      </c>
    </row>
    <row r="1211" spans="1:11" x14ac:dyDescent="0.35">
      <c r="A1211" s="1">
        <v>44838</v>
      </c>
      <c r="B1211" s="2">
        <v>1210</v>
      </c>
      <c r="C1211" s="9">
        <v>93.74</v>
      </c>
      <c r="I1211" s="7">
        <f t="shared" si="59"/>
        <v>90.506850145342995</v>
      </c>
      <c r="J1211" s="7">
        <f t="shared" si="60"/>
        <v>3.2331498546570003</v>
      </c>
      <c r="K1211" s="7">
        <f t="shared" si="61"/>
        <v>10.453257982668582</v>
      </c>
    </row>
    <row r="1212" spans="1:11" x14ac:dyDescent="0.35">
      <c r="A1212" s="1">
        <v>44839</v>
      </c>
      <c r="B1212" s="2">
        <v>1211</v>
      </c>
      <c r="C1212" s="9">
        <v>94.35</v>
      </c>
      <c r="I1212" s="7">
        <f t="shared" si="59"/>
        <v>93.416685014534295</v>
      </c>
      <c r="J1212" s="7">
        <f t="shared" si="60"/>
        <v>0.93331498546569946</v>
      </c>
      <c r="K1212" s="7">
        <f t="shared" si="61"/>
        <v>0.87107686209483881</v>
      </c>
    </row>
    <row r="1213" spans="1:11" x14ac:dyDescent="0.35">
      <c r="A1213" s="1">
        <v>44840</v>
      </c>
      <c r="B1213" s="2">
        <v>1212</v>
      </c>
      <c r="C1213" s="9">
        <v>95.65</v>
      </c>
      <c r="I1213" s="7">
        <f t="shared" si="59"/>
        <v>94.256668501453419</v>
      </c>
      <c r="J1213" s="7">
        <f t="shared" si="60"/>
        <v>1.393331498546587</v>
      </c>
      <c r="K1213" s="7">
        <f t="shared" si="61"/>
        <v>1.9413726648420777</v>
      </c>
    </row>
    <row r="1214" spans="1:11" x14ac:dyDescent="0.35">
      <c r="A1214" s="1">
        <v>44841</v>
      </c>
      <c r="B1214" s="2">
        <v>1213</v>
      </c>
      <c r="C1214" s="9">
        <v>98.88</v>
      </c>
      <c r="I1214" s="7">
        <f t="shared" si="59"/>
        <v>95.510666850145356</v>
      </c>
      <c r="J1214" s="7">
        <f t="shared" si="60"/>
        <v>3.3693331498546399</v>
      </c>
      <c r="K1214" s="7">
        <f t="shared" si="61"/>
        <v>11.35240587470939</v>
      </c>
    </row>
    <row r="1215" spans="1:11" x14ac:dyDescent="0.35">
      <c r="A1215" s="1">
        <v>44844</v>
      </c>
      <c r="B1215" s="2">
        <v>1214</v>
      </c>
      <c r="C1215" s="9">
        <v>97.13</v>
      </c>
      <c r="I1215" s="7">
        <f t="shared" si="59"/>
        <v>98.543066685014537</v>
      </c>
      <c r="J1215" s="7">
        <f t="shared" si="60"/>
        <v>-1.4130666850145417</v>
      </c>
      <c r="K1215" s="7">
        <f t="shared" si="61"/>
        <v>1.996757456297986</v>
      </c>
    </row>
    <row r="1216" spans="1:11" x14ac:dyDescent="0.35">
      <c r="A1216" s="1">
        <v>44845</v>
      </c>
      <c r="B1216" s="2">
        <v>1215</v>
      </c>
      <c r="C1216" s="9">
        <v>95.17</v>
      </c>
      <c r="I1216" s="7">
        <f t="shared" si="59"/>
        <v>97.271306668501452</v>
      </c>
      <c r="J1216" s="7">
        <f t="shared" si="60"/>
        <v>-2.1013066685014508</v>
      </c>
      <c r="K1216" s="7">
        <f t="shared" si="61"/>
        <v>4.4154897150886656</v>
      </c>
    </row>
    <row r="1217" spans="1:11" x14ac:dyDescent="0.35">
      <c r="A1217" s="1">
        <v>44846</v>
      </c>
      <c r="B1217" s="2">
        <v>1216</v>
      </c>
      <c r="C1217" s="9">
        <v>93.44</v>
      </c>
      <c r="I1217" s="7">
        <f t="shared" si="59"/>
        <v>95.38013066685015</v>
      </c>
      <c r="J1217" s="7">
        <f t="shared" si="60"/>
        <v>-1.9401306668501519</v>
      </c>
      <c r="K1217" s="7">
        <f t="shared" si="61"/>
        <v>3.764107004452415</v>
      </c>
    </row>
    <row r="1218" spans="1:11" x14ac:dyDescent="0.35">
      <c r="A1218" s="1">
        <v>44847</v>
      </c>
      <c r="B1218" s="2">
        <v>1217</v>
      </c>
      <c r="C1218" s="9">
        <v>95.16</v>
      </c>
      <c r="I1218" s="7">
        <f t="shared" si="59"/>
        <v>93.634013066685014</v>
      </c>
      <c r="J1218" s="7">
        <f t="shared" si="60"/>
        <v>1.5259869333149823</v>
      </c>
      <c r="K1218" s="7">
        <f t="shared" si="61"/>
        <v>2.3286361206480639</v>
      </c>
    </row>
    <row r="1219" spans="1:11" x14ac:dyDescent="0.35">
      <c r="A1219" s="1">
        <v>44848</v>
      </c>
      <c r="B1219" s="2">
        <v>1218</v>
      </c>
      <c r="C1219" s="9">
        <v>92.22</v>
      </c>
      <c r="I1219" s="7">
        <f t="shared" si="59"/>
        <v>95.007401306668513</v>
      </c>
      <c r="J1219" s="7">
        <f t="shared" si="60"/>
        <v>-2.7874013066685137</v>
      </c>
      <c r="K1219" s="7">
        <f t="shared" si="61"/>
        <v>7.7696060444173378</v>
      </c>
    </row>
    <row r="1220" spans="1:11" x14ac:dyDescent="0.35">
      <c r="A1220" s="1">
        <v>44851</v>
      </c>
      <c r="B1220" s="2">
        <v>1219</v>
      </c>
      <c r="C1220" s="9">
        <v>91.04</v>
      </c>
      <c r="I1220" s="7">
        <f t="shared" ref="I1220:I1240" si="62">0.9*C1219+0.1*I1219</f>
        <v>92.49874013066686</v>
      </c>
      <c r="J1220" s="7">
        <f t="shared" ref="J1220:J1240" si="63">C1220-I1220</f>
        <v>-1.4587401306668539</v>
      </c>
      <c r="K1220" s="7">
        <f t="shared" ref="K1220:K1240" si="64">J1220^2</f>
        <v>2.1279227688179501</v>
      </c>
    </row>
    <row r="1221" spans="1:11" x14ac:dyDescent="0.35">
      <c r="A1221" s="1">
        <v>44852</v>
      </c>
      <c r="B1221" s="2">
        <v>1220</v>
      </c>
      <c r="C1221" s="9">
        <v>89.46</v>
      </c>
      <c r="I1221" s="7">
        <f t="shared" si="62"/>
        <v>91.185874013066694</v>
      </c>
      <c r="J1221" s="7">
        <f t="shared" si="63"/>
        <v>-1.7258740130667007</v>
      </c>
      <c r="K1221" s="7">
        <f t="shared" si="64"/>
        <v>2.9786411089789584</v>
      </c>
    </row>
    <row r="1222" spans="1:11" x14ac:dyDescent="0.35">
      <c r="A1222" s="1">
        <v>44853</v>
      </c>
      <c r="B1222" s="2">
        <v>1221</v>
      </c>
      <c r="C1222" s="9">
        <v>91.34</v>
      </c>
      <c r="I1222" s="7">
        <f t="shared" si="62"/>
        <v>89.632587401306665</v>
      </c>
      <c r="J1222" s="7">
        <f t="shared" si="63"/>
        <v>1.7074125986933382</v>
      </c>
      <c r="K1222" s="7">
        <f t="shared" si="64"/>
        <v>2.915257782176738</v>
      </c>
    </row>
    <row r="1223" spans="1:11" x14ac:dyDescent="0.35">
      <c r="A1223" s="1">
        <v>44854</v>
      </c>
      <c r="B1223" s="2">
        <v>1222</v>
      </c>
      <c r="C1223" s="9">
        <v>91.52</v>
      </c>
      <c r="I1223" s="7">
        <f t="shared" si="62"/>
        <v>91.169258740130672</v>
      </c>
      <c r="J1223" s="7">
        <f t="shared" si="63"/>
        <v>0.35074125986932359</v>
      </c>
      <c r="K1223" s="7">
        <f t="shared" si="64"/>
        <v>0.12301943137472038</v>
      </c>
    </row>
    <row r="1224" spans="1:11" x14ac:dyDescent="0.35">
      <c r="A1224" s="1">
        <v>44855</v>
      </c>
      <c r="B1224" s="2">
        <v>1223</v>
      </c>
      <c r="C1224" s="9">
        <v>91.82</v>
      </c>
      <c r="I1224" s="7">
        <f t="shared" si="62"/>
        <v>91.484925874013058</v>
      </c>
      <c r="J1224" s="7">
        <f t="shared" si="63"/>
        <v>0.3350741259869352</v>
      </c>
      <c r="K1224" s="7">
        <f t="shared" si="64"/>
        <v>0.11227466990590852</v>
      </c>
    </row>
    <row r="1225" spans="1:11" x14ac:dyDescent="0.35">
      <c r="A1225" s="1">
        <v>44858</v>
      </c>
      <c r="B1225" s="2">
        <v>1224</v>
      </c>
      <c r="C1225" s="9">
        <v>91.57</v>
      </c>
      <c r="I1225" s="7">
        <f t="shared" si="62"/>
        <v>91.786492587401298</v>
      </c>
      <c r="J1225" s="7">
        <f t="shared" si="63"/>
        <v>-0.21649258740130506</v>
      </c>
      <c r="K1225" s="7">
        <f t="shared" si="64"/>
        <v>4.6869040399711709E-2</v>
      </c>
    </row>
    <row r="1226" spans="1:11" x14ac:dyDescent="0.35">
      <c r="A1226" s="1">
        <v>44859</v>
      </c>
      <c r="B1226" s="2">
        <v>1225</v>
      </c>
      <c r="C1226" s="9">
        <v>91.76</v>
      </c>
      <c r="I1226" s="7">
        <f t="shared" si="62"/>
        <v>91.591649258740119</v>
      </c>
      <c r="J1226" s="7">
        <f t="shared" si="63"/>
        <v>0.16835074125988569</v>
      </c>
      <c r="K1226" s="7">
        <f t="shared" si="64"/>
        <v>2.8341972082752978E-2</v>
      </c>
    </row>
    <row r="1227" spans="1:11" x14ac:dyDescent="0.35">
      <c r="A1227" s="1">
        <v>44860</v>
      </c>
      <c r="B1227" s="2">
        <v>1226</v>
      </c>
      <c r="C1227" s="9">
        <v>92.93</v>
      </c>
      <c r="I1227" s="7">
        <f t="shared" si="62"/>
        <v>91.743164925874012</v>
      </c>
      <c r="J1227" s="7">
        <f t="shared" si="63"/>
        <v>1.1868350741259945</v>
      </c>
      <c r="K1227" s="7">
        <f t="shared" si="64"/>
        <v>1.4085774931756549</v>
      </c>
    </row>
    <row r="1228" spans="1:11" x14ac:dyDescent="0.35">
      <c r="A1228" s="1">
        <v>44861</v>
      </c>
      <c r="B1228" s="2">
        <v>1227</v>
      </c>
      <c r="C1228" s="9">
        <v>94.17</v>
      </c>
      <c r="I1228" s="7">
        <f t="shared" si="62"/>
        <v>92.811316492587423</v>
      </c>
      <c r="J1228" s="7">
        <f t="shared" si="63"/>
        <v>1.3586835074125787</v>
      </c>
      <c r="K1228" s="7">
        <f t="shared" si="64"/>
        <v>1.8460208733149468</v>
      </c>
    </row>
    <row r="1229" spans="1:11" x14ac:dyDescent="0.35">
      <c r="A1229" s="1">
        <v>44862</v>
      </c>
      <c r="B1229" s="2">
        <v>1228</v>
      </c>
      <c r="C1229" s="9">
        <v>94.64</v>
      </c>
      <c r="I1229" s="7">
        <f t="shared" si="62"/>
        <v>94.03413164925874</v>
      </c>
      <c r="J1229" s="7">
        <f t="shared" si="63"/>
        <v>0.605868350741261</v>
      </c>
      <c r="K1229" s="7">
        <f t="shared" si="64"/>
        <v>0.36707645842993564</v>
      </c>
    </row>
    <row r="1230" spans="1:11" x14ac:dyDescent="0.35">
      <c r="A1230" s="1">
        <v>44865</v>
      </c>
      <c r="B1230" s="2">
        <v>1229</v>
      </c>
      <c r="C1230" s="9">
        <v>93.3</v>
      </c>
      <c r="I1230" s="7">
        <f t="shared" si="62"/>
        <v>94.579413164925882</v>
      </c>
      <c r="J1230" s="7">
        <f t="shared" si="63"/>
        <v>-1.2794131649258844</v>
      </c>
      <c r="K1230" s="7">
        <f t="shared" si="64"/>
        <v>1.6368980465856684</v>
      </c>
    </row>
    <row r="1231" spans="1:11" x14ac:dyDescent="0.35">
      <c r="A1231" s="1">
        <v>44866</v>
      </c>
      <c r="B1231" s="2">
        <v>1230</v>
      </c>
      <c r="C1231" s="9">
        <v>95.12</v>
      </c>
      <c r="I1231" s="7">
        <f t="shared" si="62"/>
        <v>93.427941316492593</v>
      </c>
      <c r="J1231" s="7">
        <f t="shared" si="63"/>
        <v>1.6920586835074118</v>
      </c>
      <c r="K1231" s="7">
        <f t="shared" si="64"/>
        <v>2.8630625884328356</v>
      </c>
    </row>
    <row r="1232" spans="1:11" x14ac:dyDescent="0.35">
      <c r="A1232" s="1">
        <v>44867</v>
      </c>
      <c r="B1232" s="2">
        <v>1231</v>
      </c>
      <c r="C1232" s="9">
        <v>96.07</v>
      </c>
      <c r="I1232" s="7">
        <f t="shared" si="62"/>
        <v>94.950794131649261</v>
      </c>
      <c r="J1232" s="7">
        <f t="shared" si="63"/>
        <v>1.1192058683507327</v>
      </c>
      <c r="K1232" s="7">
        <f t="shared" si="64"/>
        <v>1.2526217757507174</v>
      </c>
    </row>
    <row r="1233" spans="1:11" x14ac:dyDescent="0.35">
      <c r="A1233" s="1">
        <v>44868</v>
      </c>
      <c r="B1233" s="2">
        <v>1232</v>
      </c>
      <c r="C1233" s="9">
        <v>95.29</v>
      </c>
      <c r="I1233" s="7">
        <f t="shared" si="62"/>
        <v>95.958079413164924</v>
      </c>
      <c r="J1233" s="7">
        <f t="shared" si="63"/>
        <v>-0.66807941316491792</v>
      </c>
      <c r="K1233" s="7">
        <f t="shared" si="64"/>
        <v>0.44633010229478109</v>
      </c>
    </row>
    <row r="1234" spans="1:11" x14ac:dyDescent="0.35">
      <c r="A1234" s="1">
        <v>44869</v>
      </c>
      <c r="B1234" s="2">
        <v>1233</v>
      </c>
      <c r="C1234" s="9">
        <v>99.53</v>
      </c>
      <c r="I1234" s="7">
        <f t="shared" si="62"/>
        <v>95.356807941316504</v>
      </c>
      <c r="J1234" s="7">
        <f t="shared" si="63"/>
        <v>4.1731920586834974</v>
      </c>
      <c r="K1234" s="7">
        <f t="shared" si="64"/>
        <v>17.415531958659006</v>
      </c>
    </row>
    <row r="1235" spans="1:11" x14ac:dyDescent="0.35">
      <c r="A1235" s="1">
        <v>44872</v>
      </c>
      <c r="B1235" s="2">
        <v>1234</v>
      </c>
      <c r="C1235" s="9">
        <v>99.87</v>
      </c>
      <c r="I1235" s="7">
        <f t="shared" si="62"/>
        <v>99.112680794131649</v>
      </c>
      <c r="J1235" s="7">
        <f t="shared" si="63"/>
        <v>0.75731920586835599</v>
      </c>
      <c r="K1235" s="7">
        <f t="shared" si="64"/>
        <v>0.57353237957707737</v>
      </c>
    </row>
    <row r="1236" spans="1:11" x14ac:dyDescent="0.35">
      <c r="A1236" s="1">
        <v>44873</v>
      </c>
      <c r="B1236" s="2">
        <v>1235</v>
      </c>
      <c r="C1236" s="9">
        <v>96.85</v>
      </c>
      <c r="I1236" s="7">
        <f t="shared" si="62"/>
        <v>99.794268079413172</v>
      </c>
      <c r="J1236" s="7">
        <f t="shared" si="63"/>
        <v>-2.9442680794131775</v>
      </c>
      <c r="K1236" s="7">
        <f t="shared" si="64"/>
        <v>8.6687145234513601</v>
      </c>
    </row>
    <row r="1237" spans="1:11" x14ac:dyDescent="0.35">
      <c r="A1237" s="1">
        <v>44874</v>
      </c>
      <c r="B1237" s="2">
        <v>1236</v>
      </c>
      <c r="C1237" s="9">
        <v>93.05</v>
      </c>
      <c r="I1237" s="7">
        <f t="shared" si="62"/>
        <v>97.144426807941315</v>
      </c>
      <c r="J1237" s="7">
        <f t="shared" si="63"/>
        <v>-4.0944268079413177</v>
      </c>
      <c r="K1237" s="7">
        <f t="shared" si="64"/>
        <v>16.764330885588528</v>
      </c>
    </row>
    <row r="1238" spans="1:11" x14ac:dyDescent="0.35">
      <c r="A1238" s="1">
        <v>44875</v>
      </c>
      <c r="B1238" s="2">
        <v>1237</v>
      </c>
      <c r="C1238" s="9">
        <v>94.25</v>
      </c>
      <c r="I1238" s="7">
        <f t="shared" si="62"/>
        <v>93.45944268079414</v>
      </c>
      <c r="J1238" s="7">
        <f t="shared" si="63"/>
        <v>0.7905573192058597</v>
      </c>
      <c r="K1238" s="7">
        <f t="shared" si="64"/>
        <v>0.62498087494995558</v>
      </c>
    </row>
    <row r="1239" spans="1:11" x14ac:dyDescent="0.35">
      <c r="A1239" s="1">
        <v>44876</v>
      </c>
      <c r="B1239" s="2">
        <v>1238</v>
      </c>
      <c r="C1239" s="9">
        <v>96.37</v>
      </c>
      <c r="I1239" s="7">
        <f t="shared" si="62"/>
        <v>94.17094426807941</v>
      </c>
      <c r="J1239" s="7">
        <f t="shared" si="63"/>
        <v>2.1990557319205948</v>
      </c>
      <c r="K1239" s="7">
        <f t="shared" si="64"/>
        <v>4.8358461120928231</v>
      </c>
    </row>
    <row r="1240" spans="1:11" x14ac:dyDescent="0.35">
      <c r="A1240" s="1">
        <v>44879</v>
      </c>
      <c r="B1240" s="2">
        <v>1239</v>
      </c>
      <c r="C1240" s="9">
        <v>93.59</v>
      </c>
      <c r="I1240" s="7">
        <f t="shared" si="62"/>
        <v>96.150094426807939</v>
      </c>
      <c r="J1240" s="7">
        <f t="shared" si="63"/>
        <v>-2.560094426807936</v>
      </c>
      <c r="K1240" s="7">
        <f t="shared" si="64"/>
        <v>6.554083474173054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Tìm alpha</vt:lpstr>
      <vt:lpstr>Tính tay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Lê Thị Ngọc Hảo</cp:lastModifiedBy>
  <dcterms:created xsi:type="dcterms:W3CDTF">2023-05-03T01:13:29Z</dcterms:created>
  <dcterms:modified xsi:type="dcterms:W3CDTF">2023-05-04T16:14:01Z</dcterms:modified>
</cp:coreProperties>
</file>