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E:\Egyetem Phd\Tézis\Default of credit card clients DataSet\"/>
    </mc:Choice>
  </mc:AlternateContent>
  <xr:revisionPtr revIDLastSave="0" documentId="13_ncr:1_{C76867DD-7D2B-4B23-BDCF-7F990105CF6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HybridParallelSummary" sheetId="5" r:id="rId1"/>
    <sheet name="resHibrid_Default.csv" sheetId="4" r:id="rId2"/>
  </sheets>
  <calcPr calcId="191029"/>
  <pivotCaches>
    <pivotCache cacheId="7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9" i="5" l="1"/>
  <c r="K8" i="5"/>
  <c r="K4" i="5"/>
  <c r="K5" i="5"/>
  <c r="I5" i="5"/>
  <c r="I4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" i="5"/>
</calcChain>
</file>

<file path=xl/sharedStrings.xml><?xml version="1.0" encoding="utf-8"?>
<sst xmlns="http://schemas.openxmlformats.org/spreadsheetml/2006/main" count="122" uniqueCount="35">
  <si>
    <t>Legjobb egyed</t>
  </si>
  <si>
    <t>1, 0, 0, 0, 0, 0, 0, 0, 1, 0, 0, 0, 0, 0, 0, 0, 0, 0, 0, 0, 0, 0, 0, 1, 0, 0</t>
  </si>
  <si>
    <t>1, 0, 0, 0, 0, 0, 0, 0, 1, 0, 0, 0, 0, 0, 0, 0, 0, 0, 0, 0, 0, 0, 0, 0, 0, 1</t>
  </si>
  <si>
    <t>1, 0, 0, 0, 0, 0, 0, 0, 1, 0, 0, 0, 0, 0, 0, 0, 0, 0, 0, 0, 0, 0, 0, 0, 0, 0</t>
  </si>
  <si>
    <t>1, 0, 0, 0, 0, 0, 0, 0, 0, 1, 0, 0, 0, 0, 0, 0, 0, 0, 0, 0, 0, 0, 0, 0, 0, 1</t>
  </si>
  <si>
    <t>1, 0, 0, 0, 0, 0, 0, 0, 1, 0, 0, 0, 0, 0, 0, 0, 0, 0, 0, 0, 0, 0, 1, 0, 0, 0</t>
  </si>
  <si>
    <t>1, 0, 0, 0, 0, 0, 0, 0, 0, 1, 0, 0, 0, 0, 0, 0, 0, 0, 0, 0, 0, 1, 0, 0, 0, 0</t>
  </si>
  <si>
    <t>Futásidő</t>
  </si>
  <si>
    <t>Átlag</t>
  </si>
  <si>
    <t>Szórás</t>
  </si>
  <si>
    <r>
      <t>Korrigált pszeudo-R</t>
    </r>
    <r>
      <rPr>
        <b/>
        <vertAlign val="superscript"/>
        <sz val="11"/>
        <color theme="1"/>
        <rFont val="Calibri"/>
        <family val="2"/>
        <charset val="238"/>
        <scheme val="minor"/>
      </rPr>
      <t>2</t>
    </r>
    <r>
      <rPr>
        <b/>
        <sz val="11"/>
        <color theme="1"/>
        <rFont val="Calibri"/>
        <family val="2"/>
        <charset val="238"/>
        <scheme val="minor"/>
      </rPr>
      <t xml:space="preserve"> tanító mintán</t>
    </r>
  </si>
  <si>
    <t>Futásidő (perc)</t>
  </si>
  <si>
    <t>perc</t>
  </si>
  <si>
    <t>óra</t>
  </si>
  <si>
    <r>
      <t>"Gyenge (R</t>
    </r>
    <r>
      <rPr>
        <b/>
        <vertAlign val="superscript"/>
        <sz val="11"/>
        <color theme="1"/>
        <rFont val="Calibri"/>
        <family val="2"/>
        <charset val="238"/>
        <scheme val="minor"/>
      </rPr>
      <t>2</t>
    </r>
    <r>
      <rPr>
        <b/>
        <sz val="11"/>
        <color theme="1"/>
        <rFont val="Calibri"/>
        <family val="2"/>
        <charset val="238"/>
        <scheme val="minor"/>
      </rPr>
      <t xml:space="preserve"> &lt; 0,19)" megoldások száma</t>
    </r>
  </si>
  <si>
    <r>
      <t>"Gyenge (R</t>
    </r>
    <r>
      <rPr>
        <b/>
        <vertAlign val="superscript"/>
        <sz val="11"/>
        <color theme="1"/>
        <rFont val="Calibri"/>
        <family val="2"/>
        <charset val="238"/>
        <scheme val="minor"/>
      </rPr>
      <t>2</t>
    </r>
    <r>
      <rPr>
        <b/>
        <sz val="11"/>
        <color theme="1"/>
        <rFont val="Calibri"/>
        <family val="2"/>
        <charset val="238"/>
        <scheme val="minor"/>
      </rPr>
      <t xml:space="preserve"> &lt; 0,19)" megoldások aránya</t>
    </r>
  </si>
  <si>
    <t>1, 0, 0, 0, 0, 0, 0, 0, 0, 0, 0, 0, 0, 0, 0, 0, 0, 0, 0, 0, 0, 0, 0, 0, 0, 0</t>
  </si>
  <si>
    <t>0, 1, 0, 0, 0, 0, 0, 0, 0, 0, 0, 0, 0, 1, 1, 0, 0, 0, 0, 0, 0, 0, 0, 0, 0, 0</t>
  </si>
  <si>
    <t>1, 0, 0, 0, 0, 0, 0, 0, 0, 0, 0, 0, 0, 0, 0, 0, 0, 0, 0, 0, 1, 0, 0, 0, 0, 0</t>
  </si>
  <si>
    <t>1, 0, 0, 0, 0, 0, 0, 0, 0, 0, 1, 0, 0, 0, 0, 0, 0, 0, 0, 0, 0, 0, 0, 0, 0, 0</t>
  </si>
  <si>
    <t>0, 0, 1, 0, 0, 0, 0, 0, 0, 0, 0, 0, 1, 0, 0, 0, 0, 0, 0, 0, 0, 1, 0, 0, 1, 0</t>
  </si>
  <si>
    <t>1, 0, 0, 0, 0, 0, 0, 0, 0, 0, 0, 0, 0, 1, 0, 0, 0, 0, 0, 0, 0, 0, 0, 0, 0, 0</t>
  </si>
  <si>
    <t>1, 0, 0, 0, 0, 0, 0, 0, 0, 0, 0, 0, 0, 1, 0, 0, 0, 0, 0, 0, 0, 0, 0, 1, 0, 0</t>
  </si>
  <si>
    <t>1, 1, 0, 0, 0, 0, 0, 0, 0, 0, 0, 0, 0, 0, 0, 0, 0, 0, 0, 0, 0, 0, 1, 0, 0, 0</t>
  </si>
  <si>
    <t>1, 0, 0, 0, 0, 1, 0, 0, 0, 0, 0, 0, 0, 0, 0, 0, 0, 0, 0, 0, 0, 0, 0, 0, 0, 0</t>
  </si>
  <si>
    <t>1, 0, 0, 0, 0, 0, 0, 0, 0, 0, 0, 0, 0, 1, 0, 0, 0, 0, 0, 0, 1, 0, 0, 1, 0, 0</t>
  </si>
  <si>
    <t>Egyed</t>
  </si>
  <si>
    <t>Rnegyzet</t>
  </si>
  <si>
    <t>Szignif</t>
  </si>
  <si>
    <t>Concurvity</t>
  </si>
  <si>
    <t>StepNo</t>
  </si>
  <si>
    <t>Runtime (min)</t>
  </si>
  <si>
    <t>RunID</t>
  </si>
  <si>
    <t>Futtatás száma</t>
  </si>
  <si>
    <t>Maximum / Rnegyzet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</si>
</sst>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b/>
      <vertAlign val="superscript"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164" fontId="0" fillId="0" borderId="0" xfId="1" applyNumberFormat="1" applyFont="1"/>
    <xf numFmtId="0" fontId="0" fillId="0" borderId="0" xfId="1" applyNumberFormat="1" applyFont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center"/>
    </xf>
  </cellXfs>
  <cellStyles count="2">
    <cellStyle name="Normál" xfId="0" builtinId="0"/>
    <cellStyle name="Százalék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ovács László" refreshedDate="44032.424348611108" createdVersion="6" refreshedVersion="6" minRefreshableVersion="3" recordCount="100" xr:uid="{797B98A7-4FD3-4CF1-ABFD-A2A60B2758DF}">
  <cacheSource type="worksheet">
    <worksheetSource ref="A1:G101" sheet="resHibrid_Default.csv"/>
  </cacheSource>
  <cacheFields count="7">
    <cacheField name="RunID" numFmtId="0">
      <sharedItems containsSemiMixedTypes="0" containsString="0" containsNumber="1" containsInteger="1" minValue="1" maxValue="20" count="2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</sharedItems>
    </cacheField>
    <cacheField name="Egyed" numFmtId="0">
      <sharedItems/>
    </cacheField>
    <cacheField name="Rnegyzet" numFmtId="0">
      <sharedItems containsSemiMixedTypes="0" containsString="0" containsNumber="1" minValue="2.4096330659408999E-2" maxValue="0.20882486418169"/>
    </cacheField>
    <cacheField name="Szignif" numFmtId="0">
      <sharedItems containsSemiMixedTypes="0" containsString="0" containsNumber="1" containsInteger="1" minValue="1" maxValue="1"/>
    </cacheField>
    <cacheField name="Concurvity" numFmtId="0">
      <sharedItems containsSemiMixedTypes="0" containsString="0" containsNumber="1" containsInteger="1" minValue="1" maxValue="1"/>
    </cacheField>
    <cacheField name="StepNo" numFmtId="0">
      <sharedItems containsSemiMixedTypes="0" containsString="0" containsNumber="1" containsInteger="1" minValue="1" maxValue="4"/>
    </cacheField>
    <cacheField name="Runtime (min)" numFmtId="0">
      <sharedItems containsSemiMixedTypes="0" containsString="0" containsNumber="1" minValue="12.821901913106075" maxValue="63.84704479794429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x v="0"/>
    <s v="1, 1, 0, 0, 0, 0, 0, 0, 0, 0, 0, 0, 0, 0, 0, 0, 0, 0, 0, 0, 0, 0, 1, 0, 0, 0"/>
    <n v="3.7358491401301E-2"/>
    <n v="1"/>
    <n v="1"/>
    <n v="4"/>
    <n v="31.347209089977124"/>
  </r>
  <r>
    <x v="0"/>
    <s v="1, 0, 0, 0, 0, 0, 0, 0, 0, 0, 0, 0, 0, 1, 0, 0, 0, 0, 0, 0, 1, 0, 0, 1, 0, 0"/>
    <n v="9.6057226291276193E-2"/>
    <n v="1"/>
    <n v="1"/>
    <n v="4"/>
    <n v="22.473554145217886"/>
  </r>
  <r>
    <x v="0"/>
    <s v="1, 1, 0, 0, 0, 0, 0, 0, 0, 0, 0, 0, 0, 0, 0, 0, 0, 0, 0, 0, 0, 0, 1, 0, 0, 0"/>
    <n v="3.7358491401301E-2"/>
    <n v="1"/>
    <n v="1"/>
    <n v="4"/>
    <n v="17.785386970194125"/>
  </r>
  <r>
    <x v="0"/>
    <s v="1, 0, 0, 0, 0, 0, 0, 0, 0, 1, 0, 0, 0, 0, 0, 0, 0, 0, 0, 0, 0, 1, 0, 0, 0, 0"/>
    <n v="0.13986947616203299"/>
    <n v="1"/>
    <n v="1"/>
    <n v="3"/>
    <n v="34.337150066005705"/>
  </r>
  <r>
    <x v="0"/>
    <s v="1, 0, 0, 0, 0, 1, 0, 0, 0, 0, 0, 0, 0, 0, 0, 0, 0, 0, 0, 0, 0, 0, 0, 0, 0, 0"/>
    <n v="2.61896879059225E-2"/>
    <n v="1"/>
    <n v="1"/>
    <n v="3"/>
    <n v="36.225799123509333"/>
  </r>
  <r>
    <x v="1"/>
    <s v="1, 0, 0, 0, 0, 0, 0, 0, 0, 0, 0, 0, 0, 0, 0, 0, 0, 0, 0, 0, 0, 0, 0, 0, 0, 0"/>
    <n v="2.6083851769294002E-2"/>
    <n v="1"/>
    <n v="1"/>
    <n v="4"/>
    <n v="31.359464311229434"/>
  </r>
  <r>
    <x v="1"/>
    <s v="0, 0, 1, 0, 0, 0, 0, 0, 0, 0, 0, 0, 1, 0, 0, 0, 0, 0, 0, 0, 0, 1, 0, 0, 1, 0"/>
    <n v="8.9464874505329806E-2"/>
    <n v="1"/>
    <n v="1"/>
    <n v="3"/>
    <n v="22.461713604453756"/>
  </r>
  <r>
    <x v="1"/>
    <s v="1, 0, 0, 0, 0, 0, 0, 0, 1, 0, 0, 0, 0, 0, 0, 0, 0, 0, 0, 0, 0, 0, 0, 0, 0, 0"/>
    <n v="0.19143940265307899"/>
    <n v="1"/>
    <n v="1"/>
    <n v="1"/>
    <n v="19.883414388433234"/>
  </r>
  <r>
    <x v="1"/>
    <s v="1, 0, 0, 0, 0, 0, 0, 0, 1, 0, 0, 0, 0, 0, 0, 0, 0, 0, 0, 0, 0, 0, 0, 0, 0, 1"/>
    <n v="0.20878425225269301"/>
    <n v="1"/>
    <n v="1"/>
    <n v="3"/>
    <n v="22.950805706396963"/>
  </r>
  <r>
    <x v="1"/>
    <s v="1, 0, 0, 0, 0, 0, 0, 0, 1, 0, 0, 0, 0, 0, 0, 0, 0, 0, 0, 0, 0, 0, 0, 0, 0, 0"/>
    <n v="0.19143940265307899"/>
    <n v="1"/>
    <n v="1"/>
    <n v="3"/>
    <n v="27.809762627709475"/>
  </r>
  <r>
    <x v="2"/>
    <s v="1, 0, 0, 0, 0, 0, 0, 0, 0, 0, 0, 0, 0, 1, 0, 0, 0, 0, 0, 0, 0, 0, 0, 0, 0, 0"/>
    <n v="6.4213150549883899E-2"/>
    <n v="1"/>
    <n v="1"/>
    <n v="3"/>
    <n v="27.548093885744329"/>
  </r>
  <r>
    <x v="2"/>
    <s v="1, 0, 0, 0, 0, 0, 0, 0, 1, 0, 0, 0, 0, 0, 0, 0, 0, 0, 0, 0, 0, 0, 0, 1, 0, 0"/>
    <n v="0.20609965681702899"/>
    <n v="1"/>
    <n v="1"/>
    <n v="1"/>
    <n v="63.847044797944292"/>
  </r>
  <r>
    <x v="2"/>
    <s v="1, 0, 0, 0, 0, 0, 0, 0, 0, 0, 0, 0, 0, 1, 0, 0, 0, 0, 0, 0, 1, 0, 0, 1, 0, 0"/>
    <n v="9.6057226291276193E-2"/>
    <n v="1"/>
    <n v="1"/>
    <n v="4"/>
    <n v="32.120974278323274"/>
  </r>
  <r>
    <x v="2"/>
    <s v="1, 0, 0, 0, 0, 0, 0, 0, 0, 1, 0, 0, 0, 0, 0, 0, 0, 0, 0, 0, 0, 1, 0, 0, 0, 0"/>
    <n v="0.13986947616203299"/>
    <n v="1"/>
    <n v="1"/>
    <n v="4"/>
    <n v="23.746273815071522"/>
  </r>
  <r>
    <x v="2"/>
    <s v="0, 1, 0, 0, 0, 0, 0, 0, 0, 0, 0, 0, 0, 1, 1, 0, 0, 0, 0, 0, 0, 0, 0, 0, 0, 0"/>
    <n v="5.2594593351054701E-2"/>
    <n v="1"/>
    <n v="1"/>
    <n v="3"/>
    <n v="18.710996252205394"/>
  </r>
  <r>
    <x v="3"/>
    <s v="1, 0, 0, 0, 0, 0, 0, 0, 1, 0, 0, 0, 0, 0, 0, 0, 0, 0, 0, 0, 0, 0, 0, 0, 0, 0"/>
    <n v="0.19143940265307899"/>
    <n v="1"/>
    <n v="1"/>
    <n v="3"/>
    <n v="20.941003619037701"/>
  </r>
  <r>
    <x v="3"/>
    <s v="0, 0, 1, 0, 0, 0, 0, 0, 0, 0, 0, 0, 1, 0, 0, 0, 0, 0, 0, 0, 0, 1, 0, 0, 1, 0"/>
    <n v="8.9464874505329806E-2"/>
    <n v="1"/>
    <n v="1"/>
    <n v="1"/>
    <n v="34.389493396013869"/>
  </r>
  <r>
    <x v="3"/>
    <s v="1, 0, 0, 0, 0, 1, 0, 0, 0, 0, 0, 0, 0, 0, 0, 0, 0, 0, 0, 0, 0, 0, 0, 0, 0, 0"/>
    <n v="2.61896879059225E-2"/>
    <n v="1"/>
    <n v="1"/>
    <n v="4"/>
    <n v="28.803685375877507"/>
  </r>
  <r>
    <x v="3"/>
    <s v="1, 0, 0, 0, 0, 0, 0, 0, 0, 0, 0, 0, 0, 1, 0, 0, 0, 0, 0, 0, 0, 0, 0, 0, 0, 0"/>
    <n v="6.9120638381312702E-2"/>
    <n v="1"/>
    <n v="1"/>
    <n v="4"/>
    <n v="31.482069772058164"/>
  </r>
  <r>
    <x v="3"/>
    <s v="1, 0, 0, 0, 0, 0, 0, 0, 0, 1, 0, 0, 0, 0, 0, 0, 0, 0, 0, 0, 0, 1, 0, 0, 0, 0"/>
    <n v="0.13986947616203299"/>
    <n v="1"/>
    <n v="1"/>
    <n v="3"/>
    <n v="34.280800705543271"/>
  </r>
  <r>
    <x v="4"/>
    <s v="1, 0, 0, 0, 0, 0, 0, 0, 0, 0, 0, 0, 0, 0, 0, 0, 0, 0, 0, 0, 0, 0, 0, 0, 0, 0"/>
    <n v="2.6083851769294002E-2"/>
    <n v="1"/>
    <n v="1"/>
    <n v="4"/>
    <n v="28.470600445680017"/>
  </r>
  <r>
    <x v="4"/>
    <s v="1, 0, 0, 0, 0, 0, 0, 0, 0, 0, 0, 0, 0, 0, 0, 0, 0, 0, 0, 0, 0, 0, 0, 0, 0, 0"/>
    <n v="2.6083851769294002E-2"/>
    <n v="1"/>
    <n v="1"/>
    <n v="3"/>
    <n v="18.928182319623918"/>
  </r>
  <r>
    <x v="4"/>
    <s v="0, 1, 0, 0, 0, 0, 0, 0, 0, 0, 0, 0, 0, 1, 1, 0, 0, 0, 0, 0, 0, 0, 0, 0, 0, 0"/>
    <n v="5.2594593351054701E-2"/>
    <n v="1"/>
    <n v="1"/>
    <n v="3"/>
    <n v="22.372277585214423"/>
  </r>
  <r>
    <x v="4"/>
    <s v="1, 0, 0, 0, 0, 0, 0, 0, 1, 0, 0, 0, 0, 0, 0, 0, 0, 0, 0, 0, 0, 0, 0, 0, 0, 0"/>
    <n v="0.19143940265307899"/>
    <n v="1"/>
    <n v="1"/>
    <n v="4"/>
    <n v="17.6924286222912"/>
  </r>
  <r>
    <x v="4"/>
    <s v="1, 0, 0, 0, 0, 0, 0, 0, 1, 0, 0, 0, 0, 0, 0, 0, 0, 0, 0, 0, 0, 0, 1, 0, 0, 0"/>
    <n v="0.20882486418169"/>
    <n v="1"/>
    <n v="1"/>
    <n v="3"/>
    <n v="61.497690282062393"/>
  </r>
  <r>
    <x v="5"/>
    <s v="1, 0, 0, 0, 0, 0, 0, 0, 1, 0, 0, 0, 0, 0, 0, 0, 0, 0, 0, 0, 0, 0, 0, 0, 0, 0"/>
    <n v="0.19143940265307899"/>
    <n v="1"/>
    <n v="1"/>
    <n v="3"/>
    <n v="53.149945511918318"/>
  </r>
  <r>
    <x v="5"/>
    <s v="1, 0, 0, 0, 0, 0, 0, 0, 0, 0, 0, 0, 0, 0, 0, 0, 0, 0, 0, 0, 0, 0, 0, 0, 0, 0"/>
    <n v="2.4096330659408999E-2"/>
    <n v="1"/>
    <n v="1"/>
    <n v="3"/>
    <n v="21.976861647677829"/>
  </r>
  <r>
    <x v="5"/>
    <s v="0, 1, 0, 0, 0, 0, 0, 0, 0, 0, 0, 0, 0, 1, 1, 0, 0, 0, 0, 0, 0, 0, 0, 0, 0, 0"/>
    <n v="5.2594593351054701E-2"/>
    <n v="1"/>
    <n v="1"/>
    <n v="3"/>
    <n v="30.988175434751799"/>
  </r>
  <r>
    <x v="5"/>
    <s v="1, 0, 0, 0, 0, 0, 0, 0, 0, 0, 0, 0, 0, 1, 0, 0, 0, 0, 0, 0, 0, 0, 0, 0, 0, 0"/>
    <n v="6.4213150549883899E-2"/>
    <n v="1"/>
    <n v="1"/>
    <n v="4"/>
    <n v="18.090767028088106"/>
  </r>
  <r>
    <x v="5"/>
    <s v="1, 0, 0, 0, 0, 0, 0, 0, 0, 0, 0, 0, 0, 1, 0, 0, 0, 0, 0, 0, 0, 0, 0, 0, 0, 0"/>
    <n v="6.9120638381312702E-2"/>
    <n v="1"/>
    <n v="1"/>
    <n v="3"/>
    <n v="34.25411800909373"/>
  </r>
  <r>
    <x v="6"/>
    <s v="1, 0, 0, 0, 0, 0, 0, 0, 0, 0, 0, 0, 0, 1, 0, 0, 0, 0, 0, 0, 0, 0, 0, 0, 0, 0"/>
    <n v="6.4213150549883899E-2"/>
    <n v="1"/>
    <n v="1"/>
    <n v="3"/>
    <n v="30.708183088979194"/>
  </r>
  <r>
    <x v="6"/>
    <s v="1, 0, 0, 0, 0, 0, 0, 0, 1, 0, 0, 0, 0, 0, 0, 0, 0, 0, 0, 0, 0, 0, 0, 0, 0, 0"/>
    <n v="0.19143940265307899"/>
    <n v="1"/>
    <n v="1"/>
    <n v="3"/>
    <n v="46.707979159901384"/>
  </r>
  <r>
    <x v="6"/>
    <s v="1, 0, 0, 0, 0, 0, 0, 0, 0, 0, 0, 0, 0, 1, 0, 0, 0, 0, 0, 0, 0, 0, 0, 0, 0, 0"/>
    <n v="6.9120638381312702E-2"/>
    <n v="1"/>
    <n v="1"/>
    <n v="3"/>
    <n v="30.052263892218818"/>
  </r>
  <r>
    <x v="6"/>
    <s v="1, 0, 0, 0, 0, 0, 0, 0, 0, 0, 0, 0, 0, 1, 0, 0, 0, 0, 0, 0, 1, 0, 0, 1, 0, 0"/>
    <n v="9.6057226291276193E-2"/>
    <n v="1"/>
    <n v="1"/>
    <n v="4"/>
    <n v="27.377027203685131"/>
  </r>
  <r>
    <x v="6"/>
    <s v="1, 0, 0, 0, 0, 0, 0, 0, 0, 0, 0, 0, 0, 0, 0, 0, 0, 0, 0, 0, 0, 0, 0, 0, 0, 0"/>
    <n v="2.6083851769294002E-2"/>
    <n v="1"/>
    <n v="1"/>
    <n v="4"/>
    <n v="26.304700151662459"/>
  </r>
  <r>
    <x v="7"/>
    <s v="1, 0, 0, 0, 0, 0, 0, 0, 0, 0, 0, 0, 0, 1, 0, 0, 0, 0, 0, 0, 1, 0, 0, 1, 0, 0"/>
    <n v="9.6057226291276193E-2"/>
    <n v="1"/>
    <n v="1"/>
    <n v="4"/>
    <n v="25.768402603052174"/>
  </r>
  <r>
    <x v="7"/>
    <s v="1, 0, 0, 0, 0, 0, 0, 0, 0, 0, 0, 0, 0, 1, 0, 0, 0, 0, 0, 0, 0, 0, 0, 0, 0, 0"/>
    <n v="6.4213150549883899E-2"/>
    <n v="1"/>
    <n v="1"/>
    <n v="1"/>
    <n v="20.137924618658786"/>
  </r>
  <r>
    <x v="7"/>
    <s v="1, 0, 0, 0, 0, 0, 0, 0, 1, 0, 0, 0, 0, 0, 0, 0, 0, 0, 0, 0, 0, 0, 0, 0, 0, 1"/>
    <n v="0.20878425225269301"/>
    <n v="1"/>
    <n v="1"/>
    <n v="1"/>
    <n v="55.347049366591534"/>
  </r>
  <r>
    <x v="7"/>
    <s v="1, 0, 0, 0, 0, 0, 0, 0, 0, 0, 0, 0, 0, 0, 0, 0, 0, 0, 0, 0, 0, 0, 0, 0, 0, 0"/>
    <n v="2.6083851769294002E-2"/>
    <n v="1"/>
    <n v="1"/>
    <n v="4"/>
    <n v="31.538299639595792"/>
  </r>
  <r>
    <x v="7"/>
    <s v="1, 0, 0, 0, 0, 0, 0, 0, 0, 1, 0, 0, 0, 0, 0, 0, 0, 0, 0, 0, 0, 0, 0, 0, 0, 1"/>
    <n v="0.119865888048659"/>
    <n v="1"/>
    <n v="1"/>
    <n v="2"/>
    <n v="35.668603900623303"/>
  </r>
  <r>
    <x v="8"/>
    <s v="1, 0, 0, 0, 0, 0, 0, 0, 0, 0, 0, 0, 0, 0, 0, 0, 0, 0, 0, 0, 0, 0, 0, 0, 0, 0"/>
    <n v="2.4096330659408999E-2"/>
    <n v="1"/>
    <n v="1"/>
    <n v="3"/>
    <n v="21.528139734810239"/>
  </r>
  <r>
    <x v="8"/>
    <s v="1, 0, 0, 0, 0, 0, 0, 0, 0, 0, 0, 0, 0, 1, 0, 0, 0, 0, 0, 0, 0, 0, 0, 0, 0, 0"/>
    <n v="6.9120638381312702E-2"/>
    <n v="1"/>
    <n v="1"/>
    <n v="2"/>
    <n v="34.136286832306489"/>
  </r>
  <r>
    <x v="8"/>
    <s v="1, 0, 0, 0, 0, 0, 0, 0, 0, 0, 0, 0, 0, 0, 0, 0, 0, 0, 0, 0, 0, 0, 0, 0, 0, 0"/>
    <n v="2.6083851769294002E-2"/>
    <n v="1"/>
    <n v="1"/>
    <n v="3"/>
    <n v="25.33083094095543"/>
  </r>
  <r>
    <x v="8"/>
    <s v="1, 0, 0, 0, 0, 0, 0, 0, 1, 0, 0, 0, 0, 0, 0, 0, 0, 0, 0, 0, 0, 0, 1, 0, 0, 0"/>
    <n v="0.20882486418169"/>
    <n v="1"/>
    <n v="1"/>
    <n v="1"/>
    <n v="45.870689387928479"/>
  </r>
  <r>
    <x v="8"/>
    <s v="1, 0, 0, 0, 0, 0, 0, 0, 0, 0, 0, 0, 0, 1, 0, 0, 0, 0, 0, 0, 1, 0, 0, 1, 0, 0"/>
    <n v="9.6057226291276193E-2"/>
    <n v="1"/>
    <n v="1"/>
    <n v="4"/>
    <n v="31.034081213035698"/>
  </r>
  <r>
    <x v="9"/>
    <s v="0, 0, 1, 0, 0, 0, 0, 0, 0, 0, 0, 0, 1, 0, 0, 0, 0, 0, 0, 0, 0, 1, 0, 0, 1, 0"/>
    <n v="8.9464874505329806E-2"/>
    <n v="1"/>
    <n v="1"/>
    <n v="3"/>
    <n v="24.1793683249455"/>
  </r>
  <r>
    <x v="9"/>
    <s v="0, 0, 1, 0, 0, 0, 0, 0, 0, 0, 0, 0, 1, 0, 0, 0, 0, 0, 0, 0, 0, 1, 0, 0, 1, 0"/>
    <n v="8.9464874505329806E-2"/>
    <n v="1"/>
    <n v="1"/>
    <n v="4"/>
    <n v="31.339061917953966"/>
  </r>
  <r>
    <x v="9"/>
    <s v="1, 0, 0, 0, 0, 0, 0, 0, 0, 0, 0, 0, 0, 1, 0, 0, 0, 0, 0, 0, 0, 0, 0, 1, 0, 0"/>
    <n v="7.9022340193419902E-2"/>
    <n v="1"/>
    <n v="1"/>
    <n v="1"/>
    <n v="27.675871632068262"/>
  </r>
  <r>
    <x v="9"/>
    <s v="1, 0, 0, 0, 0, 0, 0, 0, 1, 0, 0, 0, 0, 0, 0, 0, 0, 0, 0, 0, 0, 0, 0, 0, 0, 1"/>
    <n v="0.20878425225269301"/>
    <n v="1"/>
    <n v="1"/>
    <n v="1"/>
    <n v="14.765089956078981"/>
  </r>
  <r>
    <x v="9"/>
    <s v="1, 0, 0, 0, 0, 0, 0, 0, 0, 0, 0, 0, 0, 0, 0, 0, 0, 0, 0, 0, 0, 0, 0, 0, 0, 0"/>
    <n v="2.6083851769294002E-2"/>
    <n v="1"/>
    <n v="1"/>
    <n v="3"/>
    <n v="26.678297980611376"/>
  </r>
  <r>
    <x v="10"/>
    <s v="1, 0, 0, 0, 0, 0, 0, 0, 0, 0, 0, 0, 0, 0, 0, 0, 0, 0, 0, 0, 0, 0, 0, 0, 0, 0"/>
    <n v="2.6083851769294002E-2"/>
    <n v="1"/>
    <n v="1"/>
    <n v="2"/>
    <n v="22.140980212086571"/>
  </r>
  <r>
    <x v="10"/>
    <s v="1, 1, 0, 0, 0, 0, 0, 0, 0, 0, 0, 0, 0, 0, 0, 0, 0, 0, 0, 0, 0, 0, 1, 0, 0, 0"/>
    <n v="3.7358491401301E-2"/>
    <n v="1"/>
    <n v="1"/>
    <n v="1"/>
    <n v="19.805851844553981"/>
  </r>
  <r>
    <x v="10"/>
    <s v="1, 0, 0, 0, 0, 0, 0, 0, 0, 0, 1, 0, 0, 0, 0, 0, 0, 0, 0, 0, 0, 0, 0, 0, 0, 0"/>
    <n v="9.8161439372569603E-2"/>
    <n v="1"/>
    <n v="1"/>
    <n v="2"/>
    <n v="27.722349226703383"/>
  </r>
  <r>
    <x v="10"/>
    <s v="1, 0, 0, 0, 0, 0, 0, 0, 0, 0, 0, 0, 0, 1, 0, 0, 0, 0, 0, 0, 0, 0, 0, 1, 0, 0"/>
    <n v="7.9022340193419902E-2"/>
    <n v="1"/>
    <n v="1"/>
    <n v="3"/>
    <n v="28.485418409103403"/>
  </r>
  <r>
    <x v="10"/>
    <s v="1, 0, 0, 0, 0, 0, 0, 0, 1, 0, 0, 0, 0, 0, 0, 0, 0, 0, 0, 0, 0, 0, 0, 0, 0, 0"/>
    <n v="0.19143940265307899"/>
    <n v="1"/>
    <n v="1"/>
    <n v="1"/>
    <n v="45.235560313464845"/>
  </r>
  <r>
    <x v="11"/>
    <s v="1, 1, 0, 0, 0, 0, 0, 0, 0, 0, 0, 0, 0, 0, 0, 0, 0, 0, 0, 0, 0, 0, 1, 0, 0, 0"/>
    <n v="3.7358491401301E-2"/>
    <n v="1"/>
    <n v="1"/>
    <n v="3"/>
    <n v="36.612918279979148"/>
  </r>
  <r>
    <x v="11"/>
    <s v="1, 0, 0, 0, 0, 0, 0, 0, 0, 0, 1, 0, 0, 0, 0, 0, 0, 0, 0, 0, 0, 0, 0, 0, 0, 0"/>
    <n v="8.3571166208111405E-2"/>
    <n v="1"/>
    <n v="1"/>
    <n v="4"/>
    <n v="31.5385060224311"/>
  </r>
  <r>
    <x v="11"/>
    <s v="1, 0, 0, 0, 0, 0, 0, 0, 0, 0, 0, 0, 0, 1, 0, 0, 0, 0, 0, 0, 0, 0, 0, 0, 0, 0"/>
    <n v="6.9120638381312702E-2"/>
    <n v="1"/>
    <n v="1"/>
    <n v="3"/>
    <n v="36.904469957372875"/>
  </r>
  <r>
    <x v="11"/>
    <s v="1, 0, 0, 0, 0, 0, 0, 0, 1, 0, 0, 0, 0, 0, 0, 0, 0, 0, 0, 0, 0, 0, 0, 0, 0, 0"/>
    <n v="0.19143940265307899"/>
    <n v="1"/>
    <n v="1"/>
    <n v="4"/>
    <n v="22.228579156584772"/>
  </r>
  <r>
    <x v="11"/>
    <s v="1, 0, 0, 0, 0, 0, 0, 0, 1, 0, 0, 0, 0, 0, 0, 0, 0, 0, 0, 0, 0, 0, 0, 0, 0, 1"/>
    <n v="0.20878425225269301"/>
    <n v="1"/>
    <n v="1"/>
    <n v="3"/>
    <n v="31.686834017373059"/>
  </r>
  <r>
    <x v="12"/>
    <s v="1, 0, 0, 0, 0, 0, 0, 0, 1, 0, 0, 0, 0, 0, 0, 0, 0, 0, 0, 0, 0, 0, 0, 0, 0, 0"/>
    <n v="0.19143940265307899"/>
    <n v="1"/>
    <n v="1"/>
    <n v="2"/>
    <n v="38.396365384899525"/>
  </r>
  <r>
    <x v="12"/>
    <s v="1, 0, 0, 0, 0, 0, 0, 0, 0, 0, 0, 0, 0, 1, 0, 0, 0, 0, 0, 0, 0, 0, 0, 0, 0, 0"/>
    <n v="6.4213150549883899E-2"/>
    <n v="1"/>
    <n v="1"/>
    <n v="2"/>
    <n v="21.774015169879114"/>
  </r>
  <r>
    <x v="12"/>
    <s v="1, 0, 0, 0, 0, 0, 0, 0, 0, 0, 1, 0, 0, 0, 0, 0, 0, 0, 0, 0, 0, 0, 0, 0, 0, 0"/>
    <n v="9.8161439372569603E-2"/>
    <n v="1"/>
    <n v="1"/>
    <n v="4"/>
    <n v="24.043041965967571"/>
  </r>
  <r>
    <x v="12"/>
    <s v="1, 0, 0, 0, 0, 0, 0, 0, 0, 0, 0, 0, 0, 0, 0, 0, 0, 0, 0, 0, 0, 0, 0, 0, 0, 0"/>
    <n v="2.6083851769294002E-2"/>
    <n v="1"/>
    <n v="1"/>
    <n v="3"/>
    <n v="26.018914021897654"/>
  </r>
  <r>
    <x v="12"/>
    <s v="1, 1, 0, 0, 0, 0, 0, 0, 0, 0, 0, 0, 0, 0, 0, 0, 0, 0, 0, 0, 0, 0, 1, 0, 0, 0"/>
    <n v="3.7358491401301E-2"/>
    <n v="1"/>
    <n v="1"/>
    <n v="4"/>
    <n v="21.400395976434112"/>
  </r>
  <r>
    <x v="13"/>
    <s v="1, 0, 0, 0, 0, 0, 0, 0, 1, 0, 0, 0, 0, 0, 0, 0, 0, 0, 0, 0, 0, 0, 0, 0, 0, 0"/>
    <n v="0.19143940265307899"/>
    <n v="1"/>
    <n v="1"/>
    <n v="1"/>
    <n v="19.70276358543812"/>
  </r>
  <r>
    <x v="13"/>
    <s v="1, 0, 0, 0, 0, 0, 0, 0, 1, 0, 0, 0, 0, 0, 0, 0, 0, 0, 0, 0, 0, 0, 0, 1, 0, 0"/>
    <n v="0.20609965681702899"/>
    <n v="1"/>
    <n v="1"/>
    <n v="3"/>
    <n v="18.032806933277811"/>
  </r>
  <r>
    <x v="13"/>
    <s v="1, 0, 0, 0, 0, 0, 0, 0, 0, 1, 0, 0, 0, 0, 0, 0, 0, 0, 0, 0, 0, 0, 0, 0, 0, 1"/>
    <n v="0.119865888048659"/>
    <n v="1"/>
    <n v="1"/>
    <n v="1"/>
    <n v="28.865226205195462"/>
  </r>
  <r>
    <x v="13"/>
    <s v="1, 0, 0, 0, 0, 0, 0, 0, 0, 0, 0, 0, 0, 0, 0, 0, 0, 0, 0, 0, 0, 0, 0, 0, 0, 0"/>
    <n v="2.6083851769294002E-2"/>
    <n v="1"/>
    <n v="1"/>
    <n v="4"/>
    <n v="36.589827298195289"/>
  </r>
  <r>
    <x v="13"/>
    <s v="1, 0, 0, 0, 0, 0, 0, 0, 0, 0, 0, 0, 0, 0, 0, 0, 0, 0, 0, 0, 0, 0, 0, 0, 0, 0"/>
    <n v="2.6083851769294002E-2"/>
    <n v="1"/>
    <n v="1"/>
    <n v="1"/>
    <n v="22.679230325819287"/>
  </r>
  <r>
    <x v="14"/>
    <s v="1, 0, 0, 0, 0, 0, 0, 0, 0, 0, 0, 0, 0, 0, 0, 0, 0, 0, 0, 0, 1, 0, 0, 0, 0, 0"/>
    <n v="4.9323068116633E-2"/>
    <n v="1"/>
    <n v="1"/>
    <n v="3"/>
    <n v="32.369508990454705"/>
  </r>
  <r>
    <x v="14"/>
    <s v="1, 0, 0, 0, 0, 0, 0, 0, 1, 0, 0, 0, 0, 0, 0, 0, 0, 0, 0, 0, 0, 0, 0, 1, 0, 0"/>
    <n v="0.20609965681702899"/>
    <n v="1"/>
    <n v="1"/>
    <n v="4"/>
    <n v="42.879971624852615"/>
  </r>
  <r>
    <x v="14"/>
    <s v="1, 0, 0, 0, 0, 0, 0, 0, 0, 0, 0, 0, 0, 1, 0, 0, 0, 0, 0, 0, 0, 0, 0, 0, 0, 0"/>
    <n v="6.9120638381312702E-2"/>
    <n v="1"/>
    <n v="1"/>
    <n v="3"/>
    <n v="31.770454747268865"/>
  </r>
  <r>
    <x v="14"/>
    <s v="1, 0, 0, 0, 0, 0, 0, 0, 0, 0, 1, 0, 0, 0, 0, 0, 0, 0, 0, 0, 0, 0, 0, 0, 0, 0"/>
    <n v="8.3571166208111405E-2"/>
    <n v="1"/>
    <n v="1"/>
    <n v="4"/>
    <n v="30.974757833654529"/>
  </r>
  <r>
    <x v="14"/>
    <s v="1, 0, 0, 0, 0, 0, 0, 0, 0, 0, 0, 0, 0, 1, 0, 0, 0, 0, 0, 0, 0, 0, 0, 0, 0, 0"/>
    <n v="6.9120638381312702E-2"/>
    <n v="1"/>
    <n v="1"/>
    <n v="3"/>
    <n v="27.312112635686333"/>
  </r>
  <r>
    <x v="15"/>
    <s v="1, 0, 0, 0, 0, 0, 0, 0, 0, 0, 0, 0, 0, 0, 0, 0, 0, 0, 0, 0, 0, 0, 0, 0, 0, 0"/>
    <n v="2.4096330659408999E-2"/>
    <n v="1"/>
    <n v="1"/>
    <n v="3"/>
    <n v="26.890692094875305"/>
  </r>
  <r>
    <x v="15"/>
    <s v="1, 0, 0, 0, 0, 0, 0, 0, 0, 0, 0, 0, 0, 0, 0, 0, 0, 0, 0, 0, 0, 0, 0, 0, 0, 0"/>
    <n v="2.6083851769294002E-2"/>
    <n v="1"/>
    <n v="1"/>
    <n v="3"/>
    <n v="36.904865935868763"/>
  </r>
  <r>
    <x v="15"/>
    <s v="1, 0, 0, 0, 0, 0, 0, 0, 1, 0, 0, 0, 0, 0, 0, 0, 0, 0, 0, 0, 0, 0, 0, 0, 0, 0"/>
    <n v="0.19143940265307899"/>
    <n v="1"/>
    <n v="1"/>
    <n v="3"/>
    <n v="28.699277231317303"/>
  </r>
  <r>
    <x v="15"/>
    <s v="1, 0, 0, 0, 0, 0, 0, 0, 0, 0, 0, 0, 0, 0, 0, 0, 0, 0, 0, 0, 0, 0, 0, 0, 0, 0"/>
    <n v="2.6083851769294002E-2"/>
    <n v="1"/>
    <n v="1"/>
    <n v="1"/>
    <n v="27.447451854707765"/>
  </r>
  <r>
    <x v="15"/>
    <s v="1, 0, 0, 0, 0, 0, 0, 0, 1, 0, 0, 0, 0, 0, 0, 0, 0, 0, 0, 0, 0, 0, 0, 0, 0, 1"/>
    <n v="0.20878425225269301"/>
    <n v="1"/>
    <n v="1"/>
    <n v="4"/>
    <n v="12.821901913106075"/>
  </r>
  <r>
    <x v="16"/>
    <s v="1, 0, 0, 0, 0, 0, 0, 0, 0, 0, 0, 0, 0, 1, 0, 0, 0, 0, 0, 0, 0, 0, 0, 0, 0, 0"/>
    <n v="6.9120638381312702E-2"/>
    <n v="1"/>
    <n v="1"/>
    <n v="1"/>
    <n v="21.294273299144123"/>
  </r>
  <r>
    <x v="16"/>
    <s v="1, 0, 0, 0, 0, 0, 0, 0, 0, 0, 1, 0, 0, 0, 0, 0, 0, 0, 0, 0, 0, 0, 0, 0, 0, 0"/>
    <n v="9.8161439372569603E-2"/>
    <n v="1"/>
    <n v="1"/>
    <n v="3"/>
    <n v="25.568499098551673"/>
  </r>
  <r>
    <x v="16"/>
    <s v="1, 0, 0, 0, 0, 0, 0, 0, 0, 0, 1, 0, 0, 0, 0, 0, 0, 0, 0, 0, 0, 0, 0, 0, 0, 0"/>
    <n v="9.8161439372569603E-2"/>
    <n v="1"/>
    <n v="1"/>
    <n v="3"/>
    <n v="36.361186580599686"/>
  </r>
  <r>
    <x v="16"/>
    <s v="1, 0, 0, 0, 0, 0, 0, 0, 0, 0, 0, 0, 0, 0, 0, 0, 0, 0, 0, 0, 0, 0, 0, 0, 0, 0"/>
    <n v="2.4096330659408999E-2"/>
    <n v="1"/>
    <n v="1"/>
    <n v="3"/>
    <n v="30.533554806238925"/>
  </r>
  <r>
    <x v="16"/>
    <s v="1, 0, 0, 0, 0, 0, 0, 0, 0, 1, 0, 0, 0, 0, 0, 0, 0, 0, 0, 0, 0, 0, 0, 0, 0, 1"/>
    <n v="0.119865888048659"/>
    <n v="1"/>
    <n v="1"/>
    <n v="4"/>
    <n v="13.474660541618761"/>
  </r>
  <r>
    <x v="17"/>
    <s v="1, 0, 0, 0, 0, 0, 0, 0, 1, 0, 0, 0, 0, 0, 0, 0, 0, 0, 0, 0, 0, 0, 0, 0, 0, 1"/>
    <n v="0.20878425225269301"/>
    <n v="1"/>
    <n v="1"/>
    <n v="4"/>
    <n v="46.491171642455072"/>
  </r>
  <r>
    <x v="17"/>
    <s v="1, 0, 0, 0, 0, 1, 0, 0, 0, 0, 0, 0, 0, 0, 0, 0, 0, 0, 0, 0, 0, 0, 0, 0, 0, 0"/>
    <n v="2.61896879059225E-2"/>
    <n v="1"/>
    <n v="1"/>
    <n v="1"/>
    <n v="28.19358392811867"/>
  </r>
  <r>
    <x v="17"/>
    <s v="1, 0, 0, 0, 0, 0, 0, 0, 0, 0, 0, 0, 0, 1, 0, 0, 0, 0, 0, 0, 1, 0, 0, 1, 0, 0"/>
    <n v="9.6057226291276193E-2"/>
    <n v="1"/>
    <n v="1"/>
    <n v="1"/>
    <n v="33.942561430535491"/>
  </r>
  <r>
    <x v="17"/>
    <s v="1, 0, 0, 0, 0, 0, 0, 0, 0, 0, 1, 0, 0, 0, 0, 0, 0, 0, 0, 0, 0, 0, 0, 0, 0, 0"/>
    <n v="8.3571166208111405E-2"/>
    <n v="1"/>
    <n v="1"/>
    <n v="1"/>
    <n v="19.590919273925071"/>
  </r>
  <r>
    <x v="17"/>
    <s v="1, 0, 0, 0, 0, 0, 0, 0, 0, 1, 0, 0, 0, 0, 0, 0, 0, 0, 0, 0, 0, 0, 0, 0, 0, 1"/>
    <n v="0.119865888048659"/>
    <n v="1"/>
    <n v="1"/>
    <n v="3"/>
    <n v="21.588840588505217"/>
  </r>
  <r>
    <x v="18"/>
    <s v="1, 0, 0, 0, 0, 0, 0, 0, 0, 1, 0, 0, 0, 0, 0, 0, 0, 0, 0, 0, 0, 1, 0, 0, 0, 0"/>
    <n v="0.13986947616203299"/>
    <n v="1"/>
    <n v="1"/>
    <n v="3"/>
    <n v="44.88142299147421"/>
  </r>
  <r>
    <x v="18"/>
    <s v="1, 0, 0, 0, 0, 0, 0, 0, 0, 0, 0, 0, 0, 0, 0, 0, 0, 0, 0, 0, 0, 0, 0, 0, 0, 0"/>
    <n v="2.6083851769294002E-2"/>
    <n v="1"/>
    <n v="1"/>
    <n v="3"/>
    <n v="33.125496005070083"/>
  </r>
  <r>
    <x v="18"/>
    <s v="1, 0, 0, 0, 0, 0, 0, 0, 0, 0, 0, 0, 0, 1, 0, 0, 0, 0, 0, 0, 1, 0, 0, 1, 0, 0"/>
    <n v="9.6057226291276193E-2"/>
    <n v="1"/>
    <n v="1"/>
    <n v="3"/>
    <n v="31.347601281235384"/>
  </r>
  <r>
    <x v="18"/>
    <s v="1, 0, 0, 0, 0, 0, 0, 0, 0, 0, 0, 0, 0, 0, 0, 0, 0, 0, 0, 0, 0, 0, 0, 0, 0, 0"/>
    <n v="2.6083851769294002E-2"/>
    <n v="1"/>
    <n v="1"/>
    <n v="3"/>
    <n v="17.768925874131316"/>
  </r>
  <r>
    <x v="18"/>
    <s v="1, 0, 0, 0, 0, 0, 0, 0, 0, 0, 0, 0, 0, 0, 0, 0, 0, 0, 0, 0, 0, 0, 0, 0, 0, 0"/>
    <n v="2.6083851769294002E-2"/>
    <n v="1"/>
    <n v="1"/>
    <n v="1"/>
    <n v="35.075312905175949"/>
  </r>
  <r>
    <x v="19"/>
    <s v="1, 0, 0, 0, 0, 0, 0, 0, 1, 0, 0, 0, 0, 0, 0, 0, 0, 0, 0, 0, 0, 0, 0, 0, 0, 0"/>
    <n v="0.19143940265307899"/>
    <n v="1"/>
    <n v="1"/>
    <n v="3"/>
    <n v="25.034712442486239"/>
  </r>
  <r>
    <x v="19"/>
    <s v="1, 0, 0, 0, 0, 0, 0, 0, 0, 1, 0, 0, 0, 0, 0, 0, 0, 0, 0, 0, 0, 1, 0, 0, 0, 0"/>
    <n v="0.13986947616203299"/>
    <n v="1"/>
    <n v="1"/>
    <n v="4"/>
    <n v="35.36046795552754"/>
  </r>
  <r>
    <x v="19"/>
    <s v="1, 0, 0, 0, 0, 0, 0, 0, 0, 0, 0, 0, 0, 0, 0, 0, 0, 0, 0, 0, 1, 0, 0, 0, 0, 0"/>
    <n v="4.9323068116633E-2"/>
    <n v="1"/>
    <n v="1"/>
    <n v="2"/>
    <n v="26.324372113950474"/>
  </r>
  <r>
    <x v="19"/>
    <s v="1, 0, 0, 0, 0, 0, 0, 0, 0, 0, 0, 0, 0, 0, 0, 0, 0, 0, 0, 0, 1, 0, 0, 0, 0, 0"/>
    <n v="4.9323068116633E-2"/>
    <n v="1"/>
    <n v="1"/>
    <n v="3"/>
    <n v="24.060421234533528"/>
  </r>
  <r>
    <x v="19"/>
    <s v="1, 0, 0, 0, 0, 0, 0, 0, 0, 0, 0, 0, 0, 0, 0, 0, 0, 0, 0, 0, 0, 0, 0, 0, 0, 0"/>
    <n v="2.6083851769294002E-2"/>
    <n v="1"/>
    <n v="1"/>
    <n v="3"/>
    <n v="35.12198602857101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69C5DC-6704-4FE9-B61B-62D131F321D8}" name="Kimutatás2" cacheId="7" applyNumberFormats="0" applyBorderFormats="0" applyFontFormats="0" applyPatternFormats="0" applyAlignmentFormats="0" applyWidthHeightFormats="1" dataCaption="Értékek" updatedVersion="6" minRefreshableVersion="3" useAutoFormatting="1" rowGrandTotals="0" colGrandTotals="0" itemPrintTitles="1" createdVersion="6" indent="0" compact="0" compactData="0" multipleFieldFilters="0">
  <location ref="K1:L21" firstHeaderRow="1" firstDataRow="1" firstDataCol="1"/>
  <pivotFields count="7">
    <pivotField axis="axisRow" compact="0" outline="0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0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</rowItems>
  <colItems count="1">
    <i/>
  </colItems>
  <dataFields count="1">
    <dataField name="Maximum / Rnegyzet" fld="2" subtotal="max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5EBA6-B772-4F5B-BF1F-3F4B6F701729}">
  <dimension ref="A1:L21"/>
  <sheetViews>
    <sheetView tabSelected="1" workbookViewId="0">
      <selection activeCell="F1" sqref="F1"/>
    </sheetView>
  </sheetViews>
  <sheetFormatPr defaultRowHeight="15" x14ac:dyDescent="0.25"/>
  <cols>
    <col min="1" max="1" width="14.140625" bestFit="1" customWidth="1"/>
    <col min="2" max="2" width="53.42578125" bestFit="1" customWidth="1"/>
    <col min="3" max="3" width="32.140625" bestFit="1" customWidth="1"/>
    <col min="4" max="4" width="14.42578125" bestFit="1" customWidth="1"/>
  </cols>
  <sheetData>
    <row r="1" spans="1:12" ht="17.25" x14ac:dyDescent="0.25">
      <c r="A1" s="2" t="s">
        <v>33</v>
      </c>
      <c r="B1" s="2" t="s">
        <v>0</v>
      </c>
      <c r="C1" s="2" t="s">
        <v>10</v>
      </c>
      <c r="D1" s="2" t="s">
        <v>11</v>
      </c>
    </row>
    <row r="2" spans="1:12" x14ac:dyDescent="0.25">
      <c r="A2" s="7">
        <v>1</v>
      </c>
      <c r="B2" t="str">
        <f>INDEX('resHibrid_Default.csv'!$B$2:$B$101,MATCH(HybridParallelSummary!C2,'resHibrid_Default.csv'!$C$2:$C$101,0))</f>
        <v>1, 0, 0, 0, 0, 0, 0, 0, 0, 1, 0, 0, 0, 0, 0, 0, 0, 0, 0, 0, 0, 1, 0, 0, 0, 0</v>
      </c>
      <c r="C2">
        <f>VLOOKUP(A2,'resHibrid_Default.csv'!$K$2:$L$21,2,0)</f>
        <v>0.13986947616203299</v>
      </c>
      <c r="D2">
        <f>SUMIF('resHibrid_Default.csv'!A:A,HybridParallelSummary!A2,'resHibrid_Default.csv'!G:G)</f>
        <v>142.16909939490415</v>
      </c>
    </row>
    <row r="3" spans="1:12" x14ac:dyDescent="0.25">
      <c r="A3" s="7">
        <v>2</v>
      </c>
      <c r="B3" t="str">
        <f>INDEX('resHibrid_Default.csv'!$B$2:$B$101,MATCH(HybridParallelSummary!C3,'resHibrid_Default.csv'!$C$2:$C$101,0))</f>
        <v>1, 0, 0, 0, 0, 0, 0, 0, 1, 0, 0, 0, 0, 0, 0, 0, 0, 0, 0, 0, 0, 0, 0, 0, 0, 1</v>
      </c>
      <c r="C3">
        <f>VLOOKUP(A3,'resHibrid_Default.csv'!$K$2:$L$21,2,0)</f>
        <v>0.20878425225269301</v>
      </c>
      <c r="D3">
        <f>SUMIF('resHibrid_Default.csv'!A:A,HybridParallelSummary!A3,'resHibrid_Default.csv'!G:G)</f>
        <v>124.46516063822287</v>
      </c>
      <c r="G3" t="s">
        <v>7</v>
      </c>
    </row>
    <row r="4" spans="1:12" x14ac:dyDescent="0.25">
      <c r="A4" s="7">
        <v>3</v>
      </c>
      <c r="B4" t="str">
        <f>INDEX('resHibrid_Default.csv'!$B$2:$B$101,MATCH(HybridParallelSummary!C4,'resHibrid_Default.csv'!$C$2:$C$101,0))</f>
        <v>1, 0, 0, 0, 0, 0, 0, 0, 1, 0, 0, 0, 0, 0, 0, 0, 0, 0, 0, 0, 0, 0, 0, 1, 0, 0</v>
      </c>
      <c r="C4">
        <f>VLOOKUP(A4,'resHibrid_Default.csv'!$K$2:$L$21,2,0)</f>
        <v>0.20609965681702899</v>
      </c>
      <c r="D4">
        <f>SUMIF('resHibrid_Default.csv'!A:A,HybridParallelSummary!A4,'resHibrid_Default.csv'!G:G)</f>
        <v>165.97338302928884</v>
      </c>
      <c r="H4" t="s">
        <v>8</v>
      </c>
      <c r="I4">
        <f>AVERAGE(D2:D21)</f>
        <v>147.25744567766543</v>
      </c>
      <c r="J4" t="s">
        <v>12</v>
      </c>
      <c r="K4">
        <f>I4/60</f>
        <v>2.4542907612944238</v>
      </c>
      <c r="L4" t="s">
        <v>13</v>
      </c>
    </row>
    <row r="5" spans="1:12" x14ac:dyDescent="0.25">
      <c r="A5" s="7">
        <v>4</v>
      </c>
      <c r="B5" t="str">
        <f>INDEX('resHibrid_Default.csv'!$B$2:$B$101,MATCH(HybridParallelSummary!C5,'resHibrid_Default.csv'!$C$2:$C$101,0))</f>
        <v>1, 0, 0, 0, 0, 0, 0, 0, 1, 0, 0, 0, 0, 0, 0, 0, 0, 0, 0, 0, 0, 0, 0, 0, 0, 0</v>
      </c>
      <c r="C5">
        <f>VLOOKUP(A5,'resHibrid_Default.csv'!$K$2:$L$21,2,0)</f>
        <v>0.19143940265307899</v>
      </c>
      <c r="D5">
        <f>SUMIF('resHibrid_Default.csv'!A:A,HybridParallelSummary!A5,'resHibrid_Default.csv'!G:G)</f>
        <v>149.89705286853052</v>
      </c>
      <c r="H5" t="s">
        <v>9</v>
      </c>
      <c r="I5">
        <f>_xlfn.STDEV.S(D2:D21)</f>
        <v>15.079915421188355</v>
      </c>
      <c r="J5" t="s">
        <v>12</v>
      </c>
      <c r="K5">
        <f>I5/60</f>
        <v>0.25133192368647256</v>
      </c>
      <c r="L5" t="s">
        <v>13</v>
      </c>
    </row>
    <row r="6" spans="1:12" x14ac:dyDescent="0.25">
      <c r="A6" s="7">
        <v>5</v>
      </c>
      <c r="B6" t="str">
        <f>INDEX('resHibrid_Default.csv'!$B$2:$B$101,MATCH(HybridParallelSummary!C6,'resHibrid_Default.csv'!$C$2:$C$101,0))</f>
        <v>1, 0, 0, 0, 0, 0, 0, 0, 1, 0, 0, 0, 0, 0, 0, 0, 0, 0, 0, 0, 0, 0, 1, 0, 0, 0</v>
      </c>
      <c r="C6">
        <f>VLOOKUP(A6,'resHibrid_Default.csv'!$K$2:$L$21,2,0)</f>
        <v>0.20882486418169</v>
      </c>
      <c r="D6">
        <f>SUMIF('resHibrid_Default.csv'!A:A,HybridParallelSummary!A6,'resHibrid_Default.csv'!G:G)</f>
        <v>148.96117925487195</v>
      </c>
    </row>
    <row r="7" spans="1:12" x14ac:dyDescent="0.25">
      <c r="A7" s="7">
        <v>6</v>
      </c>
      <c r="B7" t="str">
        <f>INDEX('resHibrid_Default.csv'!$B$2:$B$101,MATCH(HybridParallelSummary!C7,'resHibrid_Default.csv'!$C$2:$C$101,0))</f>
        <v>1, 0, 0, 0, 0, 0, 0, 0, 1, 0, 0, 0, 0, 0, 0, 0, 0, 0, 0, 0, 0, 0, 0, 0, 0, 0</v>
      </c>
      <c r="C7">
        <f>VLOOKUP(A7,'resHibrid_Default.csv'!$K$2:$L$21,2,0)</f>
        <v>0.19143940265307899</v>
      </c>
      <c r="D7">
        <f>SUMIF('resHibrid_Default.csv'!A:A,HybridParallelSummary!A7,'resHibrid_Default.csv'!G:G)</f>
        <v>158.45986763152979</v>
      </c>
    </row>
    <row r="8" spans="1:12" ht="17.25" x14ac:dyDescent="0.25">
      <c r="A8" s="7">
        <v>7</v>
      </c>
      <c r="B8" t="str">
        <f>INDEX('resHibrid_Default.csv'!$B$2:$B$101,MATCH(HybridParallelSummary!C8,'resHibrid_Default.csv'!$C$2:$C$101,0))</f>
        <v>1, 0, 0, 0, 0, 0, 0, 0, 1, 0, 0, 0, 0, 0, 0, 0, 0, 0, 0, 0, 0, 0, 0, 0, 0, 0</v>
      </c>
      <c r="C8">
        <f>VLOOKUP(A8,'resHibrid_Default.csv'!$K$2:$L$21,2,0)</f>
        <v>0.19143940265307899</v>
      </c>
      <c r="D8">
        <f>SUMIF('resHibrid_Default.csv'!A:A,HybridParallelSummary!A8,'resHibrid_Default.csv'!G:G)</f>
        <v>161.15015349644699</v>
      </c>
      <c r="G8" s="1" t="s">
        <v>14</v>
      </c>
      <c r="K8" s="4">
        <f>COUNTIF(C2:C21,"&lt;0,19")</f>
        <v>3</v>
      </c>
    </row>
    <row r="9" spans="1:12" ht="17.25" x14ac:dyDescent="0.25">
      <c r="A9" s="7">
        <v>8</v>
      </c>
      <c r="B9" t="str">
        <f>INDEX('resHibrid_Default.csv'!$B$2:$B$101,MATCH(HybridParallelSummary!C9,'resHibrid_Default.csv'!$C$2:$C$101,0))</f>
        <v>1, 0, 0, 0, 0, 0, 0, 0, 1, 0, 0, 0, 0, 0, 0, 0, 0, 0, 0, 0, 0, 0, 0, 0, 0, 1</v>
      </c>
      <c r="C9">
        <f>VLOOKUP(A9,'resHibrid_Default.csv'!$K$2:$L$21,2,0)</f>
        <v>0.20878425225269301</v>
      </c>
      <c r="D9">
        <f>SUMIF('resHibrid_Default.csv'!A:A,HybridParallelSummary!A9,'resHibrid_Default.csv'!G:G)</f>
        <v>168.46028012852159</v>
      </c>
      <c r="G9" s="1" t="s">
        <v>15</v>
      </c>
      <c r="K9" s="3">
        <f>COUNTIF(C2:C21,"&lt;0,19")/COUNT(C2:C21)</f>
        <v>0.15</v>
      </c>
    </row>
    <row r="10" spans="1:12" x14ac:dyDescent="0.25">
      <c r="A10" s="7">
        <v>9</v>
      </c>
      <c r="B10" t="str">
        <f>INDEX('resHibrid_Default.csv'!$B$2:$B$101,MATCH(HybridParallelSummary!C10,'resHibrid_Default.csv'!$C$2:$C$101,0))</f>
        <v>1, 0, 0, 0, 0, 0, 0, 0, 1, 0, 0, 0, 0, 0, 0, 0, 0, 0, 0, 0, 0, 0, 1, 0, 0, 0</v>
      </c>
      <c r="C10">
        <f>VLOOKUP(A10,'resHibrid_Default.csv'!$K$2:$L$21,2,0)</f>
        <v>0.20882486418169</v>
      </c>
      <c r="D10">
        <f>SUMIF('resHibrid_Default.csv'!A:A,HybridParallelSummary!A10,'resHibrid_Default.csv'!G:G)</f>
        <v>157.90002810903633</v>
      </c>
    </row>
    <row r="11" spans="1:12" x14ac:dyDescent="0.25">
      <c r="A11" s="7">
        <v>10</v>
      </c>
      <c r="B11" t="str">
        <f>INDEX('resHibrid_Default.csv'!$B$2:$B$101,MATCH(HybridParallelSummary!C11,'resHibrid_Default.csv'!$C$2:$C$101,0))</f>
        <v>1, 0, 0, 0, 0, 0, 0, 0, 1, 0, 0, 0, 0, 0, 0, 0, 0, 0, 0, 0, 0, 0, 0, 0, 0, 1</v>
      </c>
      <c r="C11">
        <f>VLOOKUP(A11,'resHibrid_Default.csv'!$K$2:$L$21,2,0)</f>
        <v>0.20878425225269301</v>
      </c>
      <c r="D11">
        <f>SUMIF('resHibrid_Default.csv'!A:A,HybridParallelSummary!A11,'resHibrid_Default.csv'!G:G)</f>
        <v>124.63768981165809</v>
      </c>
    </row>
    <row r="12" spans="1:12" x14ac:dyDescent="0.25">
      <c r="A12" s="7">
        <v>11</v>
      </c>
      <c r="B12" t="str">
        <f>INDEX('resHibrid_Default.csv'!$B$2:$B$101,MATCH(HybridParallelSummary!C12,'resHibrid_Default.csv'!$C$2:$C$101,0))</f>
        <v>1, 0, 0, 0, 0, 0, 0, 0, 1, 0, 0, 0, 0, 0, 0, 0, 0, 0, 0, 0, 0, 0, 0, 0, 0, 0</v>
      </c>
      <c r="C12">
        <f>VLOOKUP(A12,'resHibrid_Default.csv'!$K$2:$L$21,2,0)</f>
        <v>0.19143940265307899</v>
      </c>
      <c r="D12">
        <f>SUMIF('resHibrid_Default.csv'!A:A,HybridParallelSummary!A12,'resHibrid_Default.csv'!G:G)</f>
        <v>143.39016000591218</v>
      </c>
    </row>
    <row r="13" spans="1:12" x14ac:dyDescent="0.25">
      <c r="A13" s="7">
        <v>12</v>
      </c>
      <c r="B13" t="str">
        <f>INDEX('resHibrid_Default.csv'!$B$2:$B$101,MATCH(HybridParallelSummary!C13,'resHibrid_Default.csv'!$C$2:$C$101,0))</f>
        <v>1, 0, 0, 0, 0, 0, 0, 0, 1, 0, 0, 0, 0, 0, 0, 0, 0, 0, 0, 0, 0, 0, 0, 0, 0, 1</v>
      </c>
      <c r="C13">
        <f>VLOOKUP(A13,'resHibrid_Default.csv'!$K$2:$L$21,2,0)</f>
        <v>0.20878425225269301</v>
      </c>
      <c r="D13">
        <f>SUMIF('resHibrid_Default.csv'!A:A,HybridParallelSummary!A13,'resHibrid_Default.csv'!G:G)</f>
        <v>158.97130743374095</v>
      </c>
    </row>
    <row r="14" spans="1:12" x14ac:dyDescent="0.25">
      <c r="A14" s="7">
        <v>13</v>
      </c>
      <c r="B14" t="str">
        <f>INDEX('resHibrid_Default.csv'!$B$2:$B$101,MATCH(HybridParallelSummary!C14,'resHibrid_Default.csv'!$C$2:$C$101,0))</f>
        <v>1, 0, 0, 0, 0, 0, 0, 0, 1, 0, 0, 0, 0, 0, 0, 0, 0, 0, 0, 0, 0, 0, 0, 0, 0, 0</v>
      </c>
      <c r="C14">
        <f>VLOOKUP(A14,'resHibrid_Default.csv'!$K$2:$L$21,2,0)</f>
        <v>0.19143940265307899</v>
      </c>
      <c r="D14">
        <f>SUMIF('resHibrid_Default.csv'!A:A,HybridParallelSummary!A14,'resHibrid_Default.csv'!G:G)</f>
        <v>131.63273251907799</v>
      </c>
    </row>
    <row r="15" spans="1:12" x14ac:dyDescent="0.25">
      <c r="A15" s="7">
        <v>14</v>
      </c>
      <c r="B15" t="str">
        <f>INDEX('resHibrid_Default.csv'!$B$2:$B$101,MATCH(HybridParallelSummary!C15,'resHibrid_Default.csv'!$C$2:$C$101,0))</f>
        <v>1, 0, 0, 0, 0, 0, 0, 0, 1, 0, 0, 0, 0, 0, 0, 0, 0, 0, 0, 0, 0, 0, 0, 1, 0, 0</v>
      </c>
      <c r="C15">
        <f>VLOOKUP(A15,'resHibrid_Default.csv'!$K$2:$L$21,2,0)</f>
        <v>0.20609965681702899</v>
      </c>
      <c r="D15">
        <f>SUMIF('resHibrid_Default.csv'!A:A,HybridParallelSummary!A15,'resHibrid_Default.csv'!G:G)</f>
        <v>125.86985434792598</v>
      </c>
    </row>
    <row r="16" spans="1:12" x14ac:dyDescent="0.25">
      <c r="A16" s="7">
        <v>15</v>
      </c>
      <c r="B16" t="str">
        <f>INDEX('resHibrid_Default.csv'!$B$2:$B$101,MATCH(HybridParallelSummary!C16,'resHibrid_Default.csv'!$C$2:$C$101,0))</f>
        <v>1, 0, 0, 0, 0, 0, 0, 0, 1, 0, 0, 0, 0, 0, 0, 0, 0, 0, 0, 0, 0, 0, 0, 1, 0, 0</v>
      </c>
      <c r="C16">
        <f>VLOOKUP(A16,'resHibrid_Default.csv'!$K$2:$L$21,2,0)</f>
        <v>0.20609965681702899</v>
      </c>
      <c r="D16">
        <f>SUMIF('resHibrid_Default.csv'!A:A,HybridParallelSummary!A16,'resHibrid_Default.csv'!G:G)</f>
        <v>165.30680583191705</v>
      </c>
    </row>
    <row r="17" spans="1:4" x14ac:dyDescent="0.25">
      <c r="A17" s="7">
        <v>16</v>
      </c>
      <c r="B17" t="str">
        <f>INDEX('resHibrid_Default.csv'!$B$2:$B$101,MATCH(HybridParallelSummary!C17,'resHibrid_Default.csv'!$C$2:$C$101,0))</f>
        <v>1, 0, 0, 0, 0, 0, 0, 0, 1, 0, 0, 0, 0, 0, 0, 0, 0, 0, 0, 0, 0, 0, 0, 0, 0, 1</v>
      </c>
      <c r="C17">
        <f>VLOOKUP(A17,'resHibrid_Default.csv'!$K$2:$L$21,2,0)</f>
        <v>0.20878425225269301</v>
      </c>
      <c r="D17">
        <f>SUMIF('resHibrid_Default.csv'!A:A,HybridParallelSummary!A17,'resHibrid_Default.csv'!G:G)</f>
        <v>132.76418902987521</v>
      </c>
    </row>
    <row r="18" spans="1:4" x14ac:dyDescent="0.25">
      <c r="A18" s="7">
        <v>17</v>
      </c>
      <c r="B18" t="str">
        <f>INDEX('resHibrid_Default.csv'!$B$2:$B$101,MATCH(HybridParallelSummary!C18,'resHibrid_Default.csv'!$C$2:$C$101,0))</f>
        <v>1, 0, 0, 0, 0, 0, 0, 0, 0, 1, 0, 0, 0, 0, 0, 0, 0, 0, 0, 0, 0, 0, 0, 0, 0, 1</v>
      </c>
      <c r="C18">
        <f>VLOOKUP(A18,'resHibrid_Default.csv'!$K$2:$L$21,2,0)</f>
        <v>0.119865888048659</v>
      </c>
      <c r="D18">
        <f>SUMIF('resHibrid_Default.csv'!A:A,HybridParallelSummary!A18,'resHibrid_Default.csv'!G:G)</f>
        <v>127.23217432615317</v>
      </c>
    </row>
    <row r="19" spans="1:4" x14ac:dyDescent="0.25">
      <c r="A19" s="7">
        <v>18</v>
      </c>
      <c r="B19" t="str">
        <f>INDEX('resHibrid_Default.csv'!$B$2:$B$101,MATCH(HybridParallelSummary!C19,'resHibrid_Default.csv'!$C$2:$C$101,0))</f>
        <v>1, 0, 0, 0, 0, 0, 0, 0, 1, 0, 0, 0, 0, 0, 0, 0, 0, 0, 0, 0, 0, 0, 0, 0, 0, 1</v>
      </c>
      <c r="C19">
        <f>VLOOKUP(A19,'resHibrid_Default.csv'!$K$2:$L$21,2,0)</f>
        <v>0.20878425225269301</v>
      </c>
      <c r="D19">
        <f>SUMIF('resHibrid_Default.csv'!A:A,HybridParallelSummary!A19,'resHibrid_Default.csv'!G:G)</f>
        <v>149.80707686353952</v>
      </c>
    </row>
    <row r="20" spans="1:4" x14ac:dyDescent="0.25">
      <c r="A20" s="7">
        <v>19</v>
      </c>
      <c r="B20" t="str">
        <f>INDEX('resHibrid_Default.csv'!$B$2:$B$101,MATCH(HybridParallelSummary!C20,'resHibrid_Default.csv'!$C$2:$C$101,0))</f>
        <v>1, 0, 0, 0, 0, 0, 0, 0, 0, 1, 0, 0, 0, 0, 0, 0, 0, 0, 0, 0, 0, 1, 0, 0, 0, 0</v>
      </c>
      <c r="C20">
        <f>VLOOKUP(A20,'resHibrid_Default.csv'!$K$2:$L$21,2,0)</f>
        <v>0.13986947616203299</v>
      </c>
      <c r="D20">
        <f>SUMIF('resHibrid_Default.csv'!A:A,HybridParallelSummary!A20,'resHibrid_Default.csv'!G:G)</f>
        <v>162.19875905708693</v>
      </c>
    </row>
    <row r="21" spans="1:4" x14ac:dyDescent="0.25">
      <c r="A21" s="7">
        <v>20</v>
      </c>
      <c r="B21" t="str">
        <f>INDEX('resHibrid_Default.csv'!$B$2:$B$101,MATCH(HybridParallelSummary!C21,'resHibrid_Default.csv'!$C$2:$C$101,0))</f>
        <v>1, 0, 0, 0, 0, 0, 0, 0, 1, 0, 0, 0, 0, 0, 0, 0, 0, 0, 0, 0, 0, 0, 0, 0, 0, 0</v>
      </c>
      <c r="C21">
        <f>VLOOKUP(A21,'resHibrid_Default.csv'!$K$2:$L$21,2,0)</f>
        <v>0.19143940265307899</v>
      </c>
      <c r="D21">
        <f>SUMIF('resHibrid_Default.csv'!A:A,HybridParallelSummary!A21,'resHibrid_Default.csv'!G:G)</f>
        <v>145.9019597750688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FCB4E-4D71-4A33-BFEB-508188700973}">
  <dimension ref="A1:L101"/>
  <sheetViews>
    <sheetView workbookViewId="0">
      <selection activeCell="I1" sqref="I1"/>
    </sheetView>
  </sheetViews>
  <sheetFormatPr defaultRowHeight="15" x14ac:dyDescent="0.25"/>
  <cols>
    <col min="11" max="11" width="8.5703125" bestFit="1" customWidth="1"/>
    <col min="12" max="12" width="20.140625" bestFit="1" customWidth="1"/>
  </cols>
  <sheetData>
    <row r="1" spans="1:12" x14ac:dyDescent="0.25">
      <c r="A1" t="s">
        <v>32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K1" s="5" t="s">
        <v>32</v>
      </c>
      <c r="L1" t="s">
        <v>34</v>
      </c>
    </row>
    <row r="2" spans="1:12" x14ac:dyDescent="0.25">
      <c r="A2">
        <v>1</v>
      </c>
      <c r="B2" t="s">
        <v>23</v>
      </c>
      <c r="C2">
        <v>3.7358491401301E-2</v>
      </c>
      <c r="D2">
        <v>1</v>
      </c>
      <c r="E2">
        <v>1</v>
      </c>
      <c r="F2">
        <v>4</v>
      </c>
      <c r="G2">
        <v>31.347209089977124</v>
      </c>
      <c r="K2">
        <v>1</v>
      </c>
      <c r="L2" s="6">
        <v>0.13986947616203299</v>
      </c>
    </row>
    <row r="3" spans="1:12" x14ac:dyDescent="0.25">
      <c r="A3">
        <v>1</v>
      </c>
      <c r="B3" t="s">
        <v>25</v>
      </c>
      <c r="C3">
        <v>9.6057226291276193E-2</v>
      </c>
      <c r="D3">
        <v>1</v>
      </c>
      <c r="E3">
        <v>1</v>
      </c>
      <c r="F3">
        <v>4</v>
      </c>
      <c r="G3">
        <v>22.473554145217886</v>
      </c>
      <c r="K3">
        <v>2</v>
      </c>
      <c r="L3" s="6">
        <v>0.20878425225269301</v>
      </c>
    </row>
    <row r="4" spans="1:12" x14ac:dyDescent="0.25">
      <c r="A4">
        <v>1</v>
      </c>
      <c r="B4" t="s">
        <v>23</v>
      </c>
      <c r="C4">
        <v>3.7358491401301E-2</v>
      </c>
      <c r="D4">
        <v>1</v>
      </c>
      <c r="E4">
        <v>1</v>
      </c>
      <c r="F4">
        <v>4</v>
      </c>
      <c r="G4">
        <v>17.785386970194125</v>
      </c>
      <c r="K4">
        <v>3</v>
      </c>
      <c r="L4" s="6">
        <v>0.20609965681702899</v>
      </c>
    </row>
    <row r="5" spans="1:12" x14ac:dyDescent="0.25">
      <c r="A5">
        <v>1</v>
      </c>
      <c r="B5" t="s">
        <v>6</v>
      </c>
      <c r="C5">
        <v>0.13986947616203299</v>
      </c>
      <c r="D5">
        <v>1</v>
      </c>
      <c r="E5">
        <v>1</v>
      </c>
      <c r="F5">
        <v>3</v>
      </c>
      <c r="G5">
        <v>34.337150066005705</v>
      </c>
      <c r="K5">
        <v>4</v>
      </c>
      <c r="L5" s="6">
        <v>0.19143940265307899</v>
      </c>
    </row>
    <row r="6" spans="1:12" x14ac:dyDescent="0.25">
      <c r="A6">
        <v>1</v>
      </c>
      <c r="B6" t="s">
        <v>24</v>
      </c>
      <c r="C6">
        <v>2.61896879059225E-2</v>
      </c>
      <c r="D6">
        <v>1</v>
      </c>
      <c r="E6">
        <v>1</v>
      </c>
      <c r="F6">
        <v>3</v>
      </c>
      <c r="G6">
        <v>36.225799123509333</v>
      </c>
      <c r="K6">
        <v>5</v>
      </c>
      <c r="L6" s="6">
        <v>0.20882486418169</v>
      </c>
    </row>
    <row r="7" spans="1:12" x14ac:dyDescent="0.25">
      <c r="A7">
        <v>2</v>
      </c>
      <c r="B7" t="s">
        <v>16</v>
      </c>
      <c r="C7">
        <v>2.6083851769294002E-2</v>
      </c>
      <c r="D7">
        <v>1</v>
      </c>
      <c r="E7">
        <v>1</v>
      </c>
      <c r="F7">
        <v>4</v>
      </c>
      <c r="G7">
        <v>31.359464311229434</v>
      </c>
      <c r="K7">
        <v>6</v>
      </c>
      <c r="L7" s="6">
        <v>0.19143940265307899</v>
      </c>
    </row>
    <row r="8" spans="1:12" x14ac:dyDescent="0.25">
      <c r="A8">
        <v>2</v>
      </c>
      <c r="B8" t="s">
        <v>20</v>
      </c>
      <c r="C8">
        <v>8.9464874505329806E-2</v>
      </c>
      <c r="D8">
        <v>1</v>
      </c>
      <c r="E8">
        <v>1</v>
      </c>
      <c r="F8">
        <v>3</v>
      </c>
      <c r="G8">
        <v>22.461713604453756</v>
      </c>
      <c r="K8">
        <v>7</v>
      </c>
      <c r="L8" s="6">
        <v>0.19143940265307899</v>
      </c>
    </row>
    <row r="9" spans="1:12" x14ac:dyDescent="0.25">
      <c r="A9">
        <v>2</v>
      </c>
      <c r="B9" t="s">
        <v>3</v>
      </c>
      <c r="C9">
        <v>0.19143940265307899</v>
      </c>
      <c r="D9">
        <v>1</v>
      </c>
      <c r="E9">
        <v>1</v>
      </c>
      <c r="F9">
        <v>1</v>
      </c>
      <c r="G9">
        <v>19.883414388433234</v>
      </c>
      <c r="K9">
        <v>8</v>
      </c>
      <c r="L9" s="6">
        <v>0.20878425225269301</v>
      </c>
    </row>
    <row r="10" spans="1:12" x14ac:dyDescent="0.25">
      <c r="A10">
        <v>2</v>
      </c>
      <c r="B10" t="s">
        <v>2</v>
      </c>
      <c r="C10">
        <v>0.20878425225269301</v>
      </c>
      <c r="D10">
        <v>1</v>
      </c>
      <c r="E10">
        <v>1</v>
      </c>
      <c r="F10">
        <v>3</v>
      </c>
      <c r="G10">
        <v>22.950805706396963</v>
      </c>
      <c r="K10">
        <v>9</v>
      </c>
      <c r="L10" s="6">
        <v>0.20882486418169</v>
      </c>
    </row>
    <row r="11" spans="1:12" x14ac:dyDescent="0.25">
      <c r="A11">
        <v>2</v>
      </c>
      <c r="B11" t="s">
        <v>3</v>
      </c>
      <c r="C11">
        <v>0.19143940265307899</v>
      </c>
      <c r="D11">
        <v>1</v>
      </c>
      <c r="E11">
        <v>1</v>
      </c>
      <c r="F11">
        <v>3</v>
      </c>
      <c r="G11">
        <v>27.809762627709475</v>
      </c>
      <c r="K11">
        <v>10</v>
      </c>
      <c r="L11" s="6">
        <v>0.20878425225269301</v>
      </c>
    </row>
    <row r="12" spans="1:12" x14ac:dyDescent="0.25">
      <c r="A12">
        <v>3</v>
      </c>
      <c r="B12" t="s">
        <v>21</v>
      </c>
      <c r="C12">
        <v>6.4213150549883899E-2</v>
      </c>
      <c r="D12">
        <v>1</v>
      </c>
      <c r="E12">
        <v>1</v>
      </c>
      <c r="F12">
        <v>3</v>
      </c>
      <c r="G12">
        <v>27.548093885744329</v>
      </c>
      <c r="K12">
        <v>11</v>
      </c>
      <c r="L12" s="6">
        <v>0.19143940265307899</v>
      </c>
    </row>
    <row r="13" spans="1:12" x14ac:dyDescent="0.25">
      <c r="A13">
        <v>3</v>
      </c>
      <c r="B13" t="s">
        <v>1</v>
      </c>
      <c r="C13">
        <v>0.20609965681702899</v>
      </c>
      <c r="D13">
        <v>1</v>
      </c>
      <c r="E13">
        <v>1</v>
      </c>
      <c r="F13">
        <v>1</v>
      </c>
      <c r="G13">
        <v>63.847044797944292</v>
      </c>
      <c r="K13">
        <v>12</v>
      </c>
      <c r="L13" s="6">
        <v>0.20878425225269301</v>
      </c>
    </row>
    <row r="14" spans="1:12" x14ac:dyDescent="0.25">
      <c r="A14">
        <v>3</v>
      </c>
      <c r="B14" t="s">
        <v>25</v>
      </c>
      <c r="C14">
        <v>9.6057226291276193E-2</v>
      </c>
      <c r="D14">
        <v>1</v>
      </c>
      <c r="E14">
        <v>1</v>
      </c>
      <c r="F14">
        <v>4</v>
      </c>
      <c r="G14">
        <v>32.120974278323274</v>
      </c>
      <c r="K14">
        <v>13</v>
      </c>
      <c r="L14" s="6">
        <v>0.19143940265307899</v>
      </c>
    </row>
    <row r="15" spans="1:12" x14ac:dyDescent="0.25">
      <c r="A15">
        <v>3</v>
      </c>
      <c r="B15" t="s">
        <v>6</v>
      </c>
      <c r="C15">
        <v>0.13986947616203299</v>
      </c>
      <c r="D15">
        <v>1</v>
      </c>
      <c r="E15">
        <v>1</v>
      </c>
      <c r="F15">
        <v>4</v>
      </c>
      <c r="G15">
        <v>23.746273815071522</v>
      </c>
      <c r="K15">
        <v>14</v>
      </c>
      <c r="L15" s="6">
        <v>0.20609965681702899</v>
      </c>
    </row>
    <row r="16" spans="1:12" x14ac:dyDescent="0.25">
      <c r="A16">
        <v>3</v>
      </c>
      <c r="B16" t="s">
        <v>17</v>
      </c>
      <c r="C16">
        <v>5.2594593351054701E-2</v>
      </c>
      <c r="D16">
        <v>1</v>
      </c>
      <c r="E16">
        <v>1</v>
      </c>
      <c r="F16">
        <v>3</v>
      </c>
      <c r="G16">
        <v>18.710996252205394</v>
      </c>
      <c r="K16">
        <v>15</v>
      </c>
      <c r="L16" s="6">
        <v>0.20609965681702899</v>
      </c>
    </row>
    <row r="17" spans="1:12" x14ac:dyDescent="0.25">
      <c r="A17">
        <v>4</v>
      </c>
      <c r="B17" t="s">
        <v>3</v>
      </c>
      <c r="C17">
        <v>0.19143940265307899</v>
      </c>
      <c r="D17">
        <v>1</v>
      </c>
      <c r="E17">
        <v>1</v>
      </c>
      <c r="F17">
        <v>3</v>
      </c>
      <c r="G17">
        <v>20.941003619037701</v>
      </c>
      <c r="K17">
        <v>16</v>
      </c>
      <c r="L17" s="6">
        <v>0.20878425225269301</v>
      </c>
    </row>
    <row r="18" spans="1:12" x14ac:dyDescent="0.25">
      <c r="A18">
        <v>4</v>
      </c>
      <c r="B18" t="s">
        <v>20</v>
      </c>
      <c r="C18">
        <v>8.9464874505329806E-2</v>
      </c>
      <c r="D18">
        <v>1</v>
      </c>
      <c r="E18">
        <v>1</v>
      </c>
      <c r="F18">
        <v>1</v>
      </c>
      <c r="G18">
        <v>34.389493396013869</v>
      </c>
      <c r="K18">
        <v>17</v>
      </c>
      <c r="L18" s="6">
        <v>0.119865888048659</v>
      </c>
    </row>
    <row r="19" spans="1:12" x14ac:dyDescent="0.25">
      <c r="A19">
        <v>4</v>
      </c>
      <c r="B19" t="s">
        <v>24</v>
      </c>
      <c r="C19">
        <v>2.61896879059225E-2</v>
      </c>
      <c r="D19">
        <v>1</v>
      </c>
      <c r="E19">
        <v>1</v>
      </c>
      <c r="F19">
        <v>4</v>
      </c>
      <c r="G19">
        <v>28.803685375877507</v>
      </c>
      <c r="K19">
        <v>18</v>
      </c>
      <c r="L19" s="6">
        <v>0.20878425225269301</v>
      </c>
    </row>
    <row r="20" spans="1:12" x14ac:dyDescent="0.25">
      <c r="A20">
        <v>4</v>
      </c>
      <c r="B20" t="s">
        <v>21</v>
      </c>
      <c r="C20">
        <v>6.9120638381312702E-2</v>
      </c>
      <c r="D20">
        <v>1</v>
      </c>
      <c r="E20">
        <v>1</v>
      </c>
      <c r="F20">
        <v>4</v>
      </c>
      <c r="G20">
        <v>31.482069772058164</v>
      </c>
      <c r="K20">
        <v>19</v>
      </c>
      <c r="L20" s="6">
        <v>0.13986947616203299</v>
      </c>
    </row>
    <row r="21" spans="1:12" x14ac:dyDescent="0.25">
      <c r="A21">
        <v>4</v>
      </c>
      <c r="B21" t="s">
        <v>6</v>
      </c>
      <c r="C21">
        <v>0.13986947616203299</v>
      </c>
      <c r="D21">
        <v>1</v>
      </c>
      <c r="E21">
        <v>1</v>
      </c>
      <c r="F21">
        <v>3</v>
      </c>
      <c r="G21">
        <v>34.280800705543271</v>
      </c>
      <c r="K21">
        <v>20</v>
      </c>
      <c r="L21" s="6">
        <v>0.19143940265307899</v>
      </c>
    </row>
    <row r="22" spans="1:12" x14ac:dyDescent="0.25">
      <c r="A22">
        <v>5</v>
      </c>
      <c r="B22" t="s">
        <v>16</v>
      </c>
      <c r="C22">
        <v>2.6083851769294002E-2</v>
      </c>
      <c r="D22">
        <v>1</v>
      </c>
      <c r="E22">
        <v>1</v>
      </c>
      <c r="F22">
        <v>4</v>
      </c>
      <c r="G22">
        <v>28.470600445680017</v>
      </c>
    </row>
    <row r="23" spans="1:12" x14ac:dyDescent="0.25">
      <c r="A23">
        <v>5</v>
      </c>
      <c r="B23" t="s">
        <v>16</v>
      </c>
      <c r="C23">
        <v>2.6083851769294002E-2</v>
      </c>
      <c r="D23">
        <v>1</v>
      </c>
      <c r="E23">
        <v>1</v>
      </c>
      <c r="F23">
        <v>3</v>
      </c>
      <c r="G23">
        <v>18.928182319623918</v>
      </c>
    </row>
    <row r="24" spans="1:12" x14ac:dyDescent="0.25">
      <c r="A24">
        <v>5</v>
      </c>
      <c r="B24" t="s">
        <v>17</v>
      </c>
      <c r="C24">
        <v>5.2594593351054701E-2</v>
      </c>
      <c r="D24">
        <v>1</v>
      </c>
      <c r="E24">
        <v>1</v>
      </c>
      <c r="F24">
        <v>3</v>
      </c>
      <c r="G24">
        <v>22.372277585214423</v>
      </c>
    </row>
    <row r="25" spans="1:12" x14ac:dyDescent="0.25">
      <c r="A25">
        <v>5</v>
      </c>
      <c r="B25" t="s">
        <v>3</v>
      </c>
      <c r="C25">
        <v>0.19143940265307899</v>
      </c>
      <c r="D25">
        <v>1</v>
      </c>
      <c r="E25">
        <v>1</v>
      </c>
      <c r="F25">
        <v>4</v>
      </c>
      <c r="G25">
        <v>17.6924286222912</v>
      </c>
    </row>
    <row r="26" spans="1:12" x14ac:dyDescent="0.25">
      <c r="A26">
        <v>5</v>
      </c>
      <c r="B26" t="s">
        <v>5</v>
      </c>
      <c r="C26">
        <v>0.20882486418169</v>
      </c>
      <c r="D26">
        <v>1</v>
      </c>
      <c r="E26">
        <v>1</v>
      </c>
      <c r="F26">
        <v>3</v>
      </c>
      <c r="G26">
        <v>61.497690282062393</v>
      </c>
    </row>
    <row r="27" spans="1:12" x14ac:dyDescent="0.25">
      <c r="A27">
        <v>6</v>
      </c>
      <c r="B27" t="s">
        <v>3</v>
      </c>
      <c r="C27">
        <v>0.19143940265307899</v>
      </c>
      <c r="D27">
        <v>1</v>
      </c>
      <c r="E27">
        <v>1</v>
      </c>
      <c r="F27">
        <v>3</v>
      </c>
      <c r="G27">
        <v>53.149945511918318</v>
      </c>
    </row>
    <row r="28" spans="1:12" x14ac:dyDescent="0.25">
      <c r="A28">
        <v>6</v>
      </c>
      <c r="B28" t="s">
        <v>16</v>
      </c>
      <c r="C28">
        <v>2.4096330659408999E-2</v>
      </c>
      <c r="D28">
        <v>1</v>
      </c>
      <c r="E28">
        <v>1</v>
      </c>
      <c r="F28">
        <v>3</v>
      </c>
      <c r="G28">
        <v>21.976861647677829</v>
      </c>
    </row>
    <row r="29" spans="1:12" x14ac:dyDescent="0.25">
      <c r="A29">
        <v>6</v>
      </c>
      <c r="B29" t="s">
        <v>17</v>
      </c>
      <c r="C29">
        <v>5.2594593351054701E-2</v>
      </c>
      <c r="D29">
        <v>1</v>
      </c>
      <c r="E29">
        <v>1</v>
      </c>
      <c r="F29">
        <v>3</v>
      </c>
      <c r="G29">
        <v>30.988175434751799</v>
      </c>
    </row>
    <row r="30" spans="1:12" x14ac:dyDescent="0.25">
      <c r="A30">
        <v>6</v>
      </c>
      <c r="B30" t="s">
        <v>21</v>
      </c>
      <c r="C30">
        <v>6.4213150549883899E-2</v>
      </c>
      <c r="D30">
        <v>1</v>
      </c>
      <c r="E30">
        <v>1</v>
      </c>
      <c r="F30">
        <v>4</v>
      </c>
      <c r="G30">
        <v>18.090767028088106</v>
      </c>
    </row>
    <row r="31" spans="1:12" x14ac:dyDescent="0.25">
      <c r="A31">
        <v>6</v>
      </c>
      <c r="B31" t="s">
        <v>21</v>
      </c>
      <c r="C31">
        <v>6.9120638381312702E-2</v>
      </c>
      <c r="D31">
        <v>1</v>
      </c>
      <c r="E31">
        <v>1</v>
      </c>
      <c r="F31">
        <v>3</v>
      </c>
      <c r="G31">
        <v>34.25411800909373</v>
      </c>
    </row>
    <row r="32" spans="1:12" x14ac:dyDescent="0.25">
      <c r="A32">
        <v>7</v>
      </c>
      <c r="B32" t="s">
        <v>21</v>
      </c>
      <c r="C32">
        <v>6.4213150549883899E-2</v>
      </c>
      <c r="D32">
        <v>1</v>
      </c>
      <c r="E32">
        <v>1</v>
      </c>
      <c r="F32">
        <v>3</v>
      </c>
      <c r="G32">
        <v>30.708183088979194</v>
      </c>
    </row>
    <row r="33" spans="1:7" x14ac:dyDescent="0.25">
      <c r="A33">
        <v>7</v>
      </c>
      <c r="B33" t="s">
        <v>3</v>
      </c>
      <c r="C33">
        <v>0.19143940265307899</v>
      </c>
      <c r="D33">
        <v>1</v>
      </c>
      <c r="E33">
        <v>1</v>
      </c>
      <c r="F33">
        <v>3</v>
      </c>
      <c r="G33">
        <v>46.707979159901384</v>
      </c>
    </row>
    <row r="34" spans="1:7" x14ac:dyDescent="0.25">
      <c r="A34">
        <v>7</v>
      </c>
      <c r="B34" t="s">
        <v>21</v>
      </c>
      <c r="C34">
        <v>6.9120638381312702E-2</v>
      </c>
      <c r="D34">
        <v>1</v>
      </c>
      <c r="E34">
        <v>1</v>
      </c>
      <c r="F34">
        <v>3</v>
      </c>
      <c r="G34">
        <v>30.052263892218818</v>
      </c>
    </row>
    <row r="35" spans="1:7" x14ac:dyDescent="0.25">
      <c r="A35">
        <v>7</v>
      </c>
      <c r="B35" t="s">
        <v>25</v>
      </c>
      <c r="C35">
        <v>9.6057226291276193E-2</v>
      </c>
      <c r="D35">
        <v>1</v>
      </c>
      <c r="E35">
        <v>1</v>
      </c>
      <c r="F35">
        <v>4</v>
      </c>
      <c r="G35">
        <v>27.377027203685131</v>
      </c>
    </row>
    <row r="36" spans="1:7" x14ac:dyDescent="0.25">
      <c r="A36">
        <v>7</v>
      </c>
      <c r="B36" t="s">
        <v>16</v>
      </c>
      <c r="C36">
        <v>2.6083851769294002E-2</v>
      </c>
      <c r="D36">
        <v>1</v>
      </c>
      <c r="E36">
        <v>1</v>
      </c>
      <c r="F36">
        <v>4</v>
      </c>
      <c r="G36">
        <v>26.304700151662459</v>
      </c>
    </row>
    <row r="37" spans="1:7" x14ac:dyDescent="0.25">
      <c r="A37">
        <v>8</v>
      </c>
      <c r="B37" t="s">
        <v>25</v>
      </c>
      <c r="C37">
        <v>9.6057226291276193E-2</v>
      </c>
      <c r="D37">
        <v>1</v>
      </c>
      <c r="E37">
        <v>1</v>
      </c>
      <c r="F37">
        <v>4</v>
      </c>
      <c r="G37">
        <v>25.768402603052174</v>
      </c>
    </row>
    <row r="38" spans="1:7" x14ac:dyDescent="0.25">
      <c r="A38">
        <v>8</v>
      </c>
      <c r="B38" t="s">
        <v>21</v>
      </c>
      <c r="C38">
        <v>6.4213150549883899E-2</v>
      </c>
      <c r="D38">
        <v>1</v>
      </c>
      <c r="E38">
        <v>1</v>
      </c>
      <c r="F38">
        <v>1</v>
      </c>
      <c r="G38">
        <v>20.137924618658786</v>
      </c>
    </row>
    <row r="39" spans="1:7" x14ac:dyDescent="0.25">
      <c r="A39">
        <v>8</v>
      </c>
      <c r="B39" t="s">
        <v>2</v>
      </c>
      <c r="C39">
        <v>0.20878425225269301</v>
      </c>
      <c r="D39">
        <v>1</v>
      </c>
      <c r="E39">
        <v>1</v>
      </c>
      <c r="F39">
        <v>1</v>
      </c>
      <c r="G39">
        <v>55.347049366591534</v>
      </c>
    </row>
    <row r="40" spans="1:7" x14ac:dyDescent="0.25">
      <c r="A40">
        <v>8</v>
      </c>
      <c r="B40" t="s">
        <v>16</v>
      </c>
      <c r="C40">
        <v>2.6083851769294002E-2</v>
      </c>
      <c r="D40">
        <v>1</v>
      </c>
      <c r="E40">
        <v>1</v>
      </c>
      <c r="F40">
        <v>4</v>
      </c>
      <c r="G40">
        <v>31.538299639595792</v>
      </c>
    </row>
    <row r="41" spans="1:7" x14ac:dyDescent="0.25">
      <c r="A41">
        <v>8</v>
      </c>
      <c r="B41" t="s">
        <v>4</v>
      </c>
      <c r="C41">
        <v>0.119865888048659</v>
      </c>
      <c r="D41">
        <v>1</v>
      </c>
      <c r="E41">
        <v>1</v>
      </c>
      <c r="F41">
        <v>2</v>
      </c>
      <c r="G41">
        <v>35.668603900623303</v>
      </c>
    </row>
    <row r="42" spans="1:7" x14ac:dyDescent="0.25">
      <c r="A42">
        <v>9</v>
      </c>
      <c r="B42" t="s">
        <v>16</v>
      </c>
      <c r="C42">
        <v>2.4096330659408999E-2</v>
      </c>
      <c r="D42">
        <v>1</v>
      </c>
      <c r="E42">
        <v>1</v>
      </c>
      <c r="F42">
        <v>3</v>
      </c>
      <c r="G42">
        <v>21.528139734810239</v>
      </c>
    </row>
    <row r="43" spans="1:7" x14ac:dyDescent="0.25">
      <c r="A43">
        <v>9</v>
      </c>
      <c r="B43" t="s">
        <v>21</v>
      </c>
      <c r="C43">
        <v>6.9120638381312702E-2</v>
      </c>
      <c r="D43">
        <v>1</v>
      </c>
      <c r="E43">
        <v>1</v>
      </c>
      <c r="F43">
        <v>2</v>
      </c>
      <c r="G43">
        <v>34.136286832306489</v>
      </c>
    </row>
    <row r="44" spans="1:7" x14ac:dyDescent="0.25">
      <c r="A44">
        <v>9</v>
      </c>
      <c r="B44" t="s">
        <v>16</v>
      </c>
      <c r="C44">
        <v>2.6083851769294002E-2</v>
      </c>
      <c r="D44">
        <v>1</v>
      </c>
      <c r="E44">
        <v>1</v>
      </c>
      <c r="F44">
        <v>3</v>
      </c>
      <c r="G44">
        <v>25.33083094095543</v>
      </c>
    </row>
    <row r="45" spans="1:7" x14ac:dyDescent="0.25">
      <c r="A45">
        <v>9</v>
      </c>
      <c r="B45" t="s">
        <v>5</v>
      </c>
      <c r="C45">
        <v>0.20882486418169</v>
      </c>
      <c r="D45">
        <v>1</v>
      </c>
      <c r="E45">
        <v>1</v>
      </c>
      <c r="F45">
        <v>1</v>
      </c>
      <c r="G45">
        <v>45.870689387928479</v>
      </c>
    </row>
    <row r="46" spans="1:7" x14ac:dyDescent="0.25">
      <c r="A46">
        <v>9</v>
      </c>
      <c r="B46" t="s">
        <v>25</v>
      </c>
      <c r="C46">
        <v>9.6057226291276193E-2</v>
      </c>
      <c r="D46">
        <v>1</v>
      </c>
      <c r="E46">
        <v>1</v>
      </c>
      <c r="F46">
        <v>4</v>
      </c>
      <c r="G46">
        <v>31.034081213035698</v>
      </c>
    </row>
    <row r="47" spans="1:7" x14ac:dyDescent="0.25">
      <c r="A47">
        <v>10</v>
      </c>
      <c r="B47" t="s">
        <v>20</v>
      </c>
      <c r="C47">
        <v>8.9464874505329806E-2</v>
      </c>
      <c r="D47">
        <v>1</v>
      </c>
      <c r="E47">
        <v>1</v>
      </c>
      <c r="F47">
        <v>3</v>
      </c>
      <c r="G47">
        <v>24.1793683249455</v>
      </c>
    </row>
    <row r="48" spans="1:7" x14ac:dyDescent="0.25">
      <c r="A48">
        <v>10</v>
      </c>
      <c r="B48" t="s">
        <v>20</v>
      </c>
      <c r="C48">
        <v>8.9464874505329806E-2</v>
      </c>
      <c r="D48">
        <v>1</v>
      </c>
      <c r="E48">
        <v>1</v>
      </c>
      <c r="F48">
        <v>4</v>
      </c>
      <c r="G48">
        <v>31.339061917953966</v>
      </c>
    </row>
    <row r="49" spans="1:7" x14ac:dyDescent="0.25">
      <c r="A49">
        <v>10</v>
      </c>
      <c r="B49" t="s">
        <v>22</v>
      </c>
      <c r="C49">
        <v>7.9022340193419902E-2</v>
      </c>
      <c r="D49">
        <v>1</v>
      </c>
      <c r="E49">
        <v>1</v>
      </c>
      <c r="F49">
        <v>1</v>
      </c>
      <c r="G49">
        <v>27.675871632068262</v>
      </c>
    </row>
    <row r="50" spans="1:7" x14ac:dyDescent="0.25">
      <c r="A50">
        <v>10</v>
      </c>
      <c r="B50" t="s">
        <v>2</v>
      </c>
      <c r="C50">
        <v>0.20878425225269301</v>
      </c>
      <c r="D50">
        <v>1</v>
      </c>
      <c r="E50">
        <v>1</v>
      </c>
      <c r="F50">
        <v>1</v>
      </c>
      <c r="G50">
        <v>14.765089956078981</v>
      </c>
    </row>
    <row r="51" spans="1:7" x14ac:dyDescent="0.25">
      <c r="A51">
        <v>10</v>
      </c>
      <c r="B51" t="s">
        <v>16</v>
      </c>
      <c r="C51">
        <v>2.6083851769294002E-2</v>
      </c>
      <c r="D51">
        <v>1</v>
      </c>
      <c r="E51">
        <v>1</v>
      </c>
      <c r="F51">
        <v>3</v>
      </c>
      <c r="G51">
        <v>26.678297980611376</v>
      </c>
    </row>
    <row r="52" spans="1:7" x14ac:dyDescent="0.25">
      <c r="A52">
        <v>11</v>
      </c>
      <c r="B52" t="s">
        <v>16</v>
      </c>
      <c r="C52">
        <v>2.6083851769294002E-2</v>
      </c>
      <c r="D52">
        <v>1</v>
      </c>
      <c r="E52">
        <v>1</v>
      </c>
      <c r="F52">
        <v>2</v>
      </c>
      <c r="G52">
        <v>22.140980212086571</v>
      </c>
    </row>
    <row r="53" spans="1:7" x14ac:dyDescent="0.25">
      <c r="A53">
        <v>11</v>
      </c>
      <c r="B53" t="s">
        <v>23</v>
      </c>
      <c r="C53">
        <v>3.7358491401301E-2</v>
      </c>
      <c r="D53">
        <v>1</v>
      </c>
      <c r="E53">
        <v>1</v>
      </c>
      <c r="F53">
        <v>1</v>
      </c>
      <c r="G53">
        <v>19.805851844553981</v>
      </c>
    </row>
    <row r="54" spans="1:7" x14ac:dyDescent="0.25">
      <c r="A54">
        <v>11</v>
      </c>
      <c r="B54" t="s">
        <v>19</v>
      </c>
      <c r="C54">
        <v>9.8161439372569603E-2</v>
      </c>
      <c r="D54">
        <v>1</v>
      </c>
      <c r="E54">
        <v>1</v>
      </c>
      <c r="F54">
        <v>2</v>
      </c>
      <c r="G54">
        <v>27.722349226703383</v>
      </c>
    </row>
    <row r="55" spans="1:7" x14ac:dyDescent="0.25">
      <c r="A55">
        <v>11</v>
      </c>
      <c r="B55" t="s">
        <v>22</v>
      </c>
      <c r="C55">
        <v>7.9022340193419902E-2</v>
      </c>
      <c r="D55">
        <v>1</v>
      </c>
      <c r="E55">
        <v>1</v>
      </c>
      <c r="F55">
        <v>3</v>
      </c>
      <c r="G55">
        <v>28.485418409103403</v>
      </c>
    </row>
    <row r="56" spans="1:7" x14ac:dyDescent="0.25">
      <c r="A56">
        <v>11</v>
      </c>
      <c r="B56" t="s">
        <v>3</v>
      </c>
      <c r="C56">
        <v>0.19143940265307899</v>
      </c>
      <c r="D56">
        <v>1</v>
      </c>
      <c r="E56">
        <v>1</v>
      </c>
      <c r="F56">
        <v>1</v>
      </c>
      <c r="G56">
        <v>45.235560313464845</v>
      </c>
    </row>
    <row r="57" spans="1:7" x14ac:dyDescent="0.25">
      <c r="A57">
        <v>12</v>
      </c>
      <c r="B57" t="s">
        <v>23</v>
      </c>
      <c r="C57">
        <v>3.7358491401301E-2</v>
      </c>
      <c r="D57">
        <v>1</v>
      </c>
      <c r="E57">
        <v>1</v>
      </c>
      <c r="F57">
        <v>3</v>
      </c>
      <c r="G57">
        <v>36.612918279979148</v>
      </c>
    </row>
    <row r="58" spans="1:7" x14ac:dyDescent="0.25">
      <c r="A58">
        <v>12</v>
      </c>
      <c r="B58" t="s">
        <v>19</v>
      </c>
      <c r="C58">
        <v>8.3571166208111405E-2</v>
      </c>
      <c r="D58">
        <v>1</v>
      </c>
      <c r="E58">
        <v>1</v>
      </c>
      <c r="F58">
        <v>4</v>
      </c>
      <c r="G58">
        <v>31.5385060224311</v>
      </c>
    </row>
    <row r="59" spans="1:7" x14ac:dyDescent="0.25">
      <c r="A59">
        <v>12</v>
      </c>
      <c r="B59" t="s">
        <v>21</v>
      </c>
      <c r="C59">
        <v>6.9120638381312702E-2</v>
      </c>
      <c r="D59">
        <v>1</v>
      </c>
      <c r="E59">
        <v>1</v>
      </c>
      <c r="F59">
        <v>3</v>
      </c>
      <c r="G59">
        <v>36.904469957372875</v>
      </c>
    </row>
    <row r="60" spans="1:7" x14ac:dyDescent="0.25">
      <c r="A60">
        <v>12</v>
      </c>
      <c r="B60" t="s">
        <v>3</v>
      </c>
      <c r="C60">
        <v>0.19143940265307899</v>
      </c>
      <c r="D60">
        <v>1</v>
      </c>
      <c r="E60">
        <v>1</v>
      </c>
      <c r="F60">
        <v>4</v>
      </c>
      <c r="G60">
        <v>22.228579156584772</v>
      </c>
    </row>
    <row r="61" spans="1:7" x14ac:dyDescent="0.25">
      <c r="A61">
        <v>12</v>
      </c>
      <c r="B61" t="s">
        <v>2</v>
      </c>
      <c r="C61">
        <v>0.20878425225269301</v>
      </c>
      <c r="D61">
        <v>1</v>
      </c>
      <c r="E61">
        <v>1</v>
      </c>
      <c r="F61">
        <v>3</v>
      </c>
      <c r="G61">
        <v>31.686834017373059</v>
      </c>
    </row>
    <row r="62" spans="1:7" x14ac:dyDescent="0.25">
      <c r="A62">
        <v>13</v>
      </c>
      <c r="B62" t="s">
        <v>3</v>
      </c>
      <c r="C62">
        <v>0.19143940265307899</v>
      </c>
      <c r="D62">
        <v>1</v>
      </c>
      <c r="E62">
        <v>1</v>
      </c>
      <c r="F62">
        <v>2</v>
      </c>
      <c r="G62">
        <v>38.396365384899525</v>
      </c>
    </row>
    <row r="63" spans="1:7" x14ac:dyDescent="0.25">
      <c r="A63">
        <v>13</v>
      </c>
      <c r="B63" t="s">
        <v>21</v>
      </c>
      <c r="C63">
        <v>6.4213150549883899E-2</v>
      </c>
      <c r="D63">
        <v>1</v>
      </c>
      <c r="E63">
        <v>1</v>
      </c>
      <c r="F63">
        <v>2</v>
      </c>
      <c r="G63">
        <v>21.774015169879114</v>
      </c>
    </row>
    <row r="64" spans="1:7" x14ac:dyDescent="0.25">
      <c r="A64">
        <v>13</v>
      </c>
      <c r="B64" t="s">
        <v>19</v>
      </c>
      <c r="C64">
        <v>9.8161439372569603E-2</v>
      </c>
      <c r="D64">
        <v>1</v>
      </c>
      <c r="E64">
        <v>1</v>
      </c>
      <c r="F64">
        <v>4</v>
      </c>
      <c r="G64">
        <v>24.043041965967571</v>
      </c>
    </row>
    <row r="65" spans="1:7" x14ac:dyDescent="0.25">
      <c r="A65">
        <v>13</v>
      </c>
      <c r="B65" t="s">
        <v>16</v>
      </c>
      <c r="C65">
        <v>2.6083851769294002E-2</v>
      </c>
      <c r="D65">
        <v>1</v>
      </c>
      <c r="E65">
        <v>1</v>
      </c>
      <c r="F65">
        <v>3</v>
      </c>
      <c r="G65">
        <v>26.018914021897654</v>
      </c>
    </row>
    <row r="66" spans="1:7" x14ac:dyDescent="0.25">
      <c r="A66">
        <v>13</v>
      </c>
      <c r="B66" t="s">
        <v>23</v>
      </c>
      <c r="C66">
        <v>3.7358491401301E-2</v>
      </c>
      <c r="D66">
        <v>1</v>
      </c>
      <c r="E66">
        <v>1</v>
      </c>
      <c r="F66">
        <v>4</v>
      </c>
      <c r="G66">
        <v>21.400395976434112</v>
      </c>
    </row>
    <row r="67" spans="1:7" x14ac:dyDescent="0.25">
      <c r="A67">
        <v>14</v>
      </c>
      <c r="B67" t="s">
        <v>3</v>
      </c>
      <c r="C67">
        <v>0.19143940265307899</v>
      </c>
      <c r="D67">
        <v>1</v>
      </c>
      <c r="E67">
        <v>1</v>
      </c>
      <c r="F67">
        <v>1</v>
      </c>
      <c r="G67">
        <v>19.70276358543812</v>
      </c>
    </row>
    <row r="68" spans="1:7" x14ac:dyDescent="0.25">
      <c r="A68">
        <v>14</v>
      </c>
      <c r="B68" t="s">
        <v>1</v>
      </c>
      <c r="C68">
        <v>0.20609965681702899</v>
      </c>
      <c r="D68">
        <v>1</v>
      </c>
      <c r="E68">
        <v>1</v>
      </c>
      <c r="F68">
        <v>3</v>
      </c>
      <c r="G68">
        <v>18.032806933277811</v>
      </c>
    </row>
    <row r="69" spans="1:7" x14ac:dyDescent="0.25">
      <c r="A69">
        <v>14</v>
      </c>
      <c r="B69" t="s">
        <v>4</v>
      </c>
      <c r="C69">
        <v>0.119865888048659</v>
      </c>
      <c r="D69">
        <v>1</v>
      </c>
      <c r="E69">
        <v>1</v>
      </c>
      <c r="F69">
        <v>1</v>
      </c>
      <c r="G69">
        <v>28.865226205195462</v>
      </c>
    </row>
    <row r="70" spans="1:7" x14ac:dyDescent="0.25">
      <c r="A70">
        <v>14</v>
      </c>
      <c r="B70" t="s">
        <v>16</v>
      </c>
      <c r="C70">
        <v>2.6083851769294002E-2</v>
      </c>
      <c r="D70">
        <v>1</v>
      </c>
      <c r="E70">
        <v>1</v>
      </c>
      <c r="F70">
        <v>4</v>
      </c>
      <c r="G70">
        <v>36.589827298195289</v>
      </c>
    </row>
    <row r="71" spans="1:7" x14ac:dyDescent="0.25">
      <c r="A71">
        <v>14</v>
      </c>
      <c r="B71" t="s">
        <v>16</v>
      </c>
      <c r="C71">
        <v>2.6083851769294002E-2</v>
      </c>
      <c r="D71">
        <v>1</v>
      </c>
      <c r="E71">
        <v>1</v>
      </c>
      <c r="F71">
        <v>1</v>
      </c>
      <c r="G71">
        <v>22.679230325819287</v>
      </c>
    </row>
    <row r="72" spans="1:7" x14ac:dyDescent="0.25">
      <c r="A72">
        <v>15</v>
      </c>
      <c r="B72" t="s">
        <v>18</v>
      </c>
      <c r="C72">
        <v>4.9323068116633E-2</v>
      </c>
      <c r="D72">
        <v>1</v>
      </c>
      <c r="E72">
        <v>1</v>
      </c>
      <c r="F72">
        <v>3</v>
      </c>
      <c r="G72">
        <v>32.369508990454705</v>
      </c>
    </row>
    <row r="73" spans="1:7" x14ac:dyDescent="0.25">
      <c r="A73">
        <v>15</v>
      </c>
      <c r="B73" t="s">
        <v>1</v>
      </c>
      <c r="C73">
        <v>0.20609965681702899</v>
      </c>
      <c r="D73">
        <v>1</v>
      </c>
      <c r="E73">
        <v>1</v>
      </c>
      <c r="F73">
        <v>4</v>
      </c>
      <c r="G73">
        <v>42.879971624852615</v>
      </c>
    </row>
    <row r="74" spans="1:7" x14ac:dyDescent="0.25">
      <c r="A74">
        <v>15</v>
      </c>
      <c r="B74" t="s">
        <v>21</v>
      </c>
      <c r="C74">
        <v>6.9120638381312702E-2</v>
      </c>
      <c r="D74">
        <v>1</v>
      </c>
      <c r="E74">
        <v>1</v>
      </c>
      <c r="F74">
        <v>3</v>
      </c>
      <c r="G74">
        <v>31.770454747268865</v>
      </c>
    </row>
    <row r="75" spans="1:7" x14ac:dyDescent="0.25">
      <c r="A75">
        <v>15</v>
      </c>
      <c r="B75" t="s">
        <v>19</v>
      </c>
      <c r="C75">
        <v>8.3571166208111405E-2</v>
      </c>
      <c r="D75">
        <v>1</v>
      </c>
      <c r="E75">
        <v>1</v>
      </c>
      <c r="F75">
        <v>4</v>
      </c>
      <c r="G75">
        <v>30.974757833654529</v>
      </c>
    </row>
    <row r="76" spans="1:7" x14ac:dyDescent="0.25">
      <c r="A76">
        <v>15</v>
      </c>
      <c r="B76" t="s">
        <v>21</v>
      </c>
      <c r="C76">
        <v>6.9120638381312702E-2</v>
      </c>
      <c r="D76">
        <v>1</v>
      </c>
      <c r="E76">
        <v>1</v>
      </c>
      <c r="F76">
        <v>3</v>
      </c>
      <c r="G76">
        <v>27.312112635686333</v>
      </c>
    </row>
    <row r="77" spans="1:7" x14ac:dyDescent="0.25">
      <c r="A77">
        <v>16</v>
      </c>
      <c r="B77" t="s">
        <v>16</v>
      </c>
      <c r="C77">
        <v>2.4096330659408999E-2</v>
      </c>
      <c r="D77">
        <v>1</v>
      </c>
      <c r="E77">
        <v>1</v>
      </c>
      <c r="F77">
        <v>3</v>
      </c>
      <c r="G77">
        <v>26.890692094875305</v>
      </c>
    </row>
    <row r="78" spans="1:7" x14ac:dyDescent="0.25">
      <c r="A78">
        <v>16</v>
      </c>
      <c r="B78" t="s">
        <v>16</v>
      </c>
      <c r="C78">
        <v>2.6083851769294002E-2</v>
      </c>
      <c r="D78">
        <v>1</v>
      </c>
      <c r="E78">
        <v>1</v>
      </c>
      <c r="F78">
        <v>3</v>
      </c>
      <c r="G78">
        <v>36.904865935868763</v>
      </c>
    </row>
    <row r="79" spans="1:7" x14ac:dyDescent="0.25">
      <c r="A79">
        <v>16</v>
      </c>
      <c r="B79" t="s">
        <v>3</v>
      </c>
      <c r="C79">
        <v>0.19143940265307899</v>
      </c>
      <c r="D79">
        <v>1</v>
      </c>
      <c r="E79">
        <v>1</v>
      </c>
      <c r="F79">
        <v>3</v>
      </c>
      <c r="G79">
        <v>28.699277231317303</v>
      </c>
    </row>
    <row r="80" spans="1:7" x14ac:dyDescent="0.25">
      <c r="A80">
        <v>16</v>
      </c>
      <c r="B80" t="s">
        <v>16</v>
      </c>
      <c r="C80">
        <v>2.6083851769294002E-2</v>
      </c>
      <c r="D80">
        <v>1</v>
      </c>
      <c r="E80">
        <v>1</v>
      </c>
      <c r="F80">
        <v>1</v>
      </c>
      <c r="G80">
        <v>27.447451854707765</v>
      </c>
    </row>
    <row r="81" spans="1:7" x14ac:dyDescent="0.25">
      <c r="A81">
        <v>16</v>
      </c>
      <c r="B81" t="s">
        <v>2</v>
      </c>
      <c r="C81">
        <v>0.20878425225269301</v>
      </c>
      <c r="D81">
        <v>1</v>
      </c>
      <c r="E81">
        <v>1</v>
      </c>
      <c r="F81">
        <v>4</v>
      </c>
      <c r="G81">
        <v>12.821901913106075</v>
      </c>
    </row>
    <row r="82" spans="1:7" x14ac:dyDescent="0.25">
      <c r="A82">
        <v>17</v>
      </c>
      <c r="B82" t="s">
        <v>21</v>
      </c>
      <c r="C82">
        <v>6.9120638381312702E-2</v>
      </c>
      <c r="D82">
        <v>1</v>
      </c>
      <c r="E82">
        <v>1</v>
      </c>
      <c r="F82">
        <v>1</v>
      </c>
      <c r="G82">
        <v>21.294273299144123</v>
      </c>
    </row>
    <row r="83" spans="1:7" x14ac:dyDescent="0.25">
      <c r="A83">
        <v>17</v>
      </c>
      <c r="B83" t="s">
        <v>19</v>
      </c>
      <c r="C83">
        <v>9.8161439372569603E-2</v>
      </c>
      <c r="D83">
        <v>1</v>
      </c>
      <c r="E83">
        <v>1</v>
      </c>
      <c r="F83">
        <v>3</v>
      </c>
      <c r="G83">
        <v>25.568499098551673</v>
      </c>
    </row>
    <row r="84" spans="1:7" x14ac:dyDescent="0.25">
      <c r="A84">
        <v>17</v>
      </c>
      <c r="B84" t="s">
        <v>19</v>
      </c>
      <c r="C84">
        <v>9.8161439372569603E-2</v>
      </c>
      <c r="D84">
        <v>1</v>
      </c>
      <c r="E84">
        <v>1</v>
      </c>
      <c r="F84">
        <v>3</v>
      </c>
      <c r="G84">
        <v>36.361186580599686</v>
      </c>
    </row>
    <row r="85" spans="1:7" x14ac:dyDescent="0.25">
      <c r="A85">
        <v>17</v>
      </c>
      <c r="B85" t="s">
        <v>16</v>
      </c>
      <c r="C85">
        <v>2.4096330659408999E-2</v>
      </c>
      <c r="D85">
        <v>1</v>
      </c>
      <c r="E85">
        <v>1</v>
      </c>
      <c r="F85">
        <v>3</v>
      </c>
      <c r="G85">
        <v>30.533554806238925</v>
      </c>
    </row>
    <row r="86" spans="1:7" x14ac:dyDescent="0.25">
      <c r="A86">
        <v>17</v>
      </c>
      <c r="B86" t="s">
        <v>4</v>
      </c>
      <c r="C86">
        <v>0.119865888048659</v>
      </c>
      <c r="D86">
        <v>1</v>
      </c>
      <c r="E86">
        <v>1</v>
      </c>
      <c r="F86">
        <v>4</v>
      </c>
      <c r="G86">
        <v>13.474660541618761</v>
      </c>
    </row>
    <row r="87" spans="1:7" x14ac:dyDescent="0.25">
      <c r="A87">
        <v>18</v>
      </c>
      <c r="B87" t="s">
        <v>2</v>
      </c>
      <c r="C87">
        <v>0.20878425225269301</v>
      </c>
      <c r="D87">
        <v>1</v>
      </c>
      <c r="E87">
        <v>1</v>
      </c>
      <c r="F87">
        <v>4</v>
      </c>
      <c r="G87">
        <v>46.491171642455072</v>
      </c>
    </row>
    <row r="88" spans="1:7" x14ac:dyDescent="0.25">
      <c r="A88">
        <v>18</v>
      </c>
      <c r="B88" t="s">
        <v>24</v>
      </c>
      <c r="C88">
        <v>2.61896879059225E-2</v>
      </c>
      <c r="D88">
        <v>1</v>
      </c>
      <c r="E88">
        <v>1</v>
      </c>
      <c r="F88">
        <v>1</v>
      </c>
      <c r="G88">
        <v>28.19358392811867</v>
      </c>
    </row>
    <row r="89" spans="1:7" x14ac:dyDescent="0.25">
      <c r="A89">
        <v>18</v>
      </c>
      <c r="B89" t="s">
        <v>25</v>
      </c>
      <c r="C89">
        <v>9.6057226291276193E-2</v>
      </c>
      <c r="D89">
        <v>1</v>
      </c>
      <c r="E89">
        <v>1</v>
      </c>
      <c r="F89">
        <v>1</v>
      </c>
      <c r="G89">
        <v>33.942561430535491</v>
      </c>
    </row>
    <row r="90" spans="1:7" x14ac:dyDescent="0.25">
      <c r="A90">
        <v>18</v>
      </c>
      <c r="B90" t="s">
        <v>19</v>
      </c>
      <c r="C90">
        <v>8.3571166208111405E-2</v>
      </c>
      <c r="D90">
        <v>1</v>
      </c>
      <c r="E90">
        <v>1</v>
      </c>
      <c r="F90">
        <v>1</v>
      </c>
      <c r="G90">
        <v>19.590919273925071</v>
      </c>
    </row>
    <row r="91" spans="1:7" x14ac:dyDescent="0.25">
      <c r="A91">
        <v>18</v>
      </c>
      <c r="B91" t="s">
        <v>4</v>
      </c>
      <c r="C91">
        <v>0.119865888048659</v>
      </c>
      <c r="D91">
        <v>1</v>
      </c>
      <c r="E91">
        <v>1</v>
      </c>
      <c r="F91">
        <v>3</v>
      </c>
      <c r="G91">
        <v>21.588840588505217</v>
      </c>
    </row>
    <row r="92" spans="1:7" x14ac:dyDescent="0.25">
      <c r="A92">
        <v>19</v>
      </c>
      <c r="B92" t="s">
        <v>6</v>
      </c>
      <c r="C92">
        <v>0.13986947616203299</v>
      </c>
      <c r="D92">
        <v>1</v>
      </c>
      <c r="E92">
        <v>1</v>
      </c>
      <c r="F92">
        <v>3</v>
      </c>
      <c r="G92">
        <v>44.88142299147421</v>
      </c>
    </row>
    <row r="93" spans="1:7" x14ac:dyDescent="0.25">
      <c r="A93">
        <v>19</v>
      </c>
      <c r="B93" t="s">
        <v>16</v>
      </c>
      <c r="C93">
        <v>2.6083851769294002E-2</v>
      </c>
      <c r="D93">
        <v>1</v>
      </c>
      <c r="E93">
        <v>1</v>
      </c>
      <c r="F93">
        <v>3</v>
      </c>
      <c r="G93">
        <v>33.125496005070083</v>
      </c>
    </row>
    <row r="94" spans="1:7" x14ac:dyDescent="0.25">
      <c r="A94">
        <v>19</v>
      </c>
      <c r="B94" t="s">
        <v>25</v>
      </c>
      <c r="C94">
        <v>9.6057226291276193E-2</v>
      </c>
      <c r="D94">
        <v>1</v>
      </c>
      <c r="E94">
        <v>1</v>
      </c>
      <c r="F94">
        <v>3</v>
      </c>
      <c r="G94">
        <v>31.347601281235384</v>
      </c>
    </row>
    <row r="95" spans="1:7" x14ac:dyDescent="0.25">
      <c r="A95">
        <v>19</v>
      </c>
      <c r="B95" t="s">
        <v>16</v>
      </c>
      <c r="C95">
        <v>2.6083851769294002E-2</v>
      </c>
      <c r="D95">
        <v>1</v>
      </c>
      <c r="E95">
        <v>1</v>
      </c>
      <c r="F95">
        <v>3</v>
      </c>
      <c r="G95">
        <v>17.768925874131316</v>
      </c>
    </row>
    <row r="96" spans="1:7" x14ac:dyDescent="0.25">
      <c r="A96">
        <v>19</v>
      </c>
      <c r="B96" t="s">
        <v>16</v>
      </c>
      <c r="C96">
        <v>2.6083851769294002E-2</v>
      </c>
      <c r="D96">
        <v>1</v>
      </c>
      <c r="E96">
        <v>1</v>
      </c>
      <c r="F96">
        <v>1</v>
      </c>
      <c r="G96">
        <v>35.075312905175949</v>
      </c>
    </row>
    <row r="97" spans="1:7" x14ac:dyDescent="0.25">
      <c r="A97">
        <v>20</v>
      </c>
      <c r="B97" t="s">
        <v>3</v>
      </c>
      <c r="C97">
        <v>0.19143940265307899</v>
      </c>
      <c r="D97">
        <v>1</v>
      </c>
      <c r="E97">
        <v>1</v>
      </c>
      <c r="F97">
        <v>3</v>
      </c>
      <c r="G97">
        <v>25.034712442486239</v>
      </c>
    </row>
    <row r="98" spans="1:7" x14ac:dyDescent="0.25">
      <c r="A98">
        <v>20</v>
      </c>
      <c r="B98" t="s">
        <v>6</v>
      </c>
      <c r="C98">
        <v>0.13986947616203299</v>
      </c>
      <c r="D98">
        <v>1</v>
      </c>
      <c r="E98">
        <v>1</v>
      </c>
      <c r="F98">
        <v>4</v>
      </c>
      <c r="G98">
        <v>35.36046795552754</v>
      </c>
    </row>
    <row r="99" spans="1:7" x14ac:dyDescent="0.25">
      <c r="A99">
        <v>20</v>
      </c>
      <c r="B99" t="s">
        <v>18</v>
      </c>
      <c r="C99">
        <v>4.9323068116633E-2</v>
      </c>
      <c r="D99">
        <v>1</v>
      </c>
      <c r="E99">
        <v>1</v>
      </c>
      <c r="F99">
        <v>2</v>
      </c>
      <c r="G99">
        <v>26.324372113950474</v>
      </c>
    </row>
    <row r="100" spans="1:7" x14ac:dyDescent="0.25">
      <c r="A100">
        <v>20</v>
      </c>
      <c r="B100" t="s">
        <v>18</v>
      </c>
      <c r="C100">
        <v>4.9323068116633E-2</v>
      </c>
      <c r="D100">
        <v>1</v>
      </c>
      <c r="E100">
        <v>1</v>
      </c>
      <c r="F100">
        <v>3</v>
      </c>
      <c r="G100">
        <v>24.060421234533528</v>
      </c>
    </row>
    <row r="101" spans="1:7" x14ac:dyDescent="0.25">
      <c r="A101">
        <v>20</v>
      </c>
      <c r="B101" t="s">
        <v>16</v>
      </c>
      <c r="C101">
        <v>2.6083851769294002E-2</v>
      </c>
      <c r="D101">
        <v>1</v>
      </c>
      <c r="E101">
        <v>1</v>
      </c>
      <c r="F101">
        <v>3</v>
      </c>
      <c r="G101">
        <v>35.121986028571015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HybridParallelSummary</vt:lpstr>
      <vt:lpstr>resHibrid_Default.csv</vt:lpstr>
    </vt:vector>
  </TitlesOfParts>
  <Company>Budapesti Corvinus Egyetem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Kovács László</dc:creator>
  <cp:lastModifiedBy>Kovács László</cp:lastModifiedBy>
  <dcterms:created xsi:type="dcterms:W3CDTF">2020-01-03T10:30:06Z</dcterms:created>
  <dcterms:modified xsi:type="dcterms:W3CDTF">2020-07-20T08:35:35Z</dcterms:modified>
</cp:coreProperties>
</file>