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Egyetem Phd\Tézis\Default of credit card clients DataSet\ToGit\Scalability\"/>
    </mc:Choice>
  </mc:AlternateContent>
  <xr:revisionPtr revIDLastSave="0" documentId="13_ncr:1_{54733879-D291-43D7-8458-B2F371BC59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ybridParallelSummary" sheetId="5" r:id="rId1"/>
    <sheet name="resHibrid_Default.csv" sheetId="4" r:id="rId2"/>
  </sheets>
  <calcPr calcId="19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5" l="1"/>
  <c r="C3" i="5"/>
  <c r="C4" i="5"/>
  <c r="C5" i="5"/>
  <c r="C6" i="5"/>
  <c r="K9" i="5" s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I5" i="5" s="1"/>
  <c r="K5" i="5" s="1"/>
  <c r="I4" i="5" l="1"/>
  <c r="K4" i="5" s="1"/>
  <c r="B13" i="5" l="1"/>
  <c r="B14" i="5"/>
  <c r="B16" i="5"/>
  <c r="B5" i="5"/>
  <c r="B6" i="5"/>
  <c r="B18" i="5"/>
  <c r="B20" i="5"/>
  <c r="B2" i="5"/>
  <c r="B7" i="5"/>
  <c r="B19" i="5"/>
  <c r="B8" i="5"/>
  <c r="B9" i="5"/>
  <c r="B10" i="5"/>
  <c r="B3" i="5"/>
  <c r="B21" i="5"/>
  <c r="B17" i="5"/>
  <c r="B4" i="5"/>
  <c r="B11" i="5"/>
  <c r="B12" i="5"/>
  <c r="B15" i="5"/>
</calcChain>
</file>

<file path=xl/sharedStrings.xml><?xml version="1.0" encoding="utf-8"?>
<sst xmlns="http://schemas.openxmlformats.org/spreadsheetml/2006/main" count="122" uniqueCount="35">
  <si>
    <t>Legjobb egyed</t>
  </si>
  <si>
    <t>1, 0, 0, 0, 0, 0, 0, 0, 1, 0, 0, 0, 0, 0, 0, 0, 0, 0, 0, 0, 0, 0, 0, 1, 0, 0</t>
  </si>
  <si>
    <t>1, 0, 0, 0, 0, 0, 0, 0, 1, 0, 0, 0, 0, 0, 0, 0, 0, 0, 0, 0, 0, 0, 0, 0, 0, 1</t>
  </si>
  <si>
    <t>1, 0, 0, 0, 0, 0, 0, 0, 1, 0, 0, 0, 0, 0, 0, 0, 0, 0, 0, 0, 0, 0, 0, 0, 0, 0</t>
  </si>
  <si>
    <t>1, 0, 0, 0, 0, 0, 0, 0, 0, 1, 0, 0, 0, 0, 0, 0, 0, 0, 0, 0, 0, 0, 0, 0, 0, 1</t>
  </si>
  <si>
    <t>1, 0, 0, 0, 0, 0, 0, 0, 1, 0, 0, 0, 0, 0, 0, 0, 0, 0, 0, 0, 0, 0, 1, 0, 0, 0</t>
  </si>
  <si>
    <t>1, 0, 0, 0, 0, 0, 0, 0, 0, 1, 0, 0, 0, 0, 0, 0, 0, 0, 0, 0, 0, 1, 0, 0, 0, 0</t>
  </si>
  <si>
    <t>Futásidő</t>
  </si>
  <si>
    <t>Átlag</t>
  </si>
  <si>
    <t>Szórás</t>
  </si>
  <si>
    <r>
      <t>Korrigált pszeudo-R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tanító mintán</t>
    </r>
  </si>
  <si>
    <t>Futásidő (perc)</t>
  </si>
  <si>
    <t>perc</t>
  </si>
  <si>
    <t>óra</t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</si>
  <si>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száma</t>
    </r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</si>
  <si>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aránya</t>
    </r>
  </si>
  <si>
    <t>1, 0, 0, 0, 0, 0, 0, 0, 0, 0, 0, 0, 0, 0, 0, 0, 0, 0, 0, 0, 0, 0, 0, 0, 0, 0</t>
  </si>
  <si>
    <t>0, 1, 0, 0, 0, 0, 0, 0, 0, 0, 0, 0, 0, 1, 1, 0, 0, 0, 0, 0, 0, 0, 0, 0, 0, 0</t>
  </si>
  <si>
    <t>1, 0, 0, 0, 0, 0, 0, 0, 0, 0, 0, 0, 0, 0, 0, 0, 0, 0, 0, 0, 1, 0, 0, 0, 0, 0</t>
  </si>
  <si>
    <t>1, 0, 0, 0, 0, 0, 0, 0, 0, 0, 1, 0, 0, 0, 0, 0, 0, 0, 0, 0, 0, 0, 0, 0, 0, 0</t>
  </si>
  <si>
    <t>0, 0, 1, 0, 0, 0, 0, 0, 0, 0, 0, 0, 1, 0, 0, 0, 0, 0, 0, 0, 0, 1, 0, 0, 1, 0</t>
  </si>
  <si>
    <t>1, 0, 0, 0, 0, 0, 0, 0, 0, 0, 0, 0, 0, 1, 0, 0, 0, 0, 0, 0, 0, 0, 0, 0, 0, 0</t>
  </si>
  <si>
    <t>1, 0, 0, 0, 0, 0, 0, 0, 0, 0, 0, 0, 0, 1, 0, 0, 0, 0, 0, 0, 0, 0, 0, 1, 0, 0</t>
  </si>
  <si>
    <t>1, 1, 0, 0, 0, 0, 0, 0, 0, 0, 0, 0, 0, 0, 0, 0, 0, 0, 0, 0, 0, 0, 1, 0, 0, 0</t>
  </si>
  <si>
    <t>1, 0, 0, 0, 0, 1, 0, 0, 0, 0, 0, 0, 0, 0, 0, 0, 0, 0, 0, 0, 0, 0, 0, 0, 0, 0</t>
  </si>
  <si>
    <t>1, 0, 0, 0, 0, 0, 0, 0, 0, 0, 0, 0, 0, 1, 0, 0, 0, 0, 0, 0, 1, 0, 0, 1, 0, 0</t>
  </si>
  <si>
    <t>Egyed</t>
  </si>
  <si>
    <t>Rnegyzet</t>
  </si>
  <si>
    <t>Szignif</t>
  </si>
  <si>
    <t>Concurvity</t>
  </si>
  <si>
    <t>StepNo</t>
  </si>
  <si>
    <t>Runtime (min)</t>
  </si>
  <si>
    <t>RunID</t>
  </si>
  <si>
    <t>Futtatás száma</t>
  </si>
  <si>
    <t>Maximum / Rnegyzet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</si>
</sst>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417.537431597222" createdVersion="6" refreshedVersion="7" minRefreshableVersion="3" recordCount="100" xr:uid="{797B98A7-4FD3-4CF1-ABFD-A2A60B2758DF}">
  <cacheSource type="worksheet">
    <worksheetSource ref="A1:G101" sheet="resHibrid_Default.csv"/>
  </cacheSource>
  <cacheFields count="7">
    <cacheField name="Run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Egyed" numFmtId="0">
      <sharedItems/>
    </cacheField>
    <cacheField name="Rnegyzet" numFmtId="0">
      <sharedItems containsSemiMixedTypes="0" containsString="0" containsNumber="1" minValue="2.4096330659408999E-2" maxValue="0.20882486418169"/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4"/>
    </cacheField>
    <cacheField name="Runtime (min)" numFmtId="0">
      <sharedItems containsSemiMixedTypes="0" containsString="0" containsNumber="1" minValue="28.801963361524937" maxValue="47.747920435046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1, 1, 0, 0, 0, 0, 0, 0, 0, 0, 0, 0, 0, 0, 0, 0, 0, 0, 0, 0, 0, 0, 1, 0, 0, 0"/>
    <n v="3.7358491401301E-2"/>
    <n v="1"/>
    <n v="1"/>
    <n v="4"/>
    <n v="47.269390799696936"/>
  </r>
  <r>
    <x v="0"/>
    <s v="1, 0, 0, 0, 0, 0, 0, 0, 0, 0, 0, 0, 0, 0, 0, 0, 0, 0, 0, 0, 0, 0, 0, 0, 0, 0"/>
    <n v="2.6083851769294002E-2"/>
    <n v="1"/>
    <n v="1"/>
    <n v="3"/>
    <n v="45.107937487895057"/>
  </r>
  <r>
    <x v="0"/>
    <s v="1, 0, 0, 0, 0, 0, 0, 0, 0, 0, 0, 0, 0, 0, 0, 0, 0, 0, 0, 0, 0, 0, 0, 0, 0, 0"/>
    <n v="2.4096330659408999E-2"/>
    <n v="1"/>
    <n v="1"/>
    <n v="3"/>
    <n v="40.127001799223891"/>
  </r>
  <r>
    <x v="0"/>
    <s v="1, 0, 0, 0, 0, 0, 0, 0, 1, 0, 0, 0, 0, 0, 0, 0, 0, 0, 0, 0, 0, 0, 0, 0, 0, 0"/>
    <n v="0.19143940265307899"/>
    <n v="1"/>
    <n v="1"/>
    <n v="3"/>
    <n v="40.622328992628695"/>
  </r>
  <r>
    <x v="0"/>
    <s v="1, 0, 0, 0, 0, 0, 0, 0, 1, 0, 0, 0, 0, 0, 0, 0, 0, 0, 0, 0, 0, 0, 0, 0, 0, 1"/>
    <n v="0.20878425225269301"/>
    <n v="1"/>
    <n v="1"/>
    <n v="1"/>
    <n v="40.618117762946689"/>
  </r>
  <r>
    <x v="1"/>
    <s v="1, 0, 0, 0, 0, 0, 0, 0, 0, 0, 0, 0, 0, 0, 0, 0, 0, 0, 0, 0, 1, 0, 0, 0, 0, 0"/>
    <n v="4.9323068116633E-2"/>
    <n v="1"/>
    <n v="1"/>
    <n v="3"/>
    <n v="44.639402547172878"/>
  </r>
  <r>
    <x v="1"/>
    <s v="1, 0, 0, 0, 0, 0, 0, 0, 0, 1, 0, 0, 0, 0, 0, 0, 0, 0, 0, 0, 0, 0, 0, 0, 0, 1"/>
    <n v="0.119865888048659"/>
    <n v="1"/>
    <n v="1"/>
    <n v="4"/>
    <n v="29.120070565536032"/>
  </r>
  <r>
    <x v="1"/>
    <s v="1, 0, 0, 0, 0, 0, 0, 0, 1, 0, 0, 0, 0, 0, 0, 0, 0, 0, 0, 0, 0, 0, 1, 0, 0, 0"/>
    <n v="0.20882486418169"/>
    <n v="1"/>
    <n v="1"/>
    <n v="1"/>
    <n v="41.206422046024272"/>
  </r>
  <r>
    <x v="1"/>
    <s v="1, 0, 0, 0, 0, 0, 0, 0, 0, 0, 1, 0, 0, 0, 0, 0, 0, 0, 0, 0, 0, 0, 0, 0, 0, 0"/>
    <n v="9.8161439372569603E-2"/>
    <n v="1"/>
    <n v="1"/>
    <n v="3"/>
    <n v="37.528208486752817"/>
  </r>
  <r>
    <x v="1"/>
    <s v="1, 0, 0, 0, 0, 0, 0, 0, 0, 0, 0, 0, 0, 1, 0, 0, 0, 0, 0, 0, 0, 0, 0, 0, 0, 0"/>
    <n v="6.4213150549883899E-2"/>
    <n v="1"/>
    <n v="1"/>
    <n v="1"/>
    <n v="31.240422487775053"/>
  </r>
  <r>
    <x v="2"/>
    <s v="1, 0, 0, 0, 0, 0, 0, 0, 0, 1, 0, 0, 0, 0, 0, 0, 0, 0, 0, 0, 0, 1, 0, 0, 0, 0"/>
    <n v="0.13986947616203299"/>
    <n v="1"/>
    <n v="1"/>
    <n v="3"/>
    <n v="29.787650325450816"/>
  </r>
  <r>
    <x v="2"/>
    <s v="1, 0, 0, 0, 0, 0, 0, 0, 0, 0, 0, 0, 0, 0, 0, 0, 0, 0, 0, 0, 0, 0, 0, 0, 0, 0"/>
    <n v="2.6083851769294002E-2"/>
    <n v="1"/>
    <n v="1"/>
    <n v="4"/>
    <n v="38.394581506720158"/>
  </r>
  <r>
    <x v="2"/>
    <s v="1, 0, 0, 0, 0, 0, 0, 0, 0, 0, 0, 0, 0, 1, 0, 0, 0, 0, 0, 0, 1, 0, 0, 1, 0, 0"/>
    <n v="9.6057226291276193E-2"/>
    <n v="1"/>
    <n v="1"/>
    <n v="4"/>
    <n v="33.688459804105719"/>
  </r>
  <r>
    <x v="2"/>
    <s v="1, 0, 0, 0, 0, 0, 0, 0, 0, 0, 0, 0, 0, 1, 0, 0, 0, 0, 0, 0, 1, 0, 0, 1, 0, 0"/>
    <n v="9.6057226291276193E-2"/>
    <n v="1"/>
    <n v="1"/>
    <n v="4"/>
    <n v="39.629848331866356"/>
  </r>
  <r>
    <x v="2"/>
    <s v="1, 0, 0, 0, 0, 0, 0, 0, 0, 0, 0, 0, 0, 0, 0, 0, 0, 0, 0, 0, 0, 0, 0, 0, 0, 0"/>
    <n v="2.6083851769294002E-2"/>
    <n v="1"/>
    <n v="1"/>
    <n v="3"/>
    <n v="36.178542155071909"/>
  </r>
  <r>
    <x v="3"/>
    <s v="1, 0, 0, 0, 0, 0, 0, 0, 0, 0, 0, 0, 0, 0, 0, 0, 0, 0, 0, 0, 0, 0, 0, 0, 0, 0"/>
    <n v="2.6083851769294002E-2"/>
    <n v="1"/>
    <n v="1"/>
    <n v="3"/>
    <n v="41.597904336007836"/>
  </r>
  <r>
    <x v="3"/>
    <s v="0, 0, 1, 0, 0, 0, 0, 0, 0, 0, 0, 0, 1, 0, 0, 0, 0, 0, 0, 0, 0, 1, 0, 0, 1, 0"/>
    <n v="8.9464874505329806E-2"/>
    <n v="1"/>
    <n v="1"/>
    <n v="1"/>
    <n v="34.809777914253679"/>
  </r>
  <r>
    <x v="3"/>
    <s v="1, 0, 0, 0, 0, 0, 0, 0, 0, 0, 0, 0, 0, 0, 0, 0, 0, 0, 0, 0, 0, 0, 0, 0, 0, 0"/>
    <n v="2.6083851769294002E-2"/>
    <n v="1"/>
    <n v="1"/>
    <n v="3"/>
    <n v="43.01626548124333"/>
  </r>
  <r>
    <x v="3"/>
    <s v="1, 0, 0, 0, 0, 0, 0, 0, 0, 1, 0, 0, 0, 0, 0, 0, 0, 0, 0, 0, 0, 0, 0, 0, 0, 1"/>
    <n v="0.119865888048659"/>
    <n v="1"/>
    <n v="1"/>
    <n v="1"/>
    <n v="41.64027284846464"/>
  </r>
  <r>
    <x v="3"/>
    <s v="1, 1, 0, 0, 0, 0, 0, 0, 0, 0, 0, 0, 0, 0, 0, 0, 0, 0, 0, 0, 0, 0, 1, 0, 0, 0"/>
    <n v="3.7358491401301E-2"/>
    <n v="1"/>
    <n v="1"/>
    <n v="1"/>
    <n v="42.644270803436356"/>
  </r>
  <r>
    <x v="4"/>
    <s v="1, 0, 0, 0, 0, 0, 0, 0, 0, 1, 0, 0, 0, 0, 0, 0, 0, 0, 0, 0, 0, 1, 0, 0, 0, 0"/>
    <n v="0.13986947616203299"/>
    <n v="1"/>
    <n v="1"/>
    <n v="4"/>
    <n v="42.243558371716205"/>
  </r>
  <r>
    <x v="4"/>
    <s v="0, 0, 1, 0, 0, 0, 0, 0, 0, 0, 0, 0, 1, 0, 0, 0, 0, 0, 0, 0, 0, 1, 0, 0, 1, 0"/>
    <n v="8.9464874505329806E-2"/>
    <n v="1"/>
    <n v="1"/>
    <n v="4"/>
    <n v="46.522004482663903"/>
  </r>
  <r>
    <x v="4"/>
    <s v="1, 0, 0, 0, 0, 0, 0, 0, 0, 1, 0, 0, 0, 0, 0, 0, 0, 0, 0, 0, 0, 1, 0, 0, 0, 0"/>
    <n v="0.13986947616203299"/>
    <n v="1"/>
    <n v="1"/>
    <n v="3"/>
    <n v="40.573000993886538"/>
  </r>
  <r>
    <x v="4"/>
    <s v="1, 0, 0, 0, 0, 0, 0, 0, 1, 0, 0, 0, 0, 0, 0, 0, 0, 0, 0, 0, 0, 0, 0, 0, 0, 0"/>
    <n v="0.19143940265307899"/>
    <n v="1"/>
    <n v="1"/>
    <n v="1"/>
    <n v="36.174201140474572"/>
  </r>
  <r>
    <x v="4"/>
    <s v="1, 0, 0, 0, 0, 1, 0, 0, 0, 0, 0, 0, 0, 0, 0, 0, 0, 0, 0, 0, 0, 0, 0, 0, 0, 0"/>
    <n v="2.61896879059225E-2"/>
    <n v="1"/>
    <n v="1"/>
    <n v="4"/>
    <n v="29.733822472909392"/>
  </r>
  <r>
    <x v="5"/>
    <s v="1, 0, 0, 0, 0, 0, 0, 0, 0, 0, 1, 0, 0, 0, 0, 0, 0, 0, 0, 0, 0, 0, 0, 0, 0, 0"/>
    <n v="9.8161439372569603E-2"/>
    <n v="1"/>
    <n v="1"/>
    <n v="4"/>
    <n v="38.260928608009422"/>
  </r>
  <r>
    <x v="5"/>
    <s v="1, 0, 0, 0, 0, 0, 0, 0, 0, 1, 0, 0, 0, 0, 0, 0, 0, 0, 0, 0, 0, 1, 0, 0, 0, 0"/>
    <n v="0.13986947616203299"/>
    <n v="1"/>
    <n v="1"/>
    <n v="4"/>
    <n v="40.66629129158688"/>
  </r>
  <r>
    <x v="5"/>
    <s v="1, 0, 0, 0, 0, 0, 0, 0, 1, 0, 0, 0, 0, 0, 0, 0, 0, 0, 0, 0, 0, 0, 0, 0, 0, 0"/>
    <n v="0.19143940265307899"/>
    <n v="1"/>
    <n v="1"/>
    <n v="1"/>
    <n v="45.741949364533298"/>
  </r>
  <r>
    <x v="5"/>
    <s v="0, 1, 0, 0, 0, 0, 0, 0, 0, 0, 0, 0, 0, 1, 1, 0, 0, 0, 0, 0, 0, 0, 0, 0, 0, 0"/>
    <n v="5.2594593351054701E-2"/>
    <n v="1"/>
    <n v="1"/>
    <n v="3"/>
    <n v="28.801963361524937"/>
  </r>
  <r>
    <x v="5"/>
    <s v="1, 0, 0, 0, 0, 0, 0, 0, 1, 0, 0, 0, 0, 0, 0, 0, 0, 0, 0, 0, 0, 0, 0, 0, 0, 1"/>
    <n v="0.20878425225269301"/>
    <n v="1"/>
    <n v="1"/>
    <n v="4"/>
    <n v="40.907206825089325"/>
  </r>
  <r>
    <x v="6"/>
    <s v="1, 0, 0, 0, 0, 0, 0, 0, 0, 0, 0, 0, 0, 1, 0, 0, 0, 0, 0, 0, 0, 0, 0, 0, 0, 0"/>
    <n v="6.9120638381312702E-2"/>
    <n v="1"/>
    <n v="1"/>
    <n v="3"/>
    <n v="40.467320439925942"/>
  </r>
  <r>
    <x v="6"/>
    <s v="1, 0, 0, 0, 0, 0, 0, 0, 1, 0, 0, 0, 0, 0, 0, 0, 0, 0, 0, 0, 0, 0, 0, 0, 0, 0"/>
    <n v="0.19143940265307899"/>
    <n v="1"/>
    <n v="1"/>
    <n v="3"/>
    <n v="41.297786021894687"/>
  </r>
  <r>
    <x v="6"/>
    <s v="1, 0, 0, 0, 0, 0, 0, 0, 0, 0, 0, 0, 0, 0, 0, 0, 0, 0, 0, 0, 0, 0, 0, 0, 0, 0"/>
    <n v="2.4096330659408999E-2"/>
    <n v="1"/>
    <n v="1"/>
    <n v="3"/>
    <n v="29.811669330253022"/>
  </r>
  <r>
    <x v="6"/>
    <s v="1, 0, 0, 0, 0, 0, 0, 0, 1, 0, 0, 0, 0, 0, 0, 0, 0, 0, 0, 0, 0, 0, 0, 0, 0, 0"/>
    <n v="0.19143940265307899"/>
    <n v="1"/>
    <n v="1"/>
    <n v="3"/>
    <n v="43.000070781053296"/>
  </r>
  <r>
    <x v="6"/>
    <s v="1, 0, 0, 0, 0, 0, 0, 0, 0, 0, 0, 0, 0, 1, 0, 0, 0, 0, 0, 0, 1, 0, 0, 1, 0, 0"/>
    <n v="9.6057226291276193E-2"/>
    <n v="1"/>
    <n v="1"/>
    <n v="1"/>
    <n v="30.287526045546056"/>
  </r>
  <r>
    <x v="7"/>
    <s v="1, 0, 0, 0, 0, 0, 0, 0, 1, 0, 0, 0, 0, 0, 0, 0, 0, 0, 0, 0, 0, 0, 0, 0, 0, 1"/>
    <n v="0.20878425225269301"/>
    <n v="1"/>
    <n v="1"/>
    <n v="1"/>
    <n v="39.117890133167883"/>
  </r>
  <r>
    <x v="7"/>
    <s v="1, 0, 0, 0, 0, 0, 0, 0, 0, 0, 1, 0, 0, 0, 0, 0, 0, 0, 0, 0, 0, 0, 0, 0, 0, 0"/>
    <n v="9.8161439372569603E-2"/>
    <n v="1"/>
    <n v="1"/>
    <n v="3"/>
    <n v="37.94265694745431"/>
  </r>
  <r>
    <x v="7"/>
    <s v="1, 0, 0, 0, 0, 0, 0, 0, 1, 0, 0, 0, 0, 0, 0, 0, 0, 0, 0, 0, 0, 0, 0, 1, 0, 0"/>
    <n v="0.20609965681702899"/>
    <n v="1"/>
    <n v="1"/>
    <n v="3"/>
    <n v="44.490889757821044"/>
  </r>
  <r>
    <x v="7"/>
    <s v="1, 0, 0, 0, 0, 0, 0, 0, 0, 1, 0, 0, 0, 0, 0, 0, 0, 0, 0, 0, 0, 0, 0, 0, 0, 1"/>
    <n v="0.119865888048659"/>
    <n v="1"/>
    <n v="1"/>
    <n v="2"/>
    <n v="33.4345624287729"/>
  </r>
  <r>
    <x v="7"/>
    <s v="1, 0, 0, 0, 0, 0, 0, 0, 0, 0, 0, 0, 0, 0, 0, 0, 0, 0, 0, 0, 0, 0, 0, 0, 0, 0"/>
    <n v="2.6083851769294002E-2"/>
    <n v="1"/>
    <n v="1"/>
    <n v="4"/>
    <n v="30.232604654783966"/>
  </r>
  <r>
    <x v="8"/>
    <s v="1, 0, 0, 0, 0, 0, 0, 0, 1, 0, 0, 0, 0, 0, 0, 0, 0, 0, 0, 0, 0, 0, 0, 1, 0, 0"/>
    <n v="0.20609965681702899"/>
    <n v="1"/>
    <n v="1"/>
    <n v="3"/>
    <n v="37.300384514028408"/>
  </r>
  <r>
    <x v="8"/>
    <s v="1, 0, 0, 0, 0, 0, 0, 0, 0, 1, 0, 0, 0, 0, 0, 0, 0, 0, 0, 0, 0, 1, 0, 0, 0, 0"/>
    <n v="0.13986947616203299"/>
    <n v="1"/>
    <n v="1"/>
    <n v="3"/>
    <n v="33.489261926282168"/>
  </r>
  <r>
    <x v="8"/>
    <s v="1, 0, 0, 0, 0, 0, 0, 0, 0, 0, 0, 0, 0, 0, 0, 0, 0, 0, 0, 0, 0, 0, 0, 0, 0, 0"/>
    <n v="2.4096330659408999E-2"/>
    <n v="1"/>
    <n v="1"/>
    <n v="3"/>
    <n v="32.092511268815031"/>
  </r>
  <r>
    <x v="8"/>
    <s v="1, 1, 0, 0, 0, 0, 0, 0, 0, 0, 0, 0, 0, 0, 0, 0, 0, 0, 0, 0, 0, 0, 1, 0, 0, 0"/>
    <n v="3.7358491401301E-2"/>
    <n v="1"/>
    <n v="1"/>
    <n v="4"/>
    <n v="39.392003859967133"/>
  </r>
  <r>
    <x v="8"/>
    <s v="1, 0, 0, 0, 0, 0, 0, 0, 0, 1, 0, 0, 0, 0, 0, 0, 0, 0, 0, 0, 0, 1, 0, 0, 0, 0"/>
    <n v="0.13986947616203299"/>
    <n v="1"/>
    <n v="1"/>
    <n v="3"/>
    <n v="29.1682033272605"/>
  </r>
  <r>
    <x v="9"/>
    <s v="1, 0, 0, 0, 0, 0, 0, 0, 0, 0, 0, 0, 0, 0, 0, 0, 0, 0, 0, 0, 0, 0, 0, 0, 0, 0"/>
    <n v="2.6083851769294002E-2"/>
    <n v="1"/>
    <n v="1"/>
    <n v="4"/>
    <n v="39.411440793027978"/>
  </r>
  <r>
    <x v="9"/>
    <s v="1, 0, 0, 0, 0, 0, 0, 0, 1, 0, 0, 0, 0, 0, 0, 0, 0, 0, 0, 0, 0, 0, 0, 0, 0, 1"/>
    <n v="0.20878425225269301"/>
    <n v="1"/>
    <n v="1"/>
    <n v="1"/>
    <n v="47.409741722878877"/>
  </r>
  <r>
    <x v="9"/>
    <s v="0, 0, 1, 0, 0, 0, 0, 0, 0, 0, 0, 0, 1, 0, 0, 0, 0, 0, 0, 0, 0, 1, 0, 0, 1, 0"/>
    <n v="8.9464874505329806E-2"/>
    <n v="1"/>
    <n v="1"/>
    <n v="3"/>
    <n v="42.136218281913898"/>
  </r>
  <r>
    <x v="9"/>
    <s v="1, 0, 0, 0, 0, 0, 0, 0, 0, 0, 1, 0, 0, 0, 0, 0, 0, 0, 0, 0, 0, 0, 0, 0, 0, 0"/>
    <n v="9.8161439372569603E-2"/>
    <n v="1"/>
    <n v="1"/>
    <n v="3"/>
    <n v="40.234610919338181"/>
  </r>
  <r>
    <x v="9"/>
    <s v="1, 0, 0, 0, 0, 0, 0, 0, 0, 0, 0, 0, 0, 0, 0, 0, 0, 0, 0, 0, 0, 0, 0, 0, 0, 0"/>
    <n v="2.6083851769294002E-2"/>
    <n v="1"/>
    <n v="1"/>
    <n v="1"/>
    <n v="37.327998575439317"/>
  </r>
  <r>
    <x v="10"/>
    <s v="1, 0, 0, 0, 0, 0, 0, 0, 0, 0, 0, 0, 0, 0, 0, 0, 0, 0, 0, 0, 0, 0, 0, 0, 0, 0"/>
    <n v="2.6083851769294002E-2"/>
    <n v="1"/>
    <n v="1"/>
    <n v="1"/>
    <n v="40.549988385196691"/>
  </r>
  <r>
    <x v="10"/>
    <s v="1, 0, 0, 0, 0, 0, 0, 0, 0, 0, 1, 0, 0, 0, 0, 0, 0, 0, 0, 0, 0, 0, 0, 0, 0, 0"/>
    <n v="8.3571166208111405E-2"/>
    <n v="1"/>
    <n v="1"/>
    <n v="4"/>
    <n v="46.175818689082853"/>
  </r>
  <r>
    <x v="10"/>
    <s v="1, 0, 0, 0, 0, 0, 0, 0, 0, 0, 0, 0, 0, 1, 0, 0, 0, 0, 0, 0, 0, 0, 0, 0, 0, 0"/>
    <n v="6.9120638381312702E-2"/>
    <n v="1"/>
    <n v="1"/>
    <n v="3"/>
    <n v="29.789154488989386"/>
  </r>
  <r>
    <x v="10"/>
    <s v="1, 0, 0, 0, 0, 1, 0, 0, 0, 0, 0, 0, 0, 0, 0, 0, 0, 0, 0, 0, 0, 0, 0, 0, 0, 0"/>
    <n v="2.61896879059225E-2"/>
    <n v="1"/>
    <n v="1"/>
    <n v="1"/>
    <n v="33.349318706650017"/>
  </r>
  <r>
    <x v="10"/>
    <s v="1, 0, 0, 0, 0, 0, 0, 0, 0, 0, 0, 0, 0, 1, 0, 0, 0, 0, 0, 0, 1, 0, 0, 1, 0, 0"/>
    <n v="9.6057226291276193E-2"/>
    <n v="1"/>
    <n v="1"/>
    <n v="1"/>
    <n v="42.658131991958307"/>
  </r>
  <r>
    <x v="11"/>
    <s v="1, 0, 0, 0, 0, 0, 0, 0, 0, 0, 0, 0, 0, 0, 0, 0, 0, 0, 0, 0, 0, 0, 0, 0, 0, 0"/>
    <n v="2.6083851769294002E-2"/>
    <n v="1"/>
    <n v="1"/>
    <n v="4"/>
    <n v="46.311672417717844"/>
  </r>
  <r>
    <x v="11"/>
    <s v="1, 0, 0, 0, 0, 0, 0, 0, 1, 0, 0, 0, 0, 0, 0, 0, 0, 0, 0, 0, 0, 0, 0, 0, 0, 0"/>
    <n v="0.19143940265307899"/>
    <n v="1"/>
    <n v="1"/>
    <n v="3"/>
    <n v="34.069900186146647"/>
  </r>
  <r>
    <x v="11"/>
    <s v="1, 0, 0, 0, 0, 0, 0, 0, 1, 0, 0, 0, 0, 0, 0, 0, 0, 0, 0, 0, 0, 0, 0, 0, 0, 0"/>
    <n v="0.19143940265307899"/>
    <n v="1"/>
    <n v="1"/>
    <n v="4"/>
    <n v="37.822440487955625"/>
  </r>
  <r>
    <x v="11"/>
    <s v="1, 0, 0, 0, 0, 0, 0, 0, 1, 0, 0, 0, 0, 0, 0, 0, 0, 0, 0, 0, 0, 0, 0, 0, 0, 0"/>
    <n v="0.19143940265307899"/>
    <n v="1"/>
    <n v="1"/>
    <n v="3"/>
    <n v="32.061890044751635"/>
  </r>
  <r>
    <x v="11"/>
    <s v="1, 1, 0, 0, 0, 0, 0, 0, 0, 0, 0, 0, 0, 0, 0, 0, 0, 0, 0, 0, 0, 0, 1, 0, 0, 0"/>
    <n v="3.7358491401301E-2"/>
    <n v="1"/>
    <n v="1"/>
    <n v="4"/>
    <n v="30.351461983497884"/>
  </r>
  <r>
    <x v="12"/>
    <s v="1, 0, 0, 0, 0, 0, 0, 0, 0, 1, 0, 0, 0, 0, 0, 0, 0, 0, 0, 0, 0, 0, 0, 0, 0, 1"/>
    <n v="0.119865888048659"/>
    <n v="1"/>
    <n v="1"/>
    <n v="1"/>
    <n v="46.634138215477897"/>
  </r>
  <r>
    <x v="12"/>
    <s v="1, 0, 0, 0, 0, 0, 0, 0, 0, 0, 0, 0, 0, 0, 0, 0, 0, 0, 0, 0, 0, 0, 0, 0, 0, 0"/>
    <n v="2.4096330659408999E-2"/>
    <n v="1"/>
    <n v="1"/>
    <n v="3"/>
    <n v="33.65803044810923"/>
  </r>
  <r>
    <x v="12"/>
    <s v="1, 0, 0, 0, 0, 0, 0, 0, 0, 0, 0, 0, 0, 0, 0, 0, 0, 0, 0, 0, 0, 0, 0, 0, 0, 0"/>
    <n v="2.6083851769294002E-2"/>
    <n v="1"/>
    <n v="1"/>
    <n v="3"/>
    <n v="44.10772917857124"/>
  </r>
  <r>
    <x v="12"/>
    <s v="1, 0, 0, 0, 0, 0, 0, 0, 1, 0, 0, 0, 0, 0, 0, 0, 0, 0, 0, 0, 0, 0, 0, 0, 0, 0"/>
    <n v="0.19143940265307899"/>
    <n v="1"/>
    <n v="1"/>
    <n v="1"/>
    <n v="47.268412057375706"/>
  </r>
  <r>
    <x v="12"/>
    <s v="0, 0, 1, 0, 0, 0, 0, 0, 0, 0, 0, 0, 1, 0, 0, 0, 0, 0, 0, 0, 0, 1, 0, 0, 1, 0"/>
    <n v="8.9464874505329806E-2"/>
    <n v="1"/>
    <n v="1"/>
    <n v="3"/>
    <n v="32.984149455890687"/>
  </r>
  <r>
    <x v="13"/>
    <s v="1, 0, 0, 0, 0, 0, 0, 0, 1, 0, 0, 0, 0, 0, 0, 0, 0, 0, 0, 0, 0, 0, 0, 0, 0, 0"/>
    <n v="0.19143940265307899"/>
    <n v="1"/>
    <n v="1"/>
    <n v="1"/>
    <n v="41.656917717605992"/>
  </r>
  <r>
    <x v="13"/>
    <s v="1, 0, 0, 0, 0, 0, 0, 0, 0, 0, 0, 0, 0, 1, 0, 0, 0, 0, 0, 0, 1, 0, 0, 1, 0, 0"/>
    <n v="9.6057226291276193E-2"/>
    <n v="1"/>
    <n v="1"/>
    <n v="4"/>
    <n v="29.838322046566351"/>
  </r>
  <r>
    <x v="13"/>
    <s v="1, 0, 0, 0, 0, 0, 0, 0, 0, 0, 0, 0, 0, 0, 0, 0, 0, 0, 0, 0, 0, 0, 0, 0, 0, 0"/>
    <n v="2.6083851769294002E-2"/>
    <n v="1"/>
    <n v="1"/>
    <n v="3"/>
    <n v="30.705192597856108"/>
  </r>
  <r>
    <x v="13"/>
    <s v="1, 0, 0, 0, 0, 0, 0, 0, 1, 0, 0, 0, 0, 0, 0, 0, 0, 0, 0, 0, 0, 0, 0, 0, 0, 0"/>
    <n v="0.19143940265307899"/>
    <n v="1"/>
    <n v="1"/>
    <n v="3"/>
    <n v="38.103533397259511"/>
  </r>
  <r>
    <x v="13"/>
    <s v="1, 0, 0, 0, 0, 0, 0, 0, 1, 0, 0, 0, 0, 0, 0, 0, 0, 0, 0, 0, 0, 0, 0, 1, 0, 0"/>
    <n v="0.20609965681702899"/>
    <n v="1"/>
    <n v="1"/>
    <n v="3"/>
    <n v="47.747920435046488"/>
  </r>
  <r>
    <x v="14"/>
    <s v="0, 0, 1, 0, 0, 0, 0, 0, 0, 0, 0, 0, 1, 0, 0, 0, 0, 0, 0, 0, 0, 1, 0, 0, 1, 0"/>
    <n v="8.9464874505329806E-2"/>
    <n v="1"/>
    <n v="1"/>
    <n v="4"/>
    <n v="39.969434811536487"/>
  </r>
  <r>
    <x v="14"/>
    <s v="1, 0, 0, 0, 0, 0, 0, 0, 0, 0, 0, 0, 0, 0, 0, 0, 0, 0, 0, 0, 0, 0, 0, 0, 0, 0"/>
    <n v="2.6083851769294002E-2"/>
    <n v="1"/>
    <n v="1"/>
    <n v="1"/>
    <n v="37.178703377019581"/>
  </r>
  <r>
    <x v="14"/>
    <s v="1, 0, 0, 0, 0, 0, 0, 0, 0, 0, 0, 0, 0, 0, 0, 0, 0, 0, 0, 0, 0, 0, 0, 0, 0, 0"/>
    <n v="2.6083851769294002E-2"/>
    <n v="1"/>
    <n v="1"/>
    <n v="3"/>
    <n v="47.538002848314605"/>
  </r>
  <r>
    <x v="14"/>
    <s v="1, 0, 0, 0, 0, 0, 0, 0, 1, 0, 0, 0, 0, 0, 0, 0, 0, 0, 0, 0, 0, 0, 0, 0, 0, 1"/>
    <n v="0.20878425225269301"/>
    <n v="1"/>
    <n v="1"/>
    <n v="1"/>
    <n v="35.434340687618132"/>
  </r>
  <r>
    <x v="14"/>
    <s v="1, 0, 0, 0, 0, 0, 0, 0, 0, 0, 0, 0, 0, 0, 0, 0, 0, 0, 0, 0, 0, 0, 0, 0, 0, 0"/>
    <n v="2.6083851769294002E-2"/>
    <n v="1"/>
    <n v="1"/>
    <n v="3"/>
    <n v="43.042734684616129"/>
  </r>
  <r>
    <x v="15"/>
    <s v="1, 0, 0, 0, 0, 0, 0, 0, 0, 0, 0, 0, 0, 1, 0, 0, 0, 0, 0, 0, 0, 0, 0, 0, 0, 0"/>
    <n v="6.4213150549883899E-2"/>
    <n v="1"/>
    <n v="1"/>
    <n v="3"/>
    <n v="37.649466515818204"/>
  </r>
  <r>
    <x v="15"/>
    <s v="1, 0, 0, 0, 0, 0, 0, 0, 0, 0, 0, 0, 0, 1, 0, 0, 0, 0, 0, 0, 1, 0, 0, 1, 0, 0"/>
    <n v="9.6057226291276193E-2"/>
    <n v="1"/>
    <n v="1"/>
    <n v="4"/>
    <n v="42.797560125962747"/>
  </r>
  <r>
    <x v="15"/>
    <s v="1, 0, 0, 0, 0, 0, 0, 0, 0, 0, 0, 0, 0, 1, 0, 0, 0, 0, 0, 0, 0, 0, 0, 1, 0, 0"/>
    <n v="7.9022340193419902E-2"/>
    <n v="1"/>
    <n v="1"/>
    <n v="1"/>
    <n v="31.003286904924728"/>
  </r>
  <r>
    <x v="15"/>
    <s v="1, 0, 0, 0, 0, 0, 0, 0, 0, 0, 0, 0, 0, 0, 0, 0, 0, 0, 0, 0, 0, 0, 0, 0, 0, 0"/>
    <n v="2.6083851769294002E-2"/>
    <n v="1"/>
    <n v="1"/>
    <n v="3"/>
    <n v="33.713802298336184"/>
  </r>
  <r>
    <x v="15"/>
    <s v="1, 0, 0, 0, 0, 0, 0, 0, 1, 0, 0, 0, 0, 0, 0, 0, 0, 0, 0, 0, 0, 0, 0, 0, 0, 0"/>
    <n v="0.19143940265307899"/>
    <n v="1"/>
    <n v="1"/>
    <n v="3"/>
    <n v="31.164737129656658"/>
  </r>
  <r>
    <x v="16"/>
    <s v="1, 0, 0, 0, 0, 0, 0, 0, 1, 0, 0, 0, 0, 0, 0, 0, 0, 0, 0, 0, 0, 0, 0, 1, 0, 0"/>
    <n v="0.20609965681702899"/>
    <n v="1"/>
    <n v="1"/>
    <n v="3"/>
    <n v="36.29813423808384"/>
  </r>
  <r>
    <x v="16"/>
    <s v="1, 0, 0, 0, 0, 0, 0, 0, 0, 0, 0, 0, 0, 1, 0, 0, 0, 0, 0, 0, 0, 0, 0, 0, 0, 0"/>
    <n v="6.9120638381312702E-2"/>
    <n v="1"/>
    <n v="1"/>
    <n v="2"/>
    <n v="42.769448552168868"/>
  </r>
  <r>
    <x v="16"/>
    <s v="1, 0, 0, 0, 0, 0, 0, 0, 0, 0, 0, 0, 0, 0, 0, 0, 0, 0, 0, 0, 0, 0, 0, 0, 0, 0"/>
    <n v="2.6083851769294002E-2"/>
    <n v="1"/>
    <n v="1"/>
    <n v="3"/>
    <n v="36.426819577500261"/>
  </r>
  <r>
    <x v="16"/>
    <s v="1, 0, 0, 0, 0, 0, 0, 0, 0, 0, 0, 0, 0, 1, 0, 0, 0, 0, 0, 0, 1, 0, 0, 1, 0, 0"/>
    <n v="9.6057226291276193E-2"/>
    <n v="1"/>
    <n v="1"/>
    <n v="4"/>
    <n v="29.176124129550157"/>
  </r>
  <r>
    <x v="16"/>
    <s v="1, 0, 0, 0, 0, 0, 0, 0, 0, 0, 0, 0, 0, 1, 0, 0, 0, 0, 0, 0, 0, 0, 0, 0, 0, 0"/>
    <n v="6.9120638381312702E-2"/>
    <n v="1"/>
    <n v="1"/>
    <n v="3"/>
    <n v="29.574507804335454"/>
  </r>
  <r>
    <x v="17"/>
    <s v="1, 0, 0, 0, 0, 0, 0, 0, 1, 0, 0, 0, 0, 0, 0, 0, 0, 0, 0, 0, 0, 0, 0, 0, 0, 1"/>
    <n v="0.20878425225269301"/>
    <n v="1"/>
    <n v="1"/>
    <n v="4"/>
    <n v="41.199684770861893"/>
  </r>
  <r>
    <x v="17"/>
    <s v="0, 0, 1, 0, 0, 0, 0, 0, 0, 0, 0, 0, 1, 0, 0, 0, 0, 0, 0, 0, 0, 1, 0, 0, 1, 0"/>
    <n v="8.9464874505329806E-2"/>
    <n v="1"/>
    <n v="1"/>
    <n v="1"/>
    <n v="32.638691212837415"/>
  </r>
  <r>
    <x v="17"/>
    <s v="1, 0, 0, 0, 0, 0, 0, 0, 1, 0, 0, 0, 0, 0, 0, 0, 0, 0, 0, 0, 0, 0, 0, 0, 0, 1"/>
    <n v="0.20878425225269301"/>
    <n v="1"/>
    <n v="1"/>
    <n v="1"/>
    <n v="31.046968686201001"/>
  </r>
  <r>
    <x v="17"/>
    <s v="1, 0, 0, 0, 0, 0, 0, 0, 1, 0, 0, 0, 0, 0, 0, 0, 0, 0, 0, 0, 0, 0, 0, 0, 0, 0"/>
    <n v="0.19143940265307899"/>
    <n v="1"/>
    <n v="1"/>
    <n v="3"/>
    <n v="36.669020098505356"/>
  </r>
  <r>
    <x v="17"/>
    <s v="1, 0, 0, 0, 0, 0, 0, 0, 0, 0, 0, 0, 0, 1, 0, 0, 0, 0, 0, 0, 1, 0, 0, 1, 0, 0"/>
    <n v="9.6057226291276193E-2"/>
    <n v="1"/>
    <n v="1"/>
    <n v="4"/>
    <n v="44.027193330628918"/>
  </r>
  <r>
    <x v="18"/>
    <s v="1, 0, 0, 0, 0, 0, 0, 0, 0, 0, 0, 0, 0, 0, 0, 0, 0, 0, 0, 0, 0, 0, 0, 0, 0, 0"/>
    <n v="2.6083851769294002E-2"/>
    <n v="1"/>
    <n v="1"/>
    <n v="4"/>
    <n v="30.517836843987993"/>
  </r>
  <r>
    <x v="18"/>
    <s v="0, 1, 0, 0, 0, 0, 0, 0, 0, 0, 0, 0, 0, 1, 1, 0, 0, 0, 0, 0, 0, 0, 0, 0, 0, 0"/>
    <n v="5.2594593351054701E-2"/>
    <n v="1"/>
    <n v="1"/>
    <n v="3"/>
    <n v="44.615960142878919"/>
  </r>
  <r>
    <x v="18"/>
    <s v="1, 0, 0, 0, 0, 0, 0, 0, 1, 0, 0, 0, 0, 0, 0, 0, 0, 0, 0, 0, 0, 0, 1, 0, 0, 0"/>
    <n v="0.20882486418169"/>
    <n v="1"/>
    <n v="1"/>
    <n v="3"/>
    <n v="42.908987392136069"/>
  </r>
  <r>
    <x v="18"/>
    <s v="1, 0, 0, 0, 0, 0, 0, 0, 0, 1, 0, 0, 0, 0, 0, 0, 0, 0, 0, 0, 0, 1, 0, 0, 0, 0"/>
    <n v="0.13986947616203299"/>
    <n v="1"/>
    <n v="1"/>
    <n v="4"/>
    <n v="36.840585406443147"/>
  </r>
  <r>
    <x v="18"/>
    <s v="1, 0, 0, 0, 0, 0, 0, 0, 1, 0, 0, 0, 0, 0, 0, 0, 0, 0, 0, 0, 0, 0, 0, 0, 0, 0"/>
    <n v="0.19143940265307899"/>
    <n v="1"/>
    <n v="1"/>
    <n v="1"/>
    <n v="46.219865512432932"/>
  </r>
  <r>
    <x v="19"/>
    <s v="1, 0, 0, 0, 0, 0, 0, 0, 0, 0, 0, 0, 0, 0, 0, 0, 0, 0, 0, 0, 0, 0, 0, 0, 0, 0"/>
    <n v="2.6083851769294002E-2"/>
    <n v="1"/>
    <n v="1"/>
    <n v="4"/>
    <n v="45.241927615183528"/>
  </r>
  <r>
    <x v="19"/>
    <s v="0, 0, 1, 0, 0, 0, 0, 0, 0, 0, 0, 0, 1, 0, 0, 0, 0, 0, 0, 0, 0, 1, 0, 0, 1, 0"/>
    <n v="8.9464874505329806E-2"/>
    <n v="1"/>
    <n v="1"/>
    <n v="1"/>
    <n v="47.049546777797232"/>
  </r>
  <r>
    <x v="19"/>
    <s v="1, 0, 0, 0, 0, 0, 0, 0, 0, 0, 0, 0, 0, 0, 0, 0, 0, 0, 0, 0, 0, 0, 0, 0, 0, 0"/>
    <n v="2.6083851769294002E-2"/>
    <n v="1"/>
    <n v="1"/>
    <n v="1"/>
    <n v="37.063964610950144"/>
  </r>
  <r>
    <x v="19"/>
    <s v="1, 0, 0, 0, 0, 0, 0, 0, 0, 0, 0, 0, 0, 1, 0, 0, 0, 0, 0, 0, 0, 0, 0, 0, 0, 0"/>
    <n v="6.4213150549883899E-2"/>
    <n v="1"/>
    <n v="1"/>
    <n v="3"/>
    <n v="38.142571706311116"/>
  </r>
  <r>
    <x v="19"/>
    <s v="1, 0, 0, 0, 0, 0, 0, 0, 1, 0, 0, 0, 0, 0, 0, 0, 0, 0, 0, 0, 0, 0, 0, 0, 0, 1"/>
    <n v="0.20878425225269301"/>
    <n v="1"/>
    <n v="1"/>
    <n v="3"/>
    <n v="40.903477020587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9C5DC-6704-4FE9-B61B-62D131F321D8}" name="Kimutatás2" cacheId="29" applyNumberFormats="0" applyBorderFormats="0" applyFontFormats="0" applyPatternFormats="0" applyAlignmentFormats="0" applyWidthHeightFormats="1" dataCaption="Értékek" updatedVersion="7" minRefreshableVersion="3" useAutoFormatting="1" rowGrandTotals="0" colGrandTotals="0" itemPrintTitles="1" createdVersion="6" indent="0" compact="0" compactData="0" multipleFieldFilters="0">
  <location ref="K1:L21" firstHeaderRow="1" firstDataRow="1" firstDataCol="1"/>
  <pivotFields count="7"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Maximum / Rnegyze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EBA6-B772-4F5B-BF1F-3F4B6F701729}">
  <dimension ref="A1:L21"/>
  <sheetViews>
    <sheetView tabSelected="1" workbookViewId="0"/>
  </sheetViews>
  <sheetFormatPr defaultRowHeight="14.4" x14ac:dyDescent="0.3"/>
  <cols>
    <col min="1" max="1" width="14.109375" bestFit="1" customWidth="1"/>
    <col min="2" max="2" width="53.44140625" bestFit="1" customWidth="1"/>
    <col min="3" max="3" width="32.109375" bestFit="1" customWidth="1"/>
    <col min="4" max="4" width="14.44140625" bestFit="1" customWidth="1"/>
  </cols>
  <sheetData>
    <row r="1" spans="1:12" ht="16.2" x14ac:dyDescent="0.3">
      <c r="A1" s="2" t="s">
        <v>33</v>
      </c>
      <c r="B1" s="2" t="s">
        <v>0</v>
      </c>
      <c r="C1" s="2" t="s">
        <v>10</v>
      </c>
      <c r="D1" s="2" t="s">
        <v>11</v>
      </c>
    </row>
    <row r="2" spans="1:12" x14ac:dyDescent="0.3">
      <c r="A2" s="7">
        <v>1</v>
      </c>
      <c r="B2" t="str">
        <f>INDEX('resHibrid_Default.csv'!$B$2:$B$101,MATCH(HybridParallelSummary!C2,'resHibrid_Default.csv'!$C$2:$C$101,0))</f>
        <v>1, 0, 0, 0, 0, 0, 0, 0, 1, 0, 0, 0, 0, 0, 0, 0, 0, 0, 0, 0, 0, 0, 0, 0, 0, 1</v>
      </c>
      <c r="C2">
        <f>VLOOKUP(A2,'resHibrid_Default.csv'!$K$2:$L$21,2,0)</f>
        <v>0.20878425225269301</v>
      </c>
      <c r="D2">
        <f>SUMIF('resHibrid_Default.csv'!A:A,HybridParallelSummary!A2,'resHibrid_Default.csv'!G:G)</f>
        <v>540.74430719973122</v>
      </c>
    </row>
    <row r="3" spans="1:12" x14ac:dyDescent="0.3">
      <c r="A3" s="7">
        <v>2</v>
      </c>
      <c r="B3" t="str">
        <f>INDEX('resHibrid_Default.csv'!$B$2:$B$101,MATCH(HybridParallelSummary!C3,'resHibrid_Default.csv'!$C$2:$C$101,0))</f>
        <v>1, 0, 0, 0, 0, 0, 0, 0, 1, 0, 0, 0, 0, 0, 0, 0, 0, 0, 0, 0, 0, 0, 1, 0, 0, 0</v>
      </c>
      <c r="C3">
        <f>VLOOKUP(A3,'resHibrid_Default.csv'!$K$2:$L$21,2,0)</f>
        <v>0.20882486418169</v>
      </c>
      <c r="D3">
        <f>SUMIF('resHibrid_Default.csv'!A:A,HybridParallelSummary!A3,'resHibrid_Default.csv'!G:G)</f>
        <v>525.30525282950396</v>
      </c>
      <c r="G3" t="s">
        <v>7</v>
      </c>
    </row>
    <row r="4" spans="1:12" x14ac:dyDescent="0.3">
      <c r="A4" s="7">
        <v>3</v>
      </c>
      <c r="B4" t="str">
        <f>INDEX('resHibrid_Default.csv'!$B$2:$B$101,MATCH(HybridParallelSummary!C4,'resHibrid_Default.csv'!$C$2:$C$101,0))</f>
        <v>1, 0, 0, 0, 0, 0, 0, 0, 0, 1, 0, 0, 0, 0, 0, 0, 0, 0, 0, 0, 0, 1, 0, 0, 0, 0</v>
      </c>
      <c r="C4">
        <f>VLOOKUP(A4,'resHibrid_Default.csv'!$K$2:$L$21,2,0)</f>
        <v>0.13986947616203299</v>
      </c>
      <c r="D4">
        <f>SUMIF('resHibrid_Default.csv'!A:A,HybridParallelSummary!A4,'resHibrid_Default.csv'!G:G)</f>
        <v>556.14009882949426</v>
      </c>
      <c r="H4" t="s">
        <v>8</v>
      </c>
      <c r="I4">
        <f>AVERAGE(D2:D21)</f>
        <v>550.9103169872667</v>
      </c>
      <c r="J4" t="s">
        <v>12</v>
      </c>
      <c r="K4">
        <f>I4/60</f>
        <v>9.1818386164544457</v>
      </c>
      <c r="L4" t="s">
        <v>13</v>
      </c>
    </row>
    <row r="5" spans="1:12" x14ac:dyDescent="0.3">
      <c r="A5" s="7">
        <v>4</v>
      </c>
      <c r="B5" t="str">
        <f>INDEX('resHibrid_Default.csv'!$B$2:$B$101,MATCH(HybridParallelSummary!C5,'resHibrid_Default.csv'!$C$2:$C$101,0))</f>
        <v>1, 0, 0, 0, 0, 0, 0, 0, 0, 1, 0, 0, 0, 0, 0, 0, 0, 0, 0, 0, 0, 0, 0, 0, 0, 1</v>
      </c>
      <c r="C5">
        <f>VLOOKUP(A5,'resHibrid_Default.csv'!$K$2:$L$21,2,0)</f>
        <v>0.119865888048659</v>
      </c>
      <c r="D5">
        <f>SUMIF('resHibrid_Default.csv'!A:A,HybridParallelSummary!A5,'resHibrid_Default.csv'!G:G)</f>
        <v>628.96206250996079</v>
      </c>
      <c r="H5" t="s">
        <v>9</v>
      </c>
      <c r="I5">
        <f>_xlfn.STDEV.S(D2:D21)</f>
        <v>32.875859312736544</v>
      </c>
      <c r="J5" t="s">
        <v>12</v>
      </c>
      <c r="K5">
        <f>I5/60</f>
        <v>0.54793098854560907</v>
      </c>
      <c r="L5" t="s">
        <v>13</v>
      </c>
    </row>
    <row r="6" spans="1:12" x14ac:dyDescent="0.3">
      <c r="A6" s="7">
        <v>5</v>
      </c>
      <c r="B6" t="str">
        <f>INDEX('resHibrid_Default.csv'!$B$2:$B$101,MATCH(HybridParallelSummary!C6,'resHibrid_Default.csv'!$C$2:$C$101,0))</f>
        <v>1, 0, 0, 0, 0, 0, 0, 0, 1, 0, 0, 0, 0, 0, 0, 0, 0, 0, 0, 0, 0, 0, 0, 0, 0, 0</v>
      </c>
      <c r="C6">
        <f>VLOOKUP(A6,'resHibrid_Default.csv'!$K$2:$L$21,2,0)</f>
        <v>0.19143940265307899</v>
      </c>
      <c r="D6">
        <f>SUMIF('resHibrid_Default.csv'!A:A,HybridParallelSummary!A6,'resHibrid_Default.csv'!G:G)</f>
        <v>529.69781362279036</v>
      </c>
    </row>
    <row r="7" spans="1:12" x14ac:dyDescent="0.3">
      <c r="A7" s="7">
        <v>6</v>
      </c>
      <c r="B7" t="str">
        <f>INDEX('resHibrid_Default.csv'!$B$2:$B$101,MATCH(HybridParallelSummary!C7,'resHibrid_Default.csv'!$C$2:$C$101,0))</f>
        <v>1, 0, 0, 0, 0, 0, 0, 0, 1, 0, 0, 0, 0, 0, 0, 0, 0, 0, 0, 0, 0, 0, 0, 0, 0, 1</v>
      </c>
      <c r="C7">
        <f>VLOOKUP(A7,'resHibrid_Default.csv'!$K$2:$L$21,2,0)</f>
        <v>0.20878425225269301</v>
      </c>
      <c r="D7">
        <f>SUMIF('resHibrid_Default.csv'!A:A,HybridParallelSummary!A7,'resHibrid_Default.csv'!G:G)</f>
        <v>564.24443407272906</v>
      </c>
    </row>
    <row r="8" spans="1:12" ht="16.2" x14ac:dyDescent="0.3">
      <c r="A8" s="7">
        <v>7</v>
      </c>
      <c r="B8" t="str">
        <f>INDEX('resHibrid_Default.csv'!$B$2:$B$101,MATCH(HybridParallelSummary!C8,'resHibrid_Default.csv'!$C$2:$C$101,0))</f>
        <v>1, 0, 0, 0, 0, 0, 0, 0, 1, 0, 0, 0, 0, 0, 0, 0, 0, 0, 0, 0, 0, 0, 0, 0, 0, 0</v>
      </c>
      <c r="C8">
        <f>VLOOKUP(A8,'resHibrid_Default.csv'!$K$2:$L$21,2,0)</f>
        <v>0.19143940265307899</v>
      </c>
      <c r="D8">
        <f>SUMIF('resHibrid_Default.csv'!A:A,HybridParallelSummary!A8,'resHibrid_Default.csv'!G:G)</f>
        <v>517.65767037005196</v>
      </c>
      <c r="G8" s="1" t="s">
        <v>14</v>
      </c>
      <c r="K8" s="4">
        <f>COUNTIF(C2:C21,"&lt;0,19")</f>
        <v>3</v>
      </c>
    </row>
    <row r="9" spans="1:12" ht="16.2" x14ac:dyDescent="0.3">
      <c r="A9" s="7">
        <v>8</v>
      </c>
      <c r="B9" t="str">
        <f>INDEX('resHibrid_Default.csv'!$B$2:$B$101,MATCH(HybridParallelSummary!C9,'resHibrid_Default.csv'!$C$2:$C$101,0))</f>
        <v>1, 0, 0, 0, 0, 0, 0, 0, 1, 0, 0, 0, 0, 0, 0, 0, 0, 0, 0, 0, 0, 0, 0, 0, 0, 1</v>
      </c>
      <c r="C9">
        <f>VLOOKUP(A9,'resHibrid_Default.csv'!$K$2:$L$21,2,0)</f>
        <v>0.20878425225269301</v>
      </c>
      <c r="D9">
        <f>SUMIF('resHibrid_Default.csv'!A:A,HybridParallelSummary!A9,'resHibrid_Default.csv'!G:G)</f>
        <v>542.82443778286233</v>
      </c>
      <c r="G9" s="1" t="s">
        <v>15</v>
      </c>
      <c r="K9" s="3">
        <f>COUNTIF(C2:C21,"&lt;0,19")/COUNT(C2:C21)</f>
        <v>0.15</v>
      </c>
    </row>
    <row r="10" spans="1:12" x14ac:dyDescent="0.3">
      <c r="A10" s="7">
        <v>9</v>
      </c>
      <c r="B10" t="str">
        <f>INDEX('resHibrid_Default.csv'!$B$2:$B$101,MATCH(HybridParallelSummary!C10,'resHibrid_Default.csv'!$C$2:$C$101,0))</f>
        <v>1, 0, 0, 0, 0, 0, 0, 0, 1, 0, 0, 0, 0, 0, 0, 0, 0, 0, 0, 0, 0, 0, 0, 1, 0, 0</v>
      </c>
      <c r="C10">
        <f>VLOOKUP(A10,'resHibrid_Default.csv'!$K$2:$L$21,2,0)</f>
        <v>0.20609965681702899</v>
      </c>
      <c r="D10">
        <f>SUMIF('resHibrid_Default.csv'!A:A,HybridParallelSummary!A10,'resHibrid_Default.csv'!G:G)</f>
        <v>560.54135736107844</v>
      </c>
    </row>
    <row r="11" spans="1:12" x14ac:dyDescent="0.3">
      <c r="A11" s="7">
        <v>10</v>
      </c>
      <c r="B11" t="str">
        <f>INDEX('resHibrid_Default.csv'!$B$2:$B$101,MATCH(HybridParallelSummary!C11,'resHibrid_Default.csv'!$C$2:$C$101,0))</f>
        <v>1, 0, 0, 0, 0, 0, 0, 0, 1, 0, 0, 0, 0, 0, 0, 0, 0, 0, 0, 0, 0, 0, 0, 0, 0, 1</v>
      </c>
      <c r="C11">
        <f>VLOOKUP(A11,'resHibrid_Default.csv'!$K$2:$L$21,2,0)</f>
        <v>0.20878425225269301</v>
      </c>
      <c r="D11">
        <f>SUMIF('resHibrid_Default.csv'!A:A,HybridParallelSummary!A11,'resHibrid_Default.csv'!G:G)</f>
        <v>543.6514815977157</v>
      </c>
    </row>
    <row r="12" spans="1:12" x14ac:dyDescent="0.3">
      <c r="A12" s="7">
        <v>11</v>
      </c>
      <c r="B12" t="str">
        <f>INDEX('resHibrid_Default.csv'!$B$2:$B$101,MATCH(HybridParallelSummary!C12,'resHibrid_Default.csv'!$C$2:$C$101,0))</f>
        <v>1, 0, 0, 0, 0, 0, 0, 0, 0, 0, 0, 0, 0, 1, 0, 0, 0, 0, 0, 0, 1, 0, 0, 1, 0, 0</v>
      </c>
      <c r="C12">
        <f>VLOOKUP(A12,'resHibrid_Default.csv'!$K$2:$L$21,2,0)</f>
        <v>9.6057226291276193E-2</v>
      </c>
      <c r="D12">
        <f>SUMIF('resHibrid_Default.csv'!A:A,HybridParallelSummary!A12,'resHibrid_Default.csv'!G:G)</f>
        <v>596.4976013774168</v>
      </c>
    </row>
    <row r="13" spans="1:12" x14ac:dyDescent="0.3">
      <c r="A13" s="7">
        <v>12</v>
      </c>
      <c r="B13" t="str">
        <f>INDEX('resHibrid_Default.csv'!$B$2:$B$101,MATCH(HybridParallelSummary!C13,'resHibrid_Default.csv'!$C$2:$C$101,0))</f>
        <v>1, 0, 0, 0, 0, 0, 0, 0, 1, 0, 0, 0, 0, 0, 0, 0, 0, 0, 0, 0, 0, 0, 0, 0, 0, 0</v>
      </c>
      <c r="C13">
        <f>VLOOKUP(A13,'resHibrid_Default.csv'!$K$2:$L$21,2,0)</f>
        <v>0.19143940265307899</v>
      </c>
      <c r="D13">
        <f>SUMIF('resHibrid_Default.csv'!A:A,HybridParallelSummary!A13,'resHibrid_Default.csv'!G:G)</f>
        <v>559.31147112970405</v>
      </c>
    </row>
    <row r="14" spans="1:12" x14ac:dyDescent="0.3">
      <c r="A14" s="7">
        <v>13</v>
      </c>
      <c r="B14" t="str">
        <f>INDEX('resHibrid_Default.csv'!$B$2:$B$101,MATCH(HybridParallelSummary!C14,'resHibrid_Default.csv'!$C$2:$C$101,0))</f>
        <v>1, 0, 0, 0, 0, 0, 0, 0, 1, 0, 0, 0, 0, 0, 0, 0, 0, 0, 0, 0, 0, 0, 0, 0, 0, 0</v>
      </c>
      <c r="C14">
        <f>VLOOKUP(A14,'resHibrid_Default.csv'!$K$2:$L$21,2,0)</f>
        <v>0.19143940265307899</v>
      </c>
      <c r="D14">
        <f>SUMIF('resHibrid_Default.csv'!A:A,HybridParallelSummary!A14,'resHibrid_Default.csv'!G:G)</f>
        <v>488.20585260854762</v>
      </c>
    </row>
    <row r="15" spans="1:12" x14ac:dyDescent="0.3">
      <c r="A15" s="7">
        <v>14</v>
      </c>
      <c r="B15" t="str">
        <f>INDEX('resHibrid_Default.csv'!$B$2:$B$101,MATCH(HybridParallelSummary!C15,'resHibrid_Default.csv'!$C$2:$C$101,0))</f>
        <v>1, 0, 0, 0, 0, 0, 0, 0, 1, 0, 0, 0, 0, 0, 0, 0, 0, 0, 0, 0, 0, 0, 0, 1, 0, 0</v>
      </c>
      <c r="C15">
        <f>VLOOKUP(A15,'resHibrid_Default.csv'!$K$2:$L$21,2,0)</f>
        <v>0.20609965681702899</v>
      </c>
      <c r="D15">
        <f>SUMIF('resHibrid_Default.csv'!A:A,HybridParallelSummary!A15,'resHibrid_Default.csv'!G:G)</f>
        <v>566.80204418650408</v>
      </c>
    </row>
    <row r="16" spans="1:12" x14ac:dyDescent="0.3">
      <c r="A16" s="7">
        <v>15</v>
      </c>
      <c r="B16" t="str">
        <f>INDEX('resHibrid_Default.csv'!$B$2:$B$101,MATCH(HybridParallelSummary!C16,'resHibrid_Default.csv'!$C$2:$C$101,0))</f>
        <v>1, 0, 0, 0, 0, 0, 0, 0, 1, 0, 0, 0, 0, 0, 0, 0, 0, 0, 0, 0, 0, 0, 0, 0, 0, 1</v>
      </c>
      <c r="C16">
        <f>VLOOKUP(A16,'resHibrid_Default.csv'!$K$2:$L$21,2,0)</f>
        <v>0.20878425225269301</v>
      </c>
      <c r="D16">
        <f>SUMIF('resHibrid_Default.csv'!A:A,HybridParallelSummary!A16,'resHibrid_Default.csv'!G:G)</f>
        <v>530.55807419172265</v>
      </c>
    </row>
    <row r="17" spans="1:4" x14ac:dyDescent="0.3">
      <c r="A17" s="7">
        <v>16</v>
      </c>
      <c r="B17" t="str">
        <f>INDEX('resHibrid_Default.csv'!$B$2:$B$101,MATCH(HybridParallelSummary!C17,'resHibrid_Default.csv'!$C$2:$C$101,0))</f>
        <v>1, 0, 0, 0, 0, 0, 0, 0, 1, 0, 0, 0, 0, 0, 0, 0, 0, 0, 0, 0, 0, 0, 0, 0, 0, 0</v>
      </c>
      <c r="C17">
        <f>VLOOKUP(A17,'resHibrid_Default.csv'!$K$2:$L$21,2,0)</f>
        <v>0.19143940265307899</v>
      </c>
      <c r="D17">
        <f>SUMIF('resHibrid_Default.csv'!A:A,HybridParallelSummary!A17,'resHibrid_Default.csv'!G:G)</f>
        <v>540.49648922688721</v>
      </c>
    </row>
    <row r="18" spans="1:4" x14ac:dyDescent="0.3">
      <c r="A18" s="7">
        <v>17</v>
      </c>
      <c r="B18" t="str">
        <f>INDEX('resHibrid_Default.csv'!$B$2:$B$101,MATCH(HybridParallelSummary!C18,'resHibrid_Default.csv'!$C$2:$C$101,0))</f>
        <v>1, 0, 0, 0, 0, 0, 0, 0, 1, 0, 0, 0, 0, 0, 0, 0, 0, 0, 0, 0, 0, 0, 0, 1, 0, 0</v>
      </c>
      <c r="C18">
        <f>VLOOKUP(A18,'resHibrid_Default.csv'!$K$2:$L$21,2,0)</f>
        <v>0.20609965681702899</v>
      </c>
      <c r="D18">
        <f>SUMIF('resHibrid_Default.csv'!A:A,HybridParallelSummary!A18,'resHibrid_Default.csv'!G:G)</f>
        <v>585.25465999052153</v>
      </c>
    </row>
    <row r="19" spans="1:4" x14ac:dyDescent="0.3">
      <c r="A19" s="7">
        <v>18</v>
      </c>
      <c r="B19" t="str">
        <f>INDEX('resHibrid_Default.csv'!$B$2:$B$101,MATCH(HybridParallelSummary!C19,'resHibrid_Default.csv'!$C$2:$C$101,0))</f>
        <v>1, 0, 0, 0, 0, 0, 0, 0, 1, 0, 0, 0, 0, 0, 0, 0, 0, 0, 0, 0, 0, 0, 0, 0, 0, 1</v>
      </c>
      <c r="C19">
        <f>VLOOKUP(A19,'resHibrid_Default.csv'!$K$2:$L$21,2,0)</f>
        <v>0.20878425225269301</v>
      </c>
      <c r="D19">
        <f>SUMIF('resHibrid_Default.csv'!A:A,HybridParallelSummary!A19,'resHibrid_Default.csv'!G:G)</f>
        <v>528.4120678277543</v>
      </c>
    </row>
    <row r="20" spans="1:4" x14ac:dyDescent="0.3">
      <c r="A20" s="7">
        <v>19</v>
      </c>
      <c r="B20" t="str">
        <f>INDEX('resHibrid_Default.csv'!$B$2:$B$101,MATCH(HybridParallelSummary!C20,'resHibrid_Default.csv'!$C$2:$C$101,0))</f>
        <v>1, 0, 0, 0, 0, 0, 0, 0, 1, 0, 0, 0, 0, 0, 0, 0, 0, 0, 0, 0, 0, 0, 1, 0, 0, 0</v>
      </c>
      <c r="C20">
        <f>VLOOKUP(A20,'resHibrid_Default.csv'!$K$2:$L$21,2,0)</f>
        <v>0.20882486418169</v>
      </c>
      <c r="D20">
        <f>SUMIF('resHibrid_Default.csv'!A:A,HybridParallelSummary!A20,'resHibrid_Default.csv'!G:G)</f>
        <v>517.01621480381448</v>
      </c>
    </row>
    <row r="21" spans="1:4" x14ac:dyDescent="0.3">
      <c r="A21" s="7">
        <v>20</v>
      </c>
      <c r="B21" t="str">
        <f>INDEX('resHibrid_Default.csv'!$B$2:$B$101,MATCH(HybridParallelSummary!C21,'resHibrid_Default.csv'!$C$2:$C$101,0))</f>
        <v>1, 0, 0, 0, 0, 0, 0, 0, 1, 0, 0, 0, 0, 0, 0, 0, 0, 0, 0, 0, 0, 0, 0, 0, 0, 1</v>
      </c>
      <c r="C21">
        <f>VLOOKUP(A21,'resHibrid_Default.csv'!$K$2:$L$21,2,0)</f>
        <v>0.20878425225269301</v>
      </c>
      <c r="D21">
        <f>SUMIF('resHibrid_Default.csv'!A:A,HybridParallelSummary!A21,'resHibrid_Default.csv'!G:G)</f>
        <v>595.88294822654348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CB4E-4D71-4A33-BFEB-508188700973}">
  <dimension ref="A1:L101"/>
  <sheetViews>
    <sheetView workbookViewId="0"/>
  </sheetViews>
  <sheetFormatPr defaultRowHeight="14.4" x14ac:dyDescent="0.3"/>
  <cols>
    <col min="11" max="11" width="8.33203125" bestFit="1" customWidth="1"/>
    <col min="12" max="12" width="19.21875" bestFit="1" customWidth="1"/>
  </cols>
  <sheetData>
    <row r="1" spans="1:12" x14ac:dyDescent="0.3">
      <c r="A1" t="s">
        <v>32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K1" s="5" t="s">
        <v>32</v>
      </c>
      <c r="L1" t="s">
        <v>34</v>
      </c>
    </row>
    <row r="2" spans="1:12" x14ac:dyDescent="0.3">
      <c r="A2">
        <v>1</v>
      </c>
      <c r="B2" t="s">
        <v>23</v>
      </c>
      <c r="C2">
        <v>3.7358491401301E-2</v>
      </c>
      <c r="D2">
        <v>1</v>
      </c>
      <c r="E2">
        <v>1</v>
      </c>
      <c r="F2">
        <v>4</v>
      </c>
      <c r="G2">
        <v>117.67076158477302</v>
      </c>
      <c r="K2">
        <v>1</v>
      </c>
      <c r="L2" s="6">
        <v>0.20878425225269301</v>
      </c>
    </row>
    <row r="3" spans="1:12" x14ac:dyDescent="0.3">
      <c r="A3">
        <v>1</v>
      </c>
      <c r="B3" t="s">
        <v>16</v>
      </c>
      <c r="C3">
        <v>2.6083851769294002E-2</v>
      </c>
      <c r="D3">
        <v>1</v>
      </c>
      <c r="E3">
        <v>1</v>
      </c>
      <c r="F3">
        <v>3</v>
      </c>
      <c r="G3">
        <v>112.79596234007457</v>
      </c>
      <c r="K3">
        <v>2</v>
      </c>
      <c r="L3" s="6">
        <v>0.20882486418169</v>
      </c>
    </row>
    <row r="4" spans="1:12" x14ac:dyDescent="0.3">
      <c r="A4">
        <v>1</v>
      </c>
      <c r="B4" t="s">
        <v>16</v>
      </c>
      <c r="C4">
        <v>2.4096330659408999E-2</v>
      </c>
      <c r="D4">
        <v>1</v>
      </c>
      <c r="E4">
        <v>1</v>
      </c>
      <c r="F4">
        <v>3</v>
      </c>
      <c r="G4">
        <v>114.87216293187187</v>
      </c>
      <c r="K4">
        <v>3</v>
      </c>
      <c r="L4" s="6">
        <v>0.13986947616203299</v>
      </c>
    </row>
    <row r="5" spans="1:12" x14ac:dyDescent="0.3">
      <c r="A5">
        <v>1</v>
      </c>
      <c r="B5" t="s">
        <v>3</v>
      </c>
      <c r="C5">
        <v>0.19143940265307899</v>
      </c>
      <c r="D5">
        <v>1</v>
      </c>
      <c r="E5">
        <v>1</v>
      </c>
      <c r="F5">
        <v>3</v>
      </c>
      <c r="G5">
        <v>103.03483012340439</v>
      </c>
      <c r="K5">
        <v>4</v>
      </c>
      <c r="L5" s="6">
        <v>0.119865888048659</v>
      </c>
    </row>
    <row r="6" spans="1:12" x14ac:dyDescent="0.3">
      <c r="A6">
        <v>1</v>
      </c>
      <c r="B6" t="s">
        <v>2</v>
      </c>
      <c r="C6">
        <v>0.20878425225269301</v>
      </c>
      <c r="D6">
        <v>1</v>
      </c>
      <c r="E6">
        <v>1</v>
      </c>
      <c r="F6">
        <v>1</v>
      </c>
      <c r="G6">
        <v>92.370590219607408</v>
      </c>
      <c r="K6">
        <v>5</v>
      </c>
      <c r="L6" s="6">
        <v>0.19143940265307899</v>
      </c>
    </row>
    <row r="7" spans="1:12" x14ac:dyDescent="0.3">
      <c r="A7">
        <v>2</v>
      </c>
      <c r="B7" t="s">
        <v>18</v>
      </c>
      <c r="C7">
        <v>4.9323068116633E-2</v>
      </c>
      <c r="D7">
        <v>1</v>
      </c>
      <c r="E7">
        <v>1</v>
      </c>
      <c r="F7">
        <v>3</v>
      </c>
      <c r="G7">
        <v>115.14750457166775</v>
      </c>
      <c r="K7">
        <v>6</v>
      </c>
      <c r="L7" s="6">
        <v>0.20878425225269301</v>
      </c>
    </row>
    <row r="8" spans="1:12" x14ac:dyDescent="0.3">
      <c r="A8">
        <v>2</v>
      </c>
      <c r="B8" t="s">
        <v>4</v>
      </c>
      <c r="C8">
        <v>0.119865888048659</v>
      </c>
      <c r="D8">
        <v>1</v>
      </c>
      <c r="E8">
        <v>1</v>
      </c>
      <c r="F8">
        <v>4</v>
      </c>
      <c r="G8">
        <v>127.5683552735434</v>
      </c>
      <c r="K8">
        <v>7</v>
      </c>
      <c r="L8" s="6">
        <v>0.19143940265307899</v>
      </c>
    </row>
    <row r="9" spans="1:12" x14ac:dyDescent="0.3">
      <c r="A9">
        <v>2</v>
      </c>
      <c r="B9" t="s">
        <v>5</v>
      </c>
      <c r="C9">
        <v>0.20882486418169</v>
      </c>
      <c r="D9">
        <v>1</v>
      </c>
      <c r="E9">
        <v>1</v>
      </c>
      <c r="F9">
        <v>1</v>
      </c>
      <c r="G9">
        <v>98.621221005845129</v>
      </c>
      <c r="K9">
        <v>8</v>
      </c>
      <c r="L9" s="6">
        <v>0.20878425225269301</v>
      </c>
    </row>
    <row r="10" spans="1:12" x14ac:dyDescent="0.3">
      <c r="A10">
        <v>2</v>
      </c>
      <c r="B10" t="s">
        <v>19</v>
      </c>
      <c r="C10">
        <v>9.8161439372569603E-2</v>
      </c>
      <c r="D10">
        <v>1</v>
      </c>
      <c r="E10">
        <v>1</v>
      </c>
      <c r="F10">
        <v>3</v>
      </c>
      <c r="G10">
        <v>94.933203103654805</v>
      </c>
      <c r="K10">
        <v>9</v>
      </c>
      <c r="L10" s="6">
        <v>0.20609965681702899</v>
      </c>
    </row>
    <row r="11" spans="1:12" x14ac:dyDescent="0.3">
      <c r="A11">
        <v>2</v>
      </c>
      <c r="B11" t="s">
        <v>21</v>
      </c>
      <c r="C11">
        <v>6.4213150549883899E-2</v>
      </c>
      <c r="D11">
        <v>1</v>
      </c>
      <c r="E11">
        <v>1</v>
      </c>
      <c r="F11">
        <v>1</v>
      </c>
      <c r="G11">
        <v>89.034968874792852</v>
      </c>
      <c r="K11">
        <v>10</v>
      </c>
      <c r="L11" s="6">
        <v>0.20878425225269301</v>
      </c>
    </row>
    <row r="12" spans="1:12" x14ac:dyDescent="0.3">
      <c r="A12">
        <v>3</v>
      </c>
      <c r="B12" t="s">
        <v>6</v>
      </c>
      <c r="C12">
        <v>0.13986947616203299</v>
      </c>
      <c r="D12">
        <v>1</v>
      </c>
      <c r="E12">
        <v>1</v>
      </c>
      <c r="F12">
        <v>3</v>
      </c>
      <c r="G12">
        <v>127.07829528887328</v>
      </c>
      <c r="K12">
        <v>11</v>
      </c>
      <c r="L12" s="6">
        <v>9.6057226291276193E-2</v>
      </c>
    </row>
    <row r="13" spans="1:12" x14ac:dyDescent="0.3">
      <c r="A13">
        <v>3</v>
      </c>
      <c r="B13" t="s">
        <v>16</v>
      </c>
      <c r="C13">
        <v>2.6083851769294002E-2</v>
      </c>
      <c r="D13">
        <v>1</v>
      </c>
      <c r="E13">
        <v>1</v>
      </c>
      <c r="F13">
        <v>4</v>
      </c>
      <c r="G13">
        <v>125.68551429163412</v>
      </c>
      <c r="K13">
        <v>12</v>
      </c>
      <c r="L13" s="6">
        <v>0.19143940265307899</v>
      </c>
    </row>
    <row r="14" spans="1:12" x14ac:dyDescent="0.3">
      <c r="A14">
        <v>3</v>
      </c>
      <c r="B14" t="s">
        <v>25</v>
      </c>
      <c r="C14">
        <v>9.6057226291276193E-2</v>
      </c>
      <c r="D14">
        <v>1</v>
      </c>
      <c r="E14">
        <v>1</v>
      </c>
      <c r="F14">
        <v>4</v>
      </c>
      <c r="G14">
        <v>103.76001905749564</v>
      </c>
      <c r="K14">
        <v>13</v>
      </c>
      <c r="L14" s="6">
        <v>0.19143940265307899</v>
      </c>
    </row>
    <row r="15" spans="1:12" x14ac:dyDescent="0.3">
      <c r="A15">
        <v>3</v>
      </c>
      <c r="B15" t="s">
        <v>25</v>
      </c>
      <c r="C15">
        <v>9.6057226291276193E-2</v>
      </c>
      <c r="D15">
        <v>1</v>
      </c>
      <c r="E15">
        <v>1</v>
      </c>
      <c r="F15">
        <v>4</v>
      </c>
      <c r="G15">
        <v>95.508916391797044</v>
      </c>
      <c r="K15">
        <v>14</v>
      </c>
      <c r="L15" s="6">
        <v>0.20609965681702899</v>
      </c>
    </row>
    <row r="16" spans="1:12" x14ac:dyDescent="0.3">
      <c r="A16">
        <v>3</v>
      </c>
      <c r="B16" t="s">
        <v>16</v>
      </c>
      <c r="C16">
        <v>2.6083851769294002E-2</v>
      </c>
      <c r="D16">
        <v>1</v>
      </c>
      <c r="E16">
        <v>1</v>
      </c>
      <c r="F16">
        <v>3</v>
      </c>
      <c r="G16">
        <v>104.10735379969418</v>
      </c>
      <c r="K16">
        <v>15</v>
      </c>
      <c r="L16" s="6">
        <v>0.20878425225269301</v>
      </c>
    </row>
    <row r="17" spans="1:12" x14ac:dyDescent="0.3">
      <c r="A17">
        <v>4</v>
      </c>
      <c r="B17" t="s">
        <v>16</v>
      </c>
      <c r="C17">
        <v>2.6083851769294002E-2</v>
      </c>
      <c r="D17">
        <v>1</v>
      </c>
      <c r="E17">
        <v>1</v>
      </c>
      <c r="F17">
        <v>3</v>
      </c>
      <c r="G17">
        <v>126.40907166052648</v>
      </c>
      <c r="K17">
        <v>16</v>
      </c>
      <c r="L17" s="6">
        <v>0.19143940265307899</v>
      </c>
    </row>
    <row r="18" spans="1:12" x14ac:dyDescent="0.3">
      <c r="A18">
        <v>4</v>
      </c>
      <c r="B18" t="s">
        <v>20</v>
      </c>
      <c r="C18">
        <v>8.9464874505329806E-2</v>
      </c>
      <c r="D18">
        <v>1</v>
      </c>
      <c r="E18">
        <v>1</v>
      </c>
      <c r="F18">
        <v>1</v>
      </c>
      <c r="G18">
        <v>125.95854922958063</v>
      </c>
      <c r="K18">
        <v>17</v>
      </c>
      <c r="L18" s="6">
        <v>0.20609965681702899</v>
      </c>
    </row>
    <row r="19" spans="1:12" x14ac:dyDescent="0.3">
      <c r="A19">
        <v>4</v>
      </c>
      <c r="B19" t="s">
        <v>16</v>
      </c>
      <c r="C19">
        <v>2.6083851769294002E-2</v>
      </c>
      <c r="D19">
        <v>1</v>
      </c>
      <c r="E19">
        <v>1</v>
      </c>
      <c r="F19">
        <v>3</v>
      </c>
      <c r="G19">
        <v>125.01251906390368</v>
      </c>
      <c r="K19">
        <v>18</v>
      </c>
      <c r="L19" s="6">
        <v>0.20878425225269301</v>
      </c>
    </row>
    <row r="20" spans="1:12" x14ac:dyDescent="0.3">
      <c r="A20">
        <v>4</v>
      </c>
      <c r="B20" t="s">
        <v>4</v>
      </c>
      <c r="C20">
        <v>0.119865888048659</v>
      </c>
      <c r="D20">
        <v>1</v>
      </c>
      <c r="E20">
        <v>1</v>
      </c>
      <c r="F20">
        <v>1</v>
      </c>
      <c r="G20">
        <v>126.2819927254728</v>
      </c>
      <c r="K20">
        <v>19</v>
      </c>
      <c r="L20" s="6">
        <v>0.20882486418169</v>
      </c>
    </row>
    <row r="21" spans="1:12" x14ac:dyDescent="0.3">
      <c r="A21">
        <v>4</v>
      </c>
      <c r="B21" t="s">
        <v>23</v>
      </c>
      <c r="C21">
        <v>3.7358491401301E-2</v>
      </c>
      <c r="D21">
        <v>1</v>
      </c>
      <c r="E21">
        <v>1</v>
      </c>
      <c r="F21">
        <v>1</v>
      </c>
      <c r="G21">
        <v>125.29992983047714</v>
      </c>
      <c r="K21">
        <v>20</v>
      </c>
      <c r="L21" s="6">
        <v>0.20878425225269301</v>
      </c>
    </row>
    <row r="22" spans="1:12" x14ac:dyDescent="0.3">
      <c r="A22">
        <v>5</v>
      </c>
      <c r="B22" t="s">
        <v>6</v>
      </c>
      <c r="C22">
        <v>0.13986947616203299</v>
      </c>
      <c r="D22">
        <v>1</v>
      </c>
      <c r="E22">
        <v>1</v>
      </c>
      <c r="F22">
        <v>4</v>
      </c>
      <c r="G22">
        <v>98.782982252687219</v>
      </c>
    </row>
    <row r="23" spans="1:12" x14ac:dyDescent="0.3">
      <c r="A23">
        <v>5</v>
      </c>
      <c r="B23" t="s">
        <v>20</v>
      </c>
      <c r="C23">
        <v>8.9464874505329806E-2</v>
      </c>
      <c r="D23">
        <v>1</v>
      </c>
      <c r="E23">
        <v>1</v>
      </c>
      <c r="F23">
        <v>4</v>
      </c>
      <c r="G23">
        <v>96.254199494229141</v>
      </c>
    </row>
    <row r="24" spans="1:12" x14ac:dyDescent="0.3">
      <c r="A24">
        <v>5</v>
      </c>
      <c r="B24" t="s">
        <v>6</v>
      </c>
      <c r="C24">
        <v>0.13986947616203299</v>
      </c>
      <c r="D24">
        <v>1</v>
      </c>
      <c r="E24">
        <v>1</v>
      </c>
      <c r="F24">
        <v>3</v>
      </c>
      <c r="G24">
        <v>110.94316029592264</v>
      </c>
    </row>
    <row r="25" spans="1:12" x14ac:dyDescent="0.3">
      <c r="A25">
        <v>5</v>
      </c>
      <c r="B25" t="s">
        <v>3</v>
      </c>
      <c r="C25">
        <v>0.19143940265307899</v>
      </c>
      <c r="D25">
        <v>1</v>
      </c>
      <c r="E25">
        <v>1</v>
      </c>
      <c r="F25">
        <v>1</v>
      </c>
      <c r="G25">
        <v>121.11741720321565</v>
      </c>
    </row>
    <row r="26" spans="1:12" x14ac:dyDescent="0.3">
      <c r="A26">
        <v>5</v>
      </c>
      <c r="B26" t="s">
        <v>24</v>
      </c>
      <c r="C26">
        <v>2.61896879059225E-2</v>
      </c>
      <c r="D26">
        <v>1</v>
      </c>
      <c r="E26">
        <v>1</v>
      </c>
      <c r="F26">
        <v>4</v>
      </c>
      <c r="G26">
        <v>102.60005437673567</v>
      </c>
    </row>
    <row r="27" spans="1:12" x14ac:dyDescent="0.3">
      <c r="A27">
        <v>6</v>
      </c>
      <c r="B27" t="s">
        <v>19</v>
      </c>
      <c r="C27">
        <v>9.8161439372569603E-2</v>
      </c>
      <c r="D27">
        <v>1</v>
      </c>
      <c r="E27">
        <v>1</v>
      </c>
      <c r="F27">
        <v>4</v>
      </c>
      <c r="G27">
        <v>120.29933203392022</v>
      </c>
    </row>
    <row r="28" spans="1:12" x14ac:dyDescent="0.3">
      <c r="A28">
        <v>6</v>
      </c>
      <c r="B28" t="s">
        <v>6</v>
      </c>
      <c r="C28">
        <v>0.13986947616203299</v>
      </c>
      <c r="D28">
        <v>1</v>
      </c>
      <c r="E28">
        <v>1</v>
      </c>
      <c r="F28">
        <v>4</v>
      </c>
      <c r="G28">
        <v>109.59510446233057</v>
      </c>
    </row>
    <row r="29" spans="1:12" x14ac:dyDescent="0.3">
      <c r="A29">
        <v>6</v>
      </c>
      <c r="B29" t="s">
        <v>3</v>
      </c>
      <c r="C29">
        <v>0.19143940265307899</v>
      </c>
      <c r="D29">
        <v>1</v>
      </c>
      <c r="E29">
        <v>1</v>
      </c>
      <c r="F29">
        <v>1</v>
      </c>
      <c r="G29">
        <v>114.73639745666571</v>
      </c>
    </row>
    <row r="30" spans="1:12" x14ac:dyDescent="0.3">
      <c r="A30">
        <v>6</v>
      </c>
      <c r="B30" t="s">
        <v>17</v>
      </c>
      <c r="C30">
        <v>5.2594593351054701E-2</v>
      </c>
      <c r="D30">
        <v>1</v>
      </c>
      <c r="E30">
        <v>1</v>
      </c>
      <c r="F30">
        <v>3</v>
      </c>
      <c r="G30">
        <v>93.828868846267056</v>
      </c>
    </row>
    <row r="31" spans="1:12" x14ac:dyDescent="0.3">
      <c r="A31">
        <v>6</v>
      </c>
      <c r="B31" t="s">
        <v>2</v>
      </c>
      <c r="C31">
        <v>0.20878425225269301</v>
      </c>
      <c r="D31">
        <v>1</v>
      </c>
      <c r="E31">
        <v>1</v>
      </c>
      <c r="F31">
        <v>4</v>
      </c>
      <c r="G31">
        <v>125.78473127354549</v>
      </c>
    </row>
    <row r="32" spans="1:12" x14ac:dyDescent="0.3">
      <c r="A32">
        <v>7</v>
      </c>
      <c r="B32" t="s">
        <v>21</v>
      </c>
      <c r="C32">
        <v>6.9120638381312702E-2</v>
      </c>
      <c r="D32">
        <v>1</v>
      </c>
      <c r="E32">
        <v>1</v>
      </c>
      <c r="F32">
        <v>3</v>
      </c>
      <c r="G32">
        <v>102.47945109291315</v>
      </c>
    </row>
    <row r="33" spans="1:7" x14ac:dyDescent="0.3">
      <c r="A33">
        <v>7</v>
      </c>
      <c r="B33" t="s">
        <v>3</v>
      </c>
      <c r="C33">
        <v>0.19143940265307899</v>
      </c>
      <c r="D33">
        <v>1</v>
      </c>
      <c r="E33">
        <v>1</v>
      </c>
      <c r="F33">
        <v>3</v>
      </c>
      <c r="G33">
        <v>90.05151892224967</v>
      </c>
    </row>
    <row r="34" spans="1:7" x14ac:dyDescent="0.3">
      <c r="A34">
        <v>7</v>
      </c>
      <c r="B34" t="s">
        <v>16</v>
      </c>
      <c r="C34">
        <v>2.4096330659408999E-2</v>
      </c>
      <c r="D34">
        <v>1</v>
      </c>
      <c r="E34">
        <v>1</v>
      </c>
      <c r="F34">
        <v>3</v>
      </c>
      <c r="G34">
        <v>118.08656142070251</v>
      </c>
    </row>
    <row r="35" spans="1:7" x14ac:dyDescent="0.3">
      <c r="A35">
        <v>7</v>
      </c>
      <c r="B35" t="s">
        <v>3</v>
      </c>
      <c r="C35">
        <v>0.19143940265307899</v>
      </c>
      <c r="D35">
        <v>1</v>
      </c>
      <c r="E35">
        <v>1</v>
      </c>
      <c r="F35">
        <v>3</v>
      </c>
      <c r="G35">
        <v>105.30351775042888</v>
      </c>
    </row>
    <row r="36" spans="1:7" x14ac:dyDescent="0.3">
      <c r="A36">
        <v>7</v>
      </c>
      <c r="B36" t="s">
        <v>25</v>
      </c>
      <c r="C36">
        <v>9.6057226291276193E-2</v>
      </c>
      <c r="D36">
        <v>1</v>
      </c>
      <c r="E36">
        <v>1</v>
      </c>
      <c r="F36">
        <v>1</v>
      </c>
      <c r="G36">
        <v>101.73662118375772</v>
      </c>
    </row>
    <row r="37" spans="1:7" x14ac:dyDescent="0.3">
      <c r="A37">
        <v>8</v>
      </c>
      <c r="B37" t="s">
        <v>2</v>
      </c>
      <c r="C37">
        <v>0.20878425225269301</v>
      </c>
      <c r="D37">
        <v>1</v>
      </c>
      <c r="E37">
        <v>1</v>
      </c>
      <c r="F37">
        <v>1</v>
      </c>
      <c r="G37">
        <v>104.77296118785958</v>
      </c>
    </row>
    <row r="38" spans="1:7" x14ac:dyDescent="0.3">
      <c r="A38">
        <v>8</v>
      </c>
      <c r="B38" t="s">
        <v>19</v>
      </c>
      <c r="C38">
        <v>9.8161439372569603E-2</v>
      </c>
      <c r="D38">
        <v>1</v>
      </c>
      <c r="E38">
        <v>1</v>
      </c>
      <c r="F38">
        <v>3</v>
      </c>
      <c r="G38">
        <v>92.105006597546193</v>
      </c>
    </row>
    <row r="39" spans="1:7" x14ac:dyDescent="0.3">
      <c r="A39">
        <v>8</v>
      </c>
      <c r="B39" t="s">
        <v>1</v>
      </c>
      <c r="C39">
        <v>0.20609965681702899</v>
      </c>
      <c r="D39">
        <v>1</v>
      </c>
      <c r="E39">
        <v>1</v>
      </c>
      <c r="F39">
        <v>3</v>
      </c>
      <c r="G39">
        <v>120.76071340244566</v>
      </c>
    </row>
    <row r="40" spans="1:7" x14ac:dyDescent="0.3">
      <c r="A40">
        <v>8</v>
      </c>
      <c r="B40" t="s">
        <v>4</v>
      </c>
      <c r="C40">
        <v>0.119865888048659</v>
      </c>
      <c r="D40">
        <v>1</v>
      </c>
      <c r="E40">
        <v>1</v>
      </c>
      <c r="F40">
        <v>2</v>
      </c>
      <c r="G40">
        <v>108.64975769960432</v>
      </c>
    </row>
    <row r="41" spans="1:7" x14ac:dyDescent="0.3">
      <c r="A41">
        <v>8</v>
      </c>
      <c r="B41" t="s">
        <v>16</v>
      </c>
      <c r="C41">
        <v>2.6083851769294002E-2</v>
      </c>
      <c r="D41">
        <v>1</v>
      </c>
      <c r="E41">
        <v>1</v>
      </c>
      <c r="F41">
        <v>4</v>
      </c>
      <c r="G41">
        <v>116.53599889540664</v>
      </c>
    </row>
    <row r="42" spans="1:7" x14ac:dyDescent="0.3">
      <c r="A42">
        <v>9</v>
      </c>
      <c r="B42" t="s">
        <v>1</v>
      </c>
      <c r="C42">
        <v>0.20609965681702899</v>
      </c>
      <c r="D42">
        <v>1</v>
      </c>
      <c r="E42">
        <v>1</v>
      </c>
      <c r="F42">
        <v>3</v>
      </c>
      <c r="G42">
        <v>92.188470944684738</v>
      </c>
    </row>
    <row r="43" spans="1:7" x14ac:dyDescent="0.3">
      <c r="A43">
        <v>9</v>
      </c>
      <c r="B43" t="s">
        <v>6</v>
      </c>
      <c r="C43">
        <v>0.13986947616203299</v>
      </c>
      <c r="D43">
        <v>1</v>
      </c>
      <c r="E43">
        <v>1</v>
      </c>
      <c r="F43">
        <v>3</v>
      </c>
      <c r="G43">
        <v>129.32167686053793</v>
      </c>
    </row>
    <row r="44" spans="1:7" x14ac:dyDescent="0.3">
      <c r="A44">
        <v>9</v>
      </c>
      <c r="B44" t="s">
        <v>16</v>
      </c>
      <c r="C44">
        <v>2.4096330659408999E-2</v>
      </c>
      <c r="D44">
        <v>1</v>
      </c>
      <c r="E44">
        <v>1</v>
      </c>
      <c r="F44">
        <v>3</v>
      </c>
      <c r="G44">
        <v>121.75891843850201</v>
      </c>
    </row>
    <row r="45" spans="1:7" x14ac:dyDescent="0.3">
      <c r="A45">
        <v>9</v>
      </c>
      <c r="B45" t="s">
        <v>23</v>
      </c>
      <c r="C45">
        <v>3.7358491401301E-2</v>
      </c>
      <c r="D45">
        <v>1</v>
      </c>
      <c r="E45">
        <v>1</v>
      </c>
      <c r="F45">
        <v>4</v>
      </c>
      <c r="G45">
        <v>111.8195888355044</v>
      </c>
    </row>
    <row r="46" spans="1:7" x14ac:dyDescent="0.3">
      <c r="A46">
        <v>9</v>
      </c>
      <c r="B46" t="s">
        <v>6</v>
      </c>
      <c r="C46">
        <v>0.13986947616203299</v>
      </c>
      <c r="D46">
        <v>1</v>
      </c>
      <c r="E46">
        <v>1</v>
      </c>
      <c r="F46">
        <v>3</v>
      </c>
      <c r="G46">
        <v>105.45270228184934</v>
      </c>
    </row>
    <row r="47" spans="1:7" x14ac:dyDescent="0.3">
      <c r="A47">
        <v>10</v>
      </c>
      <c r="B47" t="s">
        <v>16</v>
      </c>
      <c r="C47">
        <v>2.6083851769294002E-2</v>
      </c>
      <c r="D47">
        <v>1</v>
      </c>
      <c r="E47">
        <v>1</v>
      </c>
      <c r="F47">
        <v>4</v>
      </c>
      <c r="G47">
        <v>125.38992796811641</v>
      </c>
    </row>
    <row r="48" spans="1:7" x14ac:dyDescent="0.3">
      <c r="A48">
        <v>10</v>
      </c>
      <c r="B48" t="s">
        <v>2</v>
      </c>
      <c r="C48">
        <v>0.20878425225269301</v>
      </c>
      <c r="D48">
        <v>1</v>
      </c>
      <c r="E48">
        <v>1</v>
      </c>
      <c r="F48">
        <v>1</v>
      </c>
      <c r="G48">
        <v>105.46527135699742</v>
      </c>
    </row>
    <row r="49" spans="1:7" x14ac:dyDescent="0.3">
      <c r="A49">
        <v>10</v>
      </c>
      <c r="B49" t="s">
        <v>20</v>
      </c>
      <c r="C49">
        <v>8.9464874505329806E-2</v>
      </c>
      <c r="D49">
        <v>1</v>
      </c>
      <c r="E49">
        <v>1</v>
      </c>
      <c r="F49">
        <v>3</v>
      </c>
      <c r="G49">
        <v>97.919300167644778</v>
      </c>
    </row>
    <row r="50" spans="1:7" x14ac:dyDescent="0.3">
      <c r="A50">
        <v>10</v>
      </c>
      <c r="B50" t="s">
        <v>19</v>
      </c>
      <c r="C50">
        <v>9.8161439372569603E-2</v>
      </c>
      <c r="D50">
        <v>1</v>
      </c>
      <c r="E50">
        <v>1</v>
      </c>
      <c r="F50">
        <v>3</v>
      </c>
      <c r="G50">
        <v>97.965131924161128</v>
      </c>
    </row>
    <row r="51" spans="1:7" x14ac:dyDescent="0.3">
      <c r="A51">
        <v>10</v>
      </c>
      <c r="B51" t="s">
        <v>16</v>
      </c>
      <c r="C51">
        <v>2.6083851769294002E-2</v>
      </c>
      <c r="D51">
        <v>1</v>
      </c>
      <c r="E51">
        <v>1</v>
      </c>
      <c r="F51">
        <v>1</v>
      </c>
      <c r="G51">
        <v>116.91185018079599</v>
      </c>
    </row>
    <row r="52" spans="1:7" x14ac:dyDescent="0.3">
      <c r="A52">
        <v>11</v>
      </c>
      <c r="B52" t="s">
        <v>16</v>
      </c>
      <c r="C52">
        <v>2.6083851769294002E-2</v>
      </c>
      <c r="D52">
        <v>1</v>
      </c>
      <c r="E52">
        <v>1</v>
      </c>
      <c r="F52">
        <v>1</v>
      </c>
      <c r="G52">
        <v>113.20145483471367</v>
      </c>
    </row>
    <row r="53" spans="1:7" x14ac:dyDescent="0.3">
      <c r="A53">
        <v>11</v>
      </c>
      <c r="B53" t="s">
        <v>19</v>
      </c>
      <c r="C53">
        <v>8.3571166208111405E-2</v>
      </c>
      <c r="D53">
        <v>1</v>
      </c>
      <c r="E53">
        <v>1</v>
      </c>
      <c r="F53">
        <v>4</v>
      </c>
      <c r="G53">
        <v>129.4204023711732</v>
      </c>
    </row>
    <row r="54" spans="1:7" x14ac:dyDescent="0.3">
      <c r="A54">
        <v>11</v>
      </c>
      <c r="B54" t="s">
        <v>21</v>
      </c>
      <c r="C54">
        <v>6.9120638381312702E-2</v>
      </c>
      <c r="D54">
        <v>1</v>
      </c>
      <c r="E54">
        <v>1</v>
      </c>
      <c r="F54">
        <v>3</v>
      </c>
      <c r="G54">
        <v>101.00112831997728</v>
      </c>
    </row>
    <row r="55" spans="1:7" x14ac:dyDescent="0.3">
      <c r="A55">
        <v>11</v>
      </c>
      <c r="B55" t="s">
        <v>24</v>
      </c>
      <c r="C55">
        <v>2.61896879059225E-2</v>
      </c>
      <c r="D55">
        <v>1</v>
      </c>
      <c r="E55">
        <v>1</v>
      </c>
      <c r="F55">
        <v>1</v>
      </c>
      <c r="G55">
        <v>123.26217742237679</v>
      </c>
    </row>
    <row r="56" spans="1:7" x14ac:dyDescent="0.3">
      <c r="A56">
        <v>11</v>
      </c>
      <c r="B56" t="s">
        <v>25</v>
      </c>
      <c r="C56">
        <v>9.6057226291276193E-2</v>
      </c>
      <c r="D56">
        <v>1</v>
      </c>
      <c r="E56">
        <v>1</v>
      </c>
      <c r="F56">
        <v>1</v>
      </c>
      <c r="G56">
        <v>129.61243842917585</v>
      </c>
    </row>
    <row r="57" spans="1:7" x14ac:dyDescent="0.3">
      <c r="A57">
        <v>12</v>
      </c>
      <c r="B57" t="s">
        <v>16</v>
      </c>
      <c r="C57">
        <v>2.6083851769294002E-2</v>
      </c>
      <c r="D57">
        <v>1</v>
      </c>
      <c r="E57">
        <v>1</v>
      </c>
      <c r="F57">
        <v>4</v>
      </c>
      <c r="G57">
        <v>123.39050744923111</v>
      </c>
    </row>
    <row r="58" spans="1:7" x14ac:dyDescent="0.3">
      <c r="A58">
        <v>12</v>
      </c>
      <c r="B58" t="s">
        <v>3</v>
      </c>
      <c r="C58">
        <v>0.19143940265307899</v>
      </c>
      <c r="D58">
        <v>1</v>
      </c>
      <c r="E58">
        <v>1</v>
      </c>
      <c r="F58">
        <v>3</v>
      </c>
      <c r="G58">
        <v>93.718042339690598</v>
      </c>
    </row>
    <row r="59" spans="1:7" x14ac:dyDescent="0.3">
      <c r="A59">
        <v>12</v>
      </c>
      <c r="B59" t="s">
        <v>3</v>
      </c>
      <c r="C59">
        <v>0.19143940265307899</v>
      </c>
      <c r="D59">
        <v>1</v>
      </c>
      <c r="E59">
        <v>1</v>
      </c>
      <c r="F59">
        <v>4</v>
      </c>
      <c r="G59">
        <v>129.63533084076042</v>
      </c>
    </row>
    <row r="60" spans="1:7" x14ac:dyDescent="0.3">
      <c r="A60">
        <v>12</v>
      </c>
      <c r="B60" t="s">
        <v>3</v>
      </c>
      <c r="C60">
        <v>0.19143940265307899</v>
      </c>
      <c r="D60">
        <v>1</v>
      </c>
      <c r="E60">
        <v>1</v>
      </c>
      <c r="F60">
        <v>3</v>
      </c>
      <c r="G60">
        <v>93.669034569572887</v>
      </c>
    </row>
    <row r="61" spans="1:7" x14ac:dyDescent="0.3">
      <c r="A61">
        <v>12</v>
      </c>
      <c r="B61" t="s">
        <v>23</v>
      </c>
      <c r="C61">
        <v>3.7358491401301E-2</v>
      </c>
      <c r="D61">
        <v>1</v>
      </c>
      <c r="E61">
        <v>1</v>
      </c>
      <c r="F61">
        <v>4</v>
      </c>
      <c r="G61">
        <v>118.89855593044895</v>
      </c>
    </row>
    <row r="62" spans="1:7" x14ac:dyDescent="0.3">
      <c r="A62">
        <v>13</v>
      </c>
      <c r="B62" t="s">
        <v>4</v>
      </c>
      <c r="C62">
        <v>0.119865888048659</v>
      </c>
      <c r="D62">
        <v>1</v>
      </c>
      <c r="E62">
        <v>1</v>
      </c>
      <c r="F62">
        <v>1</v>
      </c>
      <c r="G62">
        <v>91.430762648691527</v>
      </c>
    </row>
    <row r="63" spans="1:7" x14ac:dyDescent="0.3">
      <c r="A63">
        <v>13</v>
      </c>
      <c r="B63" t="s">
        <v>16</v>
      </c>
      <c r="C63">
        <v>2.4096330659408999E-2</v>
      </c>
      <c r="D63">
        <v>1</v>
      </c>
      <c r="E63">
        <v>1</v>
      </c>
      <c r="F63">
        <v>3</v>
      </c>
      <c r="G63">
        <v>119.18554082726267</v>
      </c>
    </row>
    <row r="64" spans="1:7" x14ac:dyDescent="0.3">
      <c r="A64">
        <v>13</v>
      </c>
      <c r="B64" t="s">
        <v>16</v>
      </c>
      <c r="C64">
        <v>2.6083851769294002E-2</v>
      </c>
      <c r="D64">
        <v>1</v>
      </c>
      <c r="E64">
        <v>1</v>
      </c>
      <c r="F64">
        <v>3</v>
      </c>
      <c r="G64">
        <v>89.174522891120745</v>
      </c>
    </row>
    <row r="65" spans="1:7" x14ac:dyDescent="0.3">
      <c r="A65">
        <v>13</v>
      </c>
      <c r="B65" t="s">
        <v>3</v>
      </c>
      <c r="C65">
        <v>0.19143940265307899</v>
      </c>
      <c r="D65">
        <v>1</v>
      </c>
      <c r="E65">
        <v>1</v>
      </c>
      <c r="F65">
        <v>1</v>
      </c>
      <c r="G65">
        <v>88.572046216182528</v>
      </c>
    </row>
    <row r="66" spans="1:7" x14ac:dyDescent="0.3">
      <c r="A66">
        <v>13</v>
      </c>
      <c r="B66" t="s">
        <v>20</v>
      </c>
      <c r="C66">
        <v>8.9464874505329806E-2</v>
      </c>
      <c r="D66">
        <v>1</v>
      </c>
      <c r="E66">
        <v>1</v>
      </c>
      <c r="F66">
        <v>3</v>
      </c>
      <c r="G66">
        <v>99.842980025290132</v>
      </c>
    </row>
    <row r="67" spans="1:7" x14ac:dyDescent="0.3">
      <c r="A67">
        <v>14</v>
      </c>
      <c r="B67" t="s">
        <v>3</v>
      </c>
      <c r="C67">
        <v>0.19143940265307899</v>
      </c>
      <c r="D67">
        <v>1</v>
      </c>
      <c r="E67">
        <v>1</v>
      </c>
      <c r="F67">
        <v>1</v>
      </c>
      <c r="G67">
        <v>126.14981421197237</v>
      </c>
    </row>
    <row r="68" spans="1:7" x14ac:dyDescent="0.3">
      <c r="A68">
        <v>14</v>
      </c>
      <c r="B68" t="s">
        <v>25</v>
      </c>
      <c r="C68">
        <v>9.6057226291276193E-2</v>
      </c>
      <c r="D68">
        <v>1</v>
      </c>
      <c r="E68">
        <v>1</v>
      </c>
      <c r="F68">
        <v>4</v>
      </c>
      <c r="G68">
        <v>116.99973339020313</v>
      </c>
    </row>
    <row r="69" spans="1:7" x14ac:dyDescent="0.3">
      <c r="A69">
        <v>14</v>
      </c>
      <c r="B69" t="s">
        <v>16</v>
      </c>
      <c r="C69">
        <v>2.6083851769294002E-2</v>
      </c>
      <c r="D69">
        <v>1</v>
      </c>
      <c r="E69">
        <v>1</v>
      </c>
      <c r="F69">
        <v>3</v>
      </c>
      <c r="G69">
        <v>104.93545960766718</v>
      </c>
    </row>
    <row r="70" spans="1:7" x14ac:dyDescent="0.3">
      <c r="A70">
        <v>14</v>
      </c>
      <c r="B70" t="s">
        <v>3</v>
      </c>
      <c r="C70">
        <v>0.19143940265307899</v>
      </c>
      <c r="D70">
        <v>1</v>
      </c>
      <c r="E70">
        <v>1</v>
      </c>
      <c r="F70">
        <v>3</v>
      </c>
      <c r="G70">
        <v>92.571875753498944</v>
      </c>
    </row>
    <row r="71" spans="1:7" x14ac:dyDescent="0.3">
      <c r="A71">
        <v>14</v>
      </c>
      <c r="B71" t="s">
        <v>1</v>
      </c>
      <c r="C71">
        <v>0.20609965681702899</v>
      </c>
      <c r="D71">
        <v>1</v>
      </c>
      <c r="E71">
        <v>1</v>
      </c>
      <c r="F71">
        <v>3</v>
      </c>
      <c r="G71">
        <v>126.14516122316238</v>
      </c>
    </row>
    <row r="72" spans="1:7" x14ac:dyDescent="0.3">
      <c r="A72">
        <v>15</v>
      </c>
      <c r="B72" t="s">
        <v>20</v>
      </c>
      <c r="C72">
        <v>8.9464874505329806E-2</v>
      </c>
      <c r="D72">
        <v>1</v>
      </c>
      <c r="E72">
        <v>1</v>
      </c>
      <c r="F72">
        <v>4</v>
      </c>
      <c r="G72">
        <v>120.90108696566635</v>
      </c>
    </row>
    <row r="73" spans="1:7" x14ac:dyDescent="0.3">
      <c r="A73">
        <v>15</v>
      </c>
      <c r="B73" t="s">
        <v>16</v>
      </c>
      <c r="C73">
        <v>2.6083851769294002E-2</v>
      </c>
      <c r="D73">
        <v>1</v>
      </c>
      <c r="E73">
        <v>1</v>
      </c>
      <c r="F73">
        <v>1</v>
      </c>
      <c r="G73">
        <v>97.942554108083215</v>
      </c>
    </row>
    <row r="74" spans="1:7" x14ac:dyDescent="0.3">
      <c r="A74">
        <v>15</v>
      </c>
      <c r="B74" t="s">
        <v>16</v>
      </c>
      <c r="C74">
        <v>2.6083851769294002E-2</v>
      </c>
      <c r="D74">
        <v>1</v>
      </c>
      <c r="E74">
        <v>1</v>
      </c>
      <c r="F74">
        <v>3</v>
      </c>
      <c r="G74">
        <v>97.097329448505832</v>
      </c>
    </row>
    <row r="75" spans="1:7" x14ac:dyDescent="0.3">
      <c r="A75">
        <v>15</v>
      </c>
      <c r="B75" t="s">
        <v>2</v>
      </c>
      <c r="C75">
        <v>0.20878425225269301</v>
      </c>
      <c r="D75">
        <v>1</v>
      </c>
      <c r="E75">
        <v>1</v>
      </c>
      <c r="F75">
        <v>1</v>
      </c>
      <c r="G75">
        <v>122.44799113667989</v>
      </c>
    </row>
    <row r="76" spans="1:7" x14ac:dyDescent="0.3">
      <c r="A76">
        <v>15</v>
      </c>
      <c r="B76" t="s">
        <v>16</v>
      </c>
      <c r="C76">
        <v>2.6083851769294002E-2</v>
      </c>
      <c r="D76">
        <v>1</v>
      </c>
      <c r="E76">
        <v>1</v>
      </c>
      <c r="F76">
        <v>3</v>
      </c>
      <c r="G76">
        <v>92.169112532787366</v>
      </c>
    </row>
    <row r="77" spans="1:7" x14ac:dyDescent="0.3">
      <c r="A77">
        <v>16</v>
      </c>
      <c r="B77" t="s">
        <v>21</v>
      </c>
      <c r="C77">
        <v>6.4213150549883899E-2</v>
      </c>
      <c r="D77">
        <v>1</v>
      </c>
      <c r="E77">
        <v>1</v>
      </c>
      <c r="F77">
        <v>3</v>
      </c>
      <c r="G77">
        <v>117.59851749664317</v>
      </c>
    </row>
    <row r="78" spans="1:7" x14ac:dyDescent="0.3">
      <c r="A78">
        <v>16</v>
      </c>
      <c r="B78" t="s">
        <v>25</v>
      </c>
      <c r="C78">
        <v>9.6057226291276193E-2</v>
      </c>
      <c r="D78">
        <v>1</v>
      </c>
      <c r="E78">
        <v>1</v>
      </c>
      <c r="F78">
        <v>4</v>
      </c>
      <c r="G78">
        <v>104.78904796166995</v>
      </c>
    </row>
    <row r="79" spans="1:7" x14ac:dyDescent="0.3">
      <c r="A79">
        <v>16</v>
      </c>
      <c r="B79" t="s">
        <v>22</v>
      </c>
      <c r="C79">
        <v>7.9022340193419902E-2</v>
      </c>
      <c r="D79">
        <v>1</v>
      </c>
      <c r="E79">
        <v>1</v>
      </c>
      <c r="F79">
        <v>1</v>
      </c>
      <c r="G79">
        <v>121.50731730487854</v>
      </c>
    </row>
    <row r="80" spans="1:7" x14ac:dyDescent="0.3">
      <c r="A80">
        <v>16</v>
      </c>
      <c r="B80" t="s">
        <v>16</v>
      </c>
      <c r="C80">
        <v>2.6083851769294002E-2</v>
      </c>
      <c r="D80">
        <v>1</v>
      </c>
      <c r="E80">
        <v>1</v>
      </c>
      <c r="F80">
        <v>3</v>
      </c>
      <c r="G80">
        <v>104.4588398726174</v>
      </c>
    </row>
    <row r="81" spans="1:7" x14ac:dyDescent="0.3">
      <c r="A81">
        <v>16</v>
      </c>
      <c r="B81" t="s">
        <v>3</v>
      </c>
      <c r="C81">
        <v>0.19143940265307899</v>
      </c>
      <c r="D81">
        <v>1</v>
      </c>
      <c r="E81">
        <v>1</v>
      </c>
      <c r="F81">
        <v>3</v>
      </c>
      <c r="G81">
        <v>92.142766591078114</v>
      </c>
    </row>
    <row r="82" spans="1:7" x14ac:dyDescent="0.3">
      <c r="A82">
        <v>17</v>
      </c>
      <c r="B82" t="s">
        <v>1</v>
      </c>
      <c r="C82">
        <v>0.20609965681702899</v>
      </c>
      <c r="D82">
        <v>1</v>
      </c>
      <c r="E82">
        <v>1</v>
      </c>
      <c r="F82">
        <v>3</v>
      </c>
      <c r="G82">
        <v>114.85842872383461</v>
      </c>
    </row>
    <row r="83" spans="1:7" x14ac:dyDescent="0.3">
      <c r="A83">
        <v>17</v>
      </c>
      <c r="B83" t="s">
        <v>21</v>
      </c>
      <c r="C83">
        <v>6.9120638381312702E-2</v>
      </c>
      <c r="D83">
        <v>1</v>
      </c>
      <c r="E83">
        <v>1</v>
      </c>
      <c r="F83">
        <v>2</v>
      </c>
      <c r="G83">
        <v>130.39564712244083</v>
      </c>
    </row>
    <row r="84" spans="1:7" x14ac:dyDescent="0.3">
      <c r="A84">
        <v>17</v>
      </c>
      <c r="B84" t="s">
        <v>16</v>
      </c>
      <c r="C84">
        <v>2.6083851769294002E-2</v>
      </c>
      <c r="D84">
        <v>1</v>
      </c>
      <c r="E84">
        <v>1</v>
      </c>
      <c r="F84">
        <v>3</v>
      </c>
      <c r="G84">
        <v>126.52918584692787</v>
      </c>
    </row>
    <row r="85" spans="1:7" x14ac:dyDescent="0.3">
      <c r="A85">
        <v>17</v>
      </c>
      <c r="B85" t="s">
        <v>25</v>
      </c>
      <c r="C85">
        <v>9.6057226291276193E-2</v>
      </c>
      <c r="D85">
        <v>1</v>
      </c>
      <c r="E85">
        <v>1</v>
      </c>
      <c r="F85">
        <v>4</v>
      </c>
      <c r="G85">
        <v>107.01663339692681</v>
      </c>
    </row>
    <row r="86" spans="1:7" x14ac:dyDescent="0.3">
      <c r="A86">
        <v>17</v>
      </c>
      <c r="B86" t="s">
        <v>21</v>
      </c>
      <c r="C86">
        <v>6.9120638381312702E-2</v>
      </c>
      <c r="D86">
        <v>1</v>
      </c>
      <c r="E86">
        <v>1</v>
      </c>
      <c r="F86">
        <v>3</v>
      </c>
      <c r="G86">
        <v>106.45476490039135</v>
      </c>
    </row>
    <row r="87" spans="1:7" x14ac:dyDescent="0.3">
      <c r="A87">
        <v>18</v>
      </c>
      <c r="B87" t="s">
        <v>2</v>
      </c>
      <c r="C87">
        <v>0.20878425225269301</v>
      </c>
      <c r="D87">
        <v>1</v>
      </c>
      <c r="E87">
        <v>1</v>
      </c>
      <c r="F87">
        <v>4</v>
      </c>
      <c r="G87">
        <v>109.43564376111587</v>
      </c>
    </row>
    <row r="88" spans="1:7" x14ac:dyDescent="0.3">
      <c r="A88">
        <v>18</v>
      </c>
      <c r="B88" t="s">
        <v>20</v>
      </c>
      <c r="C88">
        <v>8.9464874505329806E-2</v>
      </c>
      <c r="D88">
        <v>1</v>
      </c>
      <c r="E88">
        <v>1</v>
      </c>
      <c r="F88">
        <v>1</v>
      </c>
      <c r="G88">
        <v>93.831464467001567</v>
      </c>
    </row>
    <row r="89" spans="1:7" x14ac:dyDescent="0.3">
      <c r="A89">
        <v>18</v>
      </c>
      <c r="B89" t="s">
        <v>2</v>
      </c>
      <c r="C89">
        <v>0.20878425225269301</v>
      </c>
      <c r="D89">
        <v>1</v>
      </c>
      <c r="E89">
        <v>1</v>
      </c>
      <c r="F89">
        <v>1</v>
      </c>
      <c r="G89">
        <v>96.551632343140525</v>
      </c>
    </row>
    <row r="90" spans="1:7" x14ac:dyDescent="0.3">
      <c r="A90">
        <v>18</v>
      </c>
      <c r="B90" t="s">
        <v>3</v>
      </c>
      <c r="C90">
        <v>0.19143940265307899</v>
      </c>
      <c r="D90">
        <v>1</v>
      </c>
      <c r="E90">
        <v>1</v>
      </c>
      <c r="F90">
        <v>3</v>
      </c>
      <c r="G90">
        <v>127.87548044037786</v>
      </c>
    </row>
    <row r="91" spans="1:7" x14ac:dyDescent="0.3">
      <c r="A91">
        <v>18</v>
      </c>
      <c r="B91" t="s">
        <v>25</v>
      </c>
      <c r="C91">
        <v>9.6057226291276193E-2</v>
      </c>
      <c r="D91">
        <v>1</v>
      </c>
      <c r="E91">
        <v>1</v>
      </c>
      <c r="F91">
        <v>4</v>
      </c>
      <c r="G91">
        <v>100.71784681611848</v>
      </c>
    </row>
    <row r="92" spans="1:7" x14ac:dyDescent="0.3">
      <c r="A92">
        <v>19</v>
      </c>
      <c r="B92" t="s">
        <v>16</v>
      </c>
      <c r="C92">
        <v>2.6083851769294002E-2</v>
      </c>
      <c r="D92">
        <v>1</v>
      </c>
      <c r="E92">
        <v>1</v>
      </c>
      <c r="F92">
        <v>4</v>
      </c>
      <c r="G92">
        <v>93.278748684087503</v>
      </c>
    </row>
    <row r="93" spans="1:7" x14ac:dyDescent="0.3">
      <c r="A93">
        <v>19</v>
      </c>
      <c r="B93" t="s">
        <v>17</v>
      </c>
      <c r="C93">
        <v>5.2594593351054701E-2</v>
      </c>
      <c r="D93">
        <v>1</v>
      </c>
      <c r="E93">
        <v>1</v>
      </c>
      <c r="F93">
        <v>3</v>
      </c>
      <c r="G93">
        <v>119.87421716286764</v>
      </c>
    </row>
    <row r="94" spans="1:7" x14ac:dyDescent="0.3">
      <c r="A94">
        <v>19</v>
      </c>
      <c r="B94" t="s">
        <v>5</v>
      </c>
      <c r="C94">
        <v>0.20882486418169</v>
      </c>
      <c r="D94">
        <v>1</v>
      </c>
      <c r="E94">
        <v>1</v>
      </c>
      <c r="F94">
        <v>3</v>
      </c>
      <c r="G94">
        <v>115.49533999005718</v>
      </c>
    </row>
    <row r="95" spans="1:7" x14ac:dyDescent="0.3">
      <c r="A95">
        <v>19</v>
      </c>
      <c r="B95" t="s">
        <v>6</v>
      </c>
      <c r="C95">
        <v>0.13986947616203299</v>
      </c>
      <c r="D95">
        <v>1</v>
      </c>
      <c r="E95">
        <v>1</v>
      </c>
      <c r="F95">
        <v>4</v>
      </c>
      <c r="G95">
        <v>94.584373079120894</v>
      </c>
    </row>
    <row r="96" spans="1:7" x14ac:dyDescent="0.3">
      <c r="A96">
        <v>19</v>
      </c>
      <c r="B96" t="s">
        <v>3</v>
      </c>
      <c r="C96">
        <v>0.19143940265307899</v>
      </c>
      <c r="D96">
        <v>1</v>
      </c>
      <c r="E96">
        <v>1</v>
      </c>
      <c r="F96">
        <v>1</v>
      </c>
      <c r="G96">
        <v>93.783535887681211</v>
      </c>
    </row>
    <row r="97" spans="1:7" x14ac:dyDescent="0.3">
      <c r="A97">
        <v>20</v>
      </c>
      <c r="B97" t="s">
        <v>16</v>
      </c>
      <c r="C97">
        <v>2.6083851769294002E-2</v>
      </c>
      <c r="D97">
        <v>1</v>
      </c>
      <c r="E97">
        <v>1</v>
      </c>
      <c r="F97">
        <v>4</v>
      </c>
      <c r="G97">
        <v>102.65731896109024</v>
      </c>
    </row>
    <row r="98" spans="1:7" x14ac:dyDescent="0.3">
      <c r="A98">
        <v>20</v>
      </c>
      <c r="B98" t="s">
        <v>20</v>
      </c>
      <c r="C98">
        <v>8.9464874505329806E-2</v>
      </c>
      <c r="D98">
        <v>1</v>
      </c>
      <c r="E98">
        <v>1</v>
      </c>
      <c r="F98">
        <v>1</v>
      </c>
      <c r="G98">
        <v>120.61577204883363</v>
      </c>
    </row>
    <row r="99" spans="1:7" x14ac:dyDescent="0.3">
      <c r="A99">
        <v>20</v>
      </c>
      <c r="B99" t="s">
        <v>16</v>
      </c>
      <c r="C99">
        <v>2.6083851769294002E-2</v>
      </c>
      <c r="D99">
        <v>1</v>
      </c>
      <c r="E99">
        <v>1</v>
      </c>
      <c r="F99">
        <v>1</v>
      </c>
      <c r="G99">
        <v>121.03512413363561</v>
      </c>
    </row>
    <row r="100" spans="1:7" x14ac:dyDescent="0.3">
      <c r="A100">
        <v>20</v>
      </c>
      <c r="B100" t="s">
        <v>21</v>
      </c>
      <c r="C100">
        <v>6.4213150549883899E-2</v>
      </c>
      <c r="D100">
        <v>1</v>
      </c>
      <c r="E100">
        <v>1</v>
      </c>
      <c r="F100">
        <v>3</v>
      </c>
      <c r="G100">
        <v>121.13538002111787</v>
      </c>
    </row>
    <row r="101" spans="1:7" x14ac:dyDescent="0.3">
      <c r="A101">
        <v>20</v>
      </c>
      <c r="B101" t="s">
        <v>2</v>
      </c>
      <c r="C101">
        <v>0.20878425225269301</v>
      </c>
      <c r="D101">
        <v>1</v>
      </c>
      <c r="E101">
        <v>1</v>
      </c>
      <c r="F101">
        <v>3</v>
      </c>
      <c r="G101">
        <v>130.43935306186623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HybridParallelSummary</vt:lpstr>
      <vt:lpstr>resHibrid_Default.csv</vt:lpstr>
    </vt:vector>
  </TitlesOfParts>
  <Company>Budapesti Corvinus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2020-01-03T10:30:06Z</dcterms:created>
  <dcterms:modified xsi:type="dcterms:W3CDTF">2021-08-09T11:10:11Z</dcterms:modified>
</cp:coreProperties>
</file>