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237" documentId="8_{3D5EE07C-087B-49C8-A838-15CCF36B53C0}" xr6:coauthVersionLast="47" xr6:coauthVersionMax="47" xr10:uidLastSave="{24533B43-8293-4BD6-A610-DD7D113C4B57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82" i="3"/>
  <c r="I82" i="3"/>
  <c r="H14" i="5"/>
  <c r="G14" i="5"/>
  <c r="F14" i="5"/>
  <c r="E14" i="5"/>
  <c r="D14" i="5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<sst xmlns="http://schemas.openxmlformats.org/spreadsheetml/2006/main" count="512" uniqueCount="452">
  <si>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</si>
  <si>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</si>
  <si>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</si>
  <si>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</si>
  <si>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</si>
  <si>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</si>
  <si>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</si>
  <si>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</si>
  <si>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</si>
  <si>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</si>
  <si>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</si>
  <si>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</si>
  <si>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</si>
  <si>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</si>
  <si>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</si>
  <si>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</si>
  <si>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</si>
  <si>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</si>
  <si>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</si>
  <si>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</si>
  <si>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</si>
  <si>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</si>
  <si>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</si>
  <si>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</si>
  <si>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</si>
  <si>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</si>
  <si>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</si>
  <si>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</si>
  <si>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</si>
  <si>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</si>
  <si>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</si>
  <si>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</si>
  <si>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</si>
  <si>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</si>
  <si>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</si>
  <si>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</si>
  <si>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</si>
  <si>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</si>
  <si>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</si>
  <si>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</si>
  <si>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</si>
  <si>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</si>
  <si>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</si>
  <si>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</si>
  <si>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</si>
  <si>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</si>
  <si>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</si>
  <si>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</si>
  <si>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</si>
  <si>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</si>
  <si>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</si>
  <si>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</si>
  <si>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</si>
  <si>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</si>
  <si>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</si>
  <si>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</si>
  <si>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</si>
  <si>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</si>
  <si>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</si>
  <si>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</si>
  <si>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</si>
  <si>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</si>
  <si>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</si>
  <si>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</si>
  <si>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</si>
  <si>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</si>
  <si>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</si>
  <si>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</si>
  <si>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</si>
  <si>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</si>
  <si>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</si>
  <si>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</si>
  <si>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</si>
  <si>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</si>
  <si>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</si>
  <si>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</si>
  <si>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</si>
  <si>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</si>
  <si>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</si>
  <si>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</si>
  <si>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</si>
  <si>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</si>
  <si>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</si>
  <si>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</si>
  <si>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</si>
  <si>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</si>
  <si>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</si>
  <si>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</si>
  <si>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</si>
  <si>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</si>
  <si>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</si>
  <si>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</si>
  <si>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</si>
  <si>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</si>
  <si>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</si>
  <si>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</si>
  <si>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</si>
  <si>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</si>
  <si>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</si>
  <si>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</si>
  <si>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</si>
  <si>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</si>
  <si>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</si>
  <si>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</si>
  <si>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</si>
  <si>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</si>
  <si>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</si>
  <si>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</si>
  <si>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</si>
  <si>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</si>
  <si>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</si>
  <si>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</si>
  <si>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</si>
  <si>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</si>
  <si>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</si>
  <si>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</si>
  <si>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</si>
  <si>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</si>
  <si>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</si>
  <si>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</si>
  <si>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</si>
  <si>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</si>
  <si>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</si>
  <si>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</si>
  <si>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</si>
  <si>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</si>
  <si>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</si>
  <si>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</si>
  <si>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</si>
  <si>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</si>
  <si>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</si>
  <si>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</si>
  <si>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</si>
  <si>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</si>
  <si>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</si>
  <si>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</si>
  <si>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</si>
  <si>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</si>
  <si>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</si>
  <si>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</si>
  <si>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</si>
  <si>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</si>
  <si>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</si>
  <si>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</si>
  <si>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</si>
  <si>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</si>
  <si>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</si>
  <si>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</si>
  <si>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</si>
  <si>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</si>
  <si>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</si>
  <si>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</si>
  <si>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</si>
  <si>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</si>
  <si>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</si>
  <si>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</si>
  <si>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</si>
  <si>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</si>
  <si>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</si>
  <si>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</si>
  <si>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</si>
  <si>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</si>
  <si>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</si>
  <si>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</si>
  <si>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</si>
  <si>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</si>
  <si>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</si>
  <si>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</si>
  <si>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</si>
  <si>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</si>
  <si>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</si>
  <si>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</si>
  <si>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</si>
  <si>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</si>
  <si>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</si>
  <si>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</si>
  <si>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</si>
  <si>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</si>
  <si>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</si>
  <si>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</si>
  <si>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</si>
  <si>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</si>
  <si>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</si>
  <si>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</si>
  <si>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</si>
  <si>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</si>
  <si>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</si>
  <si>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</si>
  <si>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</si>
  <si>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</si>
  <si>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</si>
  <si>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</si>
  <si>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</si>
  <si>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</si>
  <si>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</si>
  <si>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</si>
  <si>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</si>
  <si>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</si>
  <si>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</si>
  <si>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</si>
  <si>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</si>
  <si>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</si>
  <si>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</si>
  <si>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</si>
  <si>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</si>
  <si>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</si>
  <si>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</si>
  <si>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</si>
  <si>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</si>
  <si>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</si>
  <si>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</si>
  <si>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</si>
  <si>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</si>
  <si>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</si>
  <si>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</si>
  <si>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</si>
  <si>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</si>
  <si>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</si>
  <si>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</si>
  <si>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</si>
  <si>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</si>
  <si>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</si>
  <si>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</si>
  <si>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</si>
  <si>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</si>
  <si>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</si>
  <si>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</si>
  <si>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</si>
  <si>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</si>
  <si>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</si>
  <si>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</si>
  <si>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</si>
  <si>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</si>
  <si>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</si>
  <si>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</si>
  <si>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</si>
  <si>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</si>
  <si>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</si>
  <si>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</si>
  <si>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</si>
  <si>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</si>
  <si>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</si>
  <si>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</si>
  <si>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</si>
  <si>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</si>
  <si>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</si>
  <si>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</si>
  <si>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</si>
  <si>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</si>
  <si>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</si>
  <si>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</si>
  <si>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</si>
  <si>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</si>
  <si>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</si>
  <si>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</si>
  <si>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</si>
  <si>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</si>
  <si>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</si>
  <si>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</si>
  <si>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</si>
  <si>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</si>
  <si>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</si>
  <si>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</si>
  <si>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</si>
  <si>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</si>
  <si>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</si>
  <si>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</si>
  <si>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</si>
  <si>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</si>
  <si>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</si>
  <si>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</si>
  <si>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</si>
  <si>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</si>
  <si>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</si>
  <si>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</si>
  <si>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</si>
  <si>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</si>
  <si>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</si>
  <si>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</si>
  <si>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</si>
  <si>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</si>
  <si>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</si>
  <si>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</si>
  <si>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</si>
  <si>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</si>
  <si>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</si>
  <si>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</si>
  <si>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</si>
  <si>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</si>
  <si>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</si>
  <si>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</si>
  <si>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</si>
  <si>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</si>
  <si>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</si>
  <si>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</si>
  <si>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</si>
  <si>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</si>
  <si>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</si>
  <si>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</si>
  <si>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</si>
  <si>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</si>
  <si>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</si>
  <si>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</si>
  <si>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</si>
  <si>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</si>
  <si>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</si>
  <si>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</si>
  <si>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</si>
  <si>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</si>
  <si>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</si>
  <si>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</si>
  <si>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</si>
  <si>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</si>
  <si>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</si>
  <si>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</si>
  <si>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</si>
  <si>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</si>
  <si>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</si>
  <si>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</si>
  <si>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</si>
  <si>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</si>
  <si>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</si>
  <si>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</si>
  <si>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</si>
  <si>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</si>
  <si>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</si>
  <si>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</si>
  <si>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</si>
  <si>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</si>
  <si>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</si>
  <si>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</si>
  <si>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</si>
  <si>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</si>
  <si>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</si>
  <si>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</si>
  <si>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</si>
  <si>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</si>
  <si>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</si>
  <si>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</si>
  <si>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</si>
  <si>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</si>
  <si>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</si>
  <si>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</si>
  <si>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</si>
  <si>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</si>
  <si>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</si>
  <si>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</si>
  <si>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</si>
  <si>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</si>
  <si>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</si>
  <si>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</si>
  <si>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</si>
  <si>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</si>
  <si>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</si>
  <si>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</si>
  <si>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</si>
  <si>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</si>
  <si>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</si>
  <si>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</si>
  <si>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</si>
  <si>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</si>
  <si>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</si>
  <si>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</si>
  <si>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</si>
  <si>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</si>
  <si>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</si>
  <si>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</si>
  <si>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</si>
  <si>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</si>
  <si>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</si>
  <si>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</si>
  <si>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</si>
  <si>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</si>
  <si>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</si>
  <si>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</si>
  <si>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</si>
  <si>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</si>
  <si>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</si>
  <si>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</si>
  <si>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</si>
  <si>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</si>
  <si>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</si>
  <si>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</si>
  <si>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</si>
  <si>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</si>
  <si>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</si>
  <si>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</si>
  <si>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</si>
  <si>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</si>
  <si>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</si>
  <si>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</si>
  <si>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</si>
  <si>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</si>
  <si>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</si>
  <si>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</si>
  <si>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</si>
  <si>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</si>
  <si>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</si>
  <si>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</si>
  <si>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</si>
  <si>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</si>
  <si>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</si>
  <si>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</si>
  <si>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</si>
  <si>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</si>
  <si>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</si>
  <si>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</si>
  <si>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</si>
  <si>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</si>
  <si>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</si>
  <si>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</si>
  <si>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</si>
  <si>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</si>
  <si>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</si>
  <si>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</si>
  <si>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</si>
  <si>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</si>
  <si>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</si>
  <si>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</si>
  <si>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</si>
  <si>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</si>
  <si>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</si>
  <si>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</si>
  <si>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</si>
  <si>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</si>
  <si>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</si>
  <si>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</si>
  <si>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</si>
  <si>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</si>
  <si>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</si>
  <si>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</si>
  <si>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</si>
  <si>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</si>
  <si>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</si>
  <si>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</si>
  <si>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</si>
  <si>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</si>
  <si>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</si>
  <si>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</si>
  <si>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</si>
  <si>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</si>
  <si>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</si>
  <si>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</si>
  <si>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</si>
  <si>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</si>
  <si>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</si>
  <si>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</si>
  <si>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SEPTEMBER  01 2023</t>
  </si>
  <si>
    <t>DATE: SEPTEMBER 01,  2023</t>
  </si>
  <si>
    <t>DATE: SEPTEMBER  01, 2023</t>
  </si>
  <si>
    <t>DATE: SEPTEMBER 01 2023</t>
  </si>
  <si>
    <t>DATE:  SEPTEMBER 01,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</si>
</sst>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D15" sqref="D15:H15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" customHeight="1">
      <c r="A3" s="296" t="s">
        <v>447</v>
      </c>
      <c r="B3" s="296"/>
      <c r="C3" s="296"/>
      <c r="D3" s="296"/>
      <c r="E3" s="296"/>
      <c r="F3" s="296"/>
      <c r="G3" s="296"/>
      <c r="H3" s="296"/>
      <c r="I3" s="2"/>
    </row>
    <row r="4" spans="1:12" ht="31.2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6">
      <c r="A5" s="8" t="s">
        <v>127</v>
      </c>
      <c r="B5" s="8" t="s">
        <v>128</v>
      </c>
      <c r="C5" s="3" t="s">
        <v>302</v>
      </c>
      <c r="D5" s="249">
        <f>'NEW GOG NOTES AND BONDS '!H21</f>
        <v>46603431</v>
      </c>
      <c r="E5" s="262">
        <f>'NEW GOG NOTES AND BONDS '!I21</f>
        <v>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304</v>
      </c>
      <c r="D6" s="10">
        <f>'OLD GOG NOTES AND BONDS '!H69</f>
        <v>0</v>
      </c>
      <c r="E6" s="10">
        <f>'OLD GOG NOTES AND BONDS '!I69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253</v>
      </c>
      <c r="D7" s="10">
        <f>'TREASURY BILLS'!I82</f>
        <v>156527768</v>
      </c>
      <c r="E7" s="10">
        <f>'TREASURY BILLS'!J82</f>
        <v>292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303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203131199</v>
      </c>
      <c r="E9" s="16">
        <f>SUM(E5:E8)</f>
        <v>296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129</v>
      </c>
      <c r="B14" s="8" t="s">
        <v>130</v>
      </c>
      <c r="C14" s="3" t="s">
        <v>302</v>
      </c>
      <c r="D14" s="266">
        <f>'NEW GOG NOTES AND BONDS '!H9</f>
        <v>46503431</v>
      </c>
      <c r="E14" s="264">
        <f>'NEW GOG NOTES AND BONDS '!I9</f>
        <v>3</v>
      </c>
      <c r="F14" s="235" t="str">
        <f>'NEW GOG NOTES AND BONDS '!C9</f>
        <v>GOG-BD-16/02/27-A6143-1838-8.35</v>
      </c>
      <c r="G14" s="250">
        <f>'NEW GOG NOTES AND BONDS '!F9</f>
        <v>17.399999999999999</v>
      </c>
      <c r="H14" s="23">
        <f>'NEW GOG NOTES AND BONDS '!G9</f>
        <v>76.319199999999995</v>
      </c>
      <c r="I14" s="13"/>
      <c r="K14" s="14"/>
      <c r="L14" s="15"/>
    </row>
    <row r="15" spans="1:12" ht="15.6">
      <c r="A15" s="8"/>
      <c r="B15" s="8"/>
      <c r="C15" s="22" t="s">
        <v>304</v>
      </c>
      <c r="D15" s="266"/>
      <c r="E15" s="264"/>
      <c r="F15" s="235"/>
      <c r="G15" s="250"/>
      <c r="H15" s="23"/>
      <c r="I15" s="13"/>
      <c r="K15" s="14"/>
      <c r="L15" s="15"/>
    </row>
    <row r="16" spans="1:12" ht="15.6">
      <c r="A16" s="8"/>
      <c r="B16" s="8"/>
      <c r="C16" s="22" t="s">
        <v>253</v>
      </c>
      <c r="D16" s="266">
        <f>'TREASURY BILLS'!I21</f>
        <v>100000000</v>
      </c>
      <c r="E16" s="264">
        <f>'TREASURY BILLS'!J21</f>
        <v>12</v>
      </c>
      <c r="F16" s="236" t="str">
        <f>'TREASURY BILLS'!E21</f>
        <v>GOG-BL-18/09/23-A6179-1842-0</v>
      </c>
      <c r="G16" s="242"/>
      <c r="H16" s="23">
        <f>'TREASURY BILLS'!H21</f>
        <v>99.044809999999998</v>
      </c>
      <c r="I16" s="13"/>
      <c r="K16" s="14"/>
      <c r="L16" s="15"/>
    </row>
    <row r="17" spans="1:12" ht="15.6">
      <c r="A17" s="8"/>
      <c r="B17" s="8"/>
      <c r="C17" s="22" t="s">
        <v>303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432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363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D4" zoomScaleNormal="100" zoomScaleSheetLayoutView="100" workbookViewId="0">
      <selection activeCell="H14" sqref="H14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/>
      <c r="I4" s="45"/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286</v>
      </c>
      <c r="C5" s="52" t="s">
        <v>254</v>
      </c>
      <c r="D5" s="61" t="s">
        <v>270</v>
      </c>
      <c r="E5" s="11">
        <v>13.45</v>
      </c>
      <c r="F5" s="11">
        <v>12.82</v>
      </c>
      <c r="G5" s="12">
        <v>91.403050000000007</v>
      </c>
      <c r="H5" s="243"/>
      <c r="I5" s="57"/>
      <c r="J5" s="11">
        <v>12.82</v>
      </c>
      <c r="K5" s="11">
        <v>12.82</v>
      </c>
      <c r="L5" s="58">
        <v>1446</v>
      </c>
      <c r="M5" s="59">
        <v>46616</v>
      </c>
      <c r="N5" s="60"/>
    </row>
    <row r="6" spans="1:14">
      <c r="A6" s="50">
        <v>2</v>
      </c>
      <c r="B6" s="51" t="s">
        <v>287</v>
      </c>
      <c r="C6" s="52" t="s">
        <v>255</v>
      </c>
      <c r="D6" s="61" t="s">
        <v>271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1810</v>
      </c>
      <c r="M6" s="59">
        <v>46980</v>
      </c>
      <c r="N6" s="60"/>
    </row>
    <row r="7" spans="1:14">
      <c r="A7" s="50">
        <v>3</v>
      </c>
      <c r="B7" s="51" t="s">
        <v>288</v>
      </c>
      <c r="C7" s="52" t="s">
        <v>256</v>
      </c>
      <c r="D7" s="63" t="s">
        <v>272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1446</v>
      </c>
      <c r="M7" s="59">
        <v>46616</v>
      </c>
      <c r="N7" s="60"/>
    </row>
    <row r="8" spans="1:14">
      <c r="A8" s="50">
        <v>4</v>
      </c>
      <c r="B8" s="51" t="s">
        <v>289</v>
      </c>
      <c r="C8" s="52" t="s">
        <v>257</v>
      </c>
      <c r="D8" s="63" t="s">
        <v>273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1810</v>
      </c>
      <c r="M8" s="59">
        <v>46980</v>
      </c>
      <c r="N8" s="60"/>
    </row>
    <row r="9" spans="1:14">
      <c r="A9" s="50">
        <v>5</v>
      </c>
      <c r="B9" s="51" t="s">
        <v>290</v>
      </c>
      <c r="C9" s="52" t="s">
        <v>258</v>
      </c>
      <c r="D9" s="63" t="s">
        <v>274</v>
      </c>
      <c r="E9" s="11">
        <v>19.32</v>
      </c>
      <c r="F9" s="11">
        <v>17.399999999999999</v>
      </c>
      <c r="G9" s="64">
        <v>76.319199999999995</v>
      </c>
      <c r="H9" s="72">
        <v>46503431</v>
      </c>
      <c r="I9" s="65">
        <v>3</v>
      </c>
      <c r="J9" s="11">
        <v>17.399999999999999</v>
      </c>
      <c r="K9" s="11">
        <v>17.399999999999999</v>
      </c>
      <c r="L9" s="58">
        <v>1264</v>
      </c>
      <c r="M9" s="59">
        <v>46434</v>
      </c>
      <c r="N9" s="60"/>
    </row>
    <row r="10" spans="1:14">
      <c r="A10" s="50">
        <v>6</v>
      </c>
      <c r="B10" s="51" t="s">
        <v>294</v>
      </c>
      <c r="C10" s="52" t="s">
        <v>262</v>
      </c>
      <c r="D10" s="63" t="s">
        <v>278</v>
      </c>
      <c r="E10" s="11">
        <v>18.28</v>
      </c>
      <c r="F10" s="11">
        <v>18.29</v>
      </c>
      <c r="G10" s="244">
        <v>69.84190000000001</v>
      </c>
      <c r="H10" s="72"/>
      <c r="I10" s="245"/>
      <c r="J10" s="11">
        <v>18.29</v>
      </c>
      <c r="K10" s="11">
        <v>18.29</v>
      </c>
      <c r="L10" s="58">
        <v>1628</v>
      </c>
      <c r="M10" s="59">
        <v>46798</v>
      </c>
      <c r="N10" s="60"/>
    </row>
    <row r="11" spans="1:14">
      <c r="A11" s="50">
        <v>7</v>
      </c>
      <c r="B11" s="51" t="s">
        <v>295</v>
      </c>
      <c r="C11" s="52" t="s">
        <v>263</v>
      </c>
      <c r="D11" s="63" t="s">
        <v>279</v>
      </c>
      <c r="E11" s="11">
        <v>19.760000000000002</v>
      </c>
      <c r="F11" s="11">
        <v>18.27</v>
      </c>
      <c r="G11" s="244">
        <v>66.197599999999994</v>
      </c>
      <c r="H11" s="72"/>
      <c r="I11" s="245"/>
      <c r="J11" s="11">
        <v>18.27</v>
      </c>
      <c r="K11" s="11">
        <v>18.27</v>
      </c>
      <c r="L11" s="58">
        <v>1992</v>
      </c>
      <c r="M11" s="59">
        <v>47162</v>
      </c>
      <c r="N11" s="60"/>
    </row>
    <row r="12" spans="1:14">
      <c r="A12" s="50">
        <v>8</v>
      </c>
      <c r="B12" s="51" t="s">
        <v>296</v>
      </c>
      <c r="C12" s="52" t="s">
        <v>264</v>
      </c>
      <c r="D12" s="63" t="s">
        <v>280</v>
      </c>
      <c r="E12" s="11">
        <v>19.68</v>
      </c>
      <c r="F12" s="11">
        <v>18.34</v>
      </c>
      <c r="G12" s="244">
        <v>63.077950000000001</v>
      </c>
      <c r="H12" s="72"/>
      <c r="I12" s="245"/>
      <c r="J12" s="11">
        <v>18.34</v>
      </c>
      <c r="K12" s="11">
        <v>18.34</v>
      </c>
      <c r="L12" s="58">
        <v>2356</v>
      </c>
      <c r="M12" s="59">
        <v>47526</v>
      </c>
      <c r="N12" s="60"/>
    </row>
    <row r="13" spans="1:14">
      <c r="A13" s="50">
        <v>9</v>
      </c>
      <c r="B13" s="51" t="s">
        <v>297</v>
      </c>
      <c r="C13" s="52" t="s">
        <v>265</v>
      </c>
      <c r="D13" s="63" t="s">
        <v>281</v>
      </c>
      <c r="E13" s="11">
        <v>19.670000000000002</v>
      </c>
      <c r="F13" s="11">
        <v>18.350000000000001</v>
      </c>
      <c r="G13" s="244">
        <v>60.804449999999996</v>
      </c>
      <c r="H13" s="72"/>
      <c r="I13" s="245"/>
      <c r="J13" s="11">
        <v>18.350000000000001</v>
      </c>
      <c r="K13" s="11">
        <v>18.350000000000001</v>
      </c>
      <c r="L13" s="58">
        <v>2720</v>
      </c>
      <c r="M13" s="59">
        <v>47890</v>
      </c>
      <c r="N13" s="60"/>
    </row>
    <row r="14" spans="1:14">
      <c r="A14" s="50">
        <v>10</v>
      </c>
      <c r="B14" s="51" t="s">
        <v>298</v>
      </c>
      <c r="C14" s="52" t="s">
        <v>266</v>
      </c>
      <c r="D14" s="63" t="s">
        <v>282</v>
      </c>
      <c r="E14" s="11">
        <v>18.329999999999998</v>
      </c>
      <c r="F14" s="11">
        <v>18.34</v>
      </c>
      <c r="G14" s="244">
        <v>59.056600000000003</v>
      </c>
      <c r="H14" s="72"/>
      <c r="I14" s="245"/>
      <c r="J14" s="11">
        <v>18.34</v>
      </c>
      <c r="K14" s="11">
        <v>18.34</v>
      </c>
      <c r="L14" s="58">
        <v>3084</v>
      </c>
      <c r="M14" s="59">
        <v>48254</v>
      </c>
      <c r="N14" s="60"/>
    </row>
    <row r="15" spans="1:14">
      <c r="A15" s="50">
        <v>11</v>
      </c>
      <c r="B15" s="51" t="s">
        <v>299</v>
      </c>
      <c r="C15" s="52" t="s">
        <v>267</v>
      </c>
      <c r="D15" s="63" t="s">
        <v>283</v>
      </c>
      <c r="E15" s="11">
        <v>18.32</v>
      </c>
      <c r="F15" s="11">
        <v>18.329999999999998</v>
      </c>
      <c r="G15" s="244">
        <v>57.742199999999997</v>
      </c>
      <c r="H15" s="72"/>
      <c r="I15" s="245"/>
      <c r="J15" s="11">
        <v>18.329999999999998</v>
      </c>
      <c r="K15" s="11">
        <v>18.329999999999998</v>
      </c>
      <c r="L15" s="58">
        <v>3448</v>
      </c>
      <c r="M15" s="59">
        <v>48618</v>
      </c>
      <c r="N15" s="60"/>
    </row>
    <row r="16" spans="1:14">
      <c r="A16" s="50">
        <v>12</v>
      </c>
      <c r="B16" s="51" t="s">
        <v>300</v>
      </c>
      <c r="C16" s="52" t="s">
        <v>268</v>
      </c>
      <c r="D16" s="63" t="s">
        <v>284</v>
      </c>
      <c r="E16" s="11">
        <v>15.13</v>
      </c>
      <c r="F16" s="11">
        <v>19.899999999999999</v>
      </c>
      <c r="G16" s="244">
        <v>51.966700000000003</v>
      </c>
      <c r="H16" s="72"/>
      <c r="I16" s="245"/>
      <c r="J16" s="11">
        <v>15.13</v>
      </c>
      <c r="K16" s="11">
        <v>15.13</v>
      </c>
      <c r="L16" s="58">
        <v>3812</v>
      </c>
      <c r="M16" s="59">
        <v>48982</v>
      </c>
      <c r="N16" s="60"/>
    </row>
    <row r="17" spans="1:14">
      <c r="A17" s="50">
        <v>13</v>
      </c>
      <c r="B17" s="51" t="s">
        <v>301</v>
      </c>
      <c r="C17" s="52" t="s">
        <v>269</v>
      </c>
      <c r="D17" s="63" t="s">
        <v>285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4176</v>
      </c>
      <c r="M17" s="59">
        <v>49346</v>
      </c>
      <c r="N17" s="60"/>
    </row>
    <row r="18" spans="1:14">
      <c r="A18" s="50">
        <v>14</v>
      </c>
      <c r="B18" s="51" t="s">
        <v>291</v>
      </c>
      <c r="C18" s="52" t="s">
        <v>259</v>
      </c>
      <c r="D18" s="63" t="s">
        <v>275</v>
      </c>
      <c r="E18" s="11">
        <v>19.89</v>
      </c>
      <c r="F18" s="11">
        <v>13.93</v>
      </c>
      <c r="G18" s="64">
        <v>73.806799999999996</v>
      </c>
      <c r="H18" s="72">
        <v>100000</v>
      </c>
      <c r="I18" s="65">
        <v>1</v>
      </c>
      <c r="J18" s="11">
        <v>13.93</v>
      </c>
      <c r="K18" s="11">
        <v>13.93</v>
      </c>
      <c r="L18" s="58">
        <v>4540</v>
      </c>
      <c r="M18" s="59">
        <v>49710</v>
      </c>
      <c r="N18" s="60"/>
    </row>
    <row r="19" spans="1:14">
      <c r="A19" s="50">
        <v>15</v>
      </c>
      <c r="B19" s="51" t="s">
        <v>292</v>
      </c>
      <c r="C19" s="52" t="s">
        <v>260</v>
      </c>
      <c r="D19" s="63" t="s">
        <v>276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4904</v>
      </c>
      <c r="M19" s="59">
        <v>50074</v>
      </c>
      <c r="N19" s="60"/>
    </row>
    <row r="20" spans="1:14" ht="16.2" thickBot="1">
      <c r="A20" s="93">
        <v>16</v>
      </c>
      <c r="B20" s="94" t="s">
        <v>293</v>
      </c>
      <c r="C20" s="225" t="s">
        <v>261</v>
      </c>
      <c r="D20" s="223" t="s">
        <v>277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5268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46603431</v>
      </c>
      <c r="I21" s="261">
        <f>SUM(I5:I20)</f>
        <v>4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252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363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53" activePane="bottomRight" state="frozen"/>
      <selection sqref="A1:XFD1048576"/>
      <selection pane="topRight" sqref="A1:XFD1048576"/>
      <selection pane="bottomLeft" sqref="A1:XFD1048576"/>
      <selection pane="bottomRight" activeCell="L66" sqref="L6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233</v>
      </c>
      <c r="H4" s="44" t="s">
        <v>144</v>
      </c>
      <c r="I4" s="45" t="s">
        <v>7</v>
      </c>
      <c r="J4" s="46" t="s">
        <v>234</v>
      </c>
      <c r="K4" s="47" t="s">
        <v>235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24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66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94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458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248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95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7</v>
      </c>
      <c r="M11" s="59">
        <v>45177</v>
      </c>
      <c r="N11" s="60"/>
    </row>
    <row r="12" spans="1:14" ht="13.95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17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27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73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73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87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108</v>
      </c>
      <c r="M17" s="59">
        <v>45278</v>
      </c>
      <c r="N17" s="60"/>
    </row>
    <row r="18" spans="1:14" ht="13.95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199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409</v>
      </c>
      <c r="M19" s="59">
        <v>45579</v>
      </c>
      <c r="N19" s="60"/>
    </row>
    <row r="20" spans="1:14">
      <c r="A20" s="50">
        <v>10</v>
      </c>
      <c r="B20" s="51"/>
      <c r="C20" s="52" t="s">
        <v>244</v>
      </c>
      <c r="D20" s="73" t="s">
        <v>186</v>
      </c>
      <c r="E20" s="53">
        <v>41.001347794677159</v>
      </c>
      <c r="F20" s="53">
        <v>41.071208895594296</v>
      </c>
      <c r="G20" s="55">
        <v>80</v>
      </c>
      <c r="H20" s="72"/>
      <c r="I20" s="71"/>
      <c r="J20" s="53">
        <v>41.071208895594296</v>
      </c>
      <c r="K20" s="11">
        <v>41.071208895594296</v>
      </c>
      <c r="L20" s="58">
        <v>486</v>
      </c>
      <c r="M20" s="59">
        <v>45656</v>
      </c>
      <c r="N20" s="60"/>
    </row>
    <row r="21" spans="1:14">
      <c r="A21" s="50">
        <v>11</v>
      </c>
      <c r="B21" s="51"/>
      <c r="C21" s="52" t="s">
        <v>245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584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626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/>
      <c r="I23" s="71"/>
      <c r="J23" s="53">
        <v>30.996202765133646</v>
      </c>
      <c r="K23" s="11">
        <v>30.996202765133646</v>
      </c>
      <c r="L23" s="78">
        <v>689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246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726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227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50.179451361922403</v>
      </c>
      <c r="F28" s="53">
        <v>50.356541202142765</v>
      </c>
      <c r="G28" s="70">
        <v>80</v>
      </c>
      <c r="H28" s="62"/>
      <c r="I28" s="71"/>
      <c r="J28" s="53">
        <v>50.356541202142765</v>
      </c>
      <c r="K28" s="11">
        <v>50.356541202142765</v>
      </c>
      <c r="L28" s="58">
        <v>311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563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661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773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822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913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983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1090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1175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1175</v>
      </c>
      <c r="M37" s="82">
        <v>46345</v>
      </c>
      <c r="N37" s="60"/>
    </row>
    <row r="38" spans="1:14">
      <c r="A38" s="50">
        <v>12</v>
      </c>
      <c r="B38" s="51"/>
      <c r="C38" s="80" t="s">
        <v>247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1200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33.268765131033014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1284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1340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514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1046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1235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1466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1599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206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584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1438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1529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1746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1158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1732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2110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2530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2530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2866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3118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3621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3621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3777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3965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5813</v>
      </c>
      <c r="M67" s="79">
        <v>50983</v>
      </c>
      <c r="N67" s="60">
        <v>43811</v>
      </c>
    </row>
    <row r="68" spans="1:14" ht="16.2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0</v>
      </c>
      <c r="I69" s="263">
        <f>SUM(I5:I68)</f>
        <v>0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301" t="s">
        <v>363</v>
      </c>
      <c r="C76" s="301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238</v>
      </c>
      <c r="I4" s="125" t="s">
        <v>239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23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45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151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185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201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264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277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380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396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411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623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642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1110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29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298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1029</v>
      </c>
      <c r="K21" s="161">
        <v>46199</v>
      </c>
      <c r="L21" s="131"/>
    </row>
    <row r="22" spans="1:12">
      <c r="A22" s="8">
        <v>4</v>
      </c>
      <c r="B22" s="131" t="s">
        <v>345</v>
      </c>
      <c r="C22" s="27" t="s">
        <v>346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569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1029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319</v>
      </c>
      <c r="C25" s="27" t="s">
        <v>320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11</v>
      </c>
      <c r="K25" s="162">
        <v>45181</v>
      </c>
      <c r="L25" s="162"/>
    </row>
    <row r="26" spans="1:12">
      <c r="A26" s="8">
        <v>2</v>
      </c>
      <c r="B26" s="131" t="s">
        <v>351</v>
      </c>
      <c r="C26" s="27" t="s">
        <v>352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39</v>
      </c>
      <c r="K26" s="162">
        <v>45209</v>
      </c>
      <c r="L26" s="162"/>
    </row>
    <row r="27" spans="1:12">
      <c r="A27" s="8">
        <v>3</v>
      </c>
      <c r="B27" s="131" t="s">
        <v>353</v>
      </c>
      <c r="C27" s="27" t="s">
        <v>354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70</v>
      </c>
      <c r="K27" s="162">
        <v>45240</v>
      </c>
      <c r="L27" s="162"/>
    </row>
    <row r="28" spans="1:12">
      <c r="A28" s="8">
        <v>4</v>
      </c>
      <c r="B28" s="131" t="s">
        <v>355</v>
      </c>
      <c r="C28" s="27" t="s">
        <v>356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74</v>
      </c>
      <c r="K28" s="162">
        <v>45244</v>
      </c>
      <c r="L28" s="162"/>
    </row>
    <row r="29" spans="1:12">
      <c r="A29" s="8">
        <v>5</v>
      </c>
      <c r="B29" s="131" t="s">
        <v>384</v>
      </c>
      <c r="C29" s="27" t="s">
        <v>383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83</v>
      </c>
      <c r="K29" s="162">
        <v>45253</v>
      </c>
      <c r="L29" s="162"/>
    </row>
    <row r="30" spans="1:12">
      <c r="A30" s="8">
        <v>6</v>
      </c>
      <c r="B30" s="131" t="s">
        <v>424</v>
      </c>
      <c r="C30" s="27" t="s">
        <v>425</v>
      </c>
      <c r="D30" s="156"/>
      <c r="E30" s="156"/>
      <c r="F30" s="165"/>
      <c r="G30" s="166"/>
      <c r="H30" s="167"/>
      <c r="I30" s="167"/>
      <c r="J30" s="78">
        <v>213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307</v>
      </c>
      <c r="C32" s="27" t="s">
        <v>308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594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1286</v>
      </c>
      <c r="K33" s="161">
        <v>46456</v>
      </c>
      <c r="L33" s="162"/>
    </row>
    <row r="34" spans="1:12">
      <c r="A34" s="8">
        <v>3</v>
      </c>
      <c r="B34" s="171" t="s">
        <v>337</v>
      </c>
      <c r="C34" s="27" t="s">
        <v>338</v>
      </c>
      <c r="D34" s="132"/>
      <c r="E34" s="132"/>
      <c r="F34" s="133"/>
      <c r="G34" s="140"/>
      <c r="H34" s="170"/>
      <c r="I34" s="170"/>
      <c r="J34" s="78">
        <v>1315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2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1644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301" t="s">
        <v>363</v>
      </c>
      <c r="C40" s="301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14" zoomScaleNormal="100" zoomScaleSheetLayoutView="110" workbookViewId="0">
      <selection activeCell="H14" sqref="H1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236</v>
      </c>
      <c r="L4" s="197" t="s">
        <v>237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331</v>
      </c>
      <c r="D5" s="270">
        <v>1</v>
      </c>
      <c r="E5" s="131" t="s">
        <v>368</v>
      </c>
      <c r="F5" s="27" t="s">
        <v>369</v>
      </c>
      <c r="G5" s="11">
        <v>100</v>
      </c>
      <c r="H5" s="11">
        <v>100</v>
      </c>
      <c r="I5" s="272"/>
      <c r="J5" s="273"/>
      <c r="K5" s="11">
        <v>100</v>
      </c>
      <c r="L5" s="11">
        <v>100</v>
      </c>
      <c r="M5" s="58">
        <v>3</v>
      </c>
      <c r="N5" s="269">
        <v>45173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394</v>
      </c>
      <c r="G6" s="11">
        <v>98.691072925807504</v>
      </c>
      <c r="H6" s="11">
        <v>97.567868260708593</v>
      </c>
      <c r="I6" s="272">
        <v>40505</v>
      </c>
      <c r="J6" s="273">
        <v>5</v>
      </c>
      <c r="K6" s="11">
        <v>99.093400000000003</v>
      </c>
      <c r="L6" s="11">
        <v>95.076099999999997</v>
      </c>
      <c r="M6" s="58">
        <v>10</v>
      </c>
      <c r="N6" s="269">
        <v>45180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99.144447858574594</v>
      </c>
      <c r="H7" s="11">
        <v>98.782338551975201</v>
      </c>
      <c r="I7" s="272">
        <v>1228653</v>
      </c>
      <c r="J7" s="273">
        <v>10</v>
      </c>
      <c r="K7" s="11">
        <v>100</v>
      </c>
      <c r="L7" s="11">
        <v>97.986400000000003</v>
      </c>
      <c r="M7" s="58">
        <v>17</v>
      </c>
      <c r="N7" s="269">
        <v>45187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385</v>
      </c>
      <c r="F8" s="27" t="s">
        <v>395</v>
      </c>
      <c r="G8" s="11">
        <v>97.843278564199693</v>
      </c>
      <c r="H8" s="11">
        <v>97.611288133922898</v>
      </c>
      <c r="I8" s="272">
        <v>765097</v>
      </c>
      <c r="J8" s="273">
        <v>6</v>
      </c>
      <c r="K8" s="11">
        <v>100</v>
      </c>
      <c r="L8" s="11">
        <v>97.180700000000002</v>
      </c>
      <c r="M8" s="58">
        <v>24</v>
      </c>
      <c r="N8" s="269">
        <v>45194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97.440154305807098</v>
      </c>
      <c r="H9" s="11">
        <v>98.046448493287897</v>
      </c>
      <c r="I9" s="272">
        <v>3280786</v>
      </c>
      <c r="J9" s="273">
        <v>16</v>
      </c>
      <c r="K9" s="11">
        <v>98.242999999999995</v>
      </c>
      <c r="L9" s="11">
        <v>96.230099999999993</v>
      </c>
      <c r="M9" s="58">
        <v>31</v>
      </c>
      <c r="N9" s="269">
        <v>45201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396</v>
      </c>
      <c r="F10" s="27" t="s">
        <v>397</v>
      </c>
      <c r="G10" s="11">
        <v>98.075938072867601</v>
      </c>
      <c r="H10" s="11">
        <v>96.7828938672492</v>
      </c>
      <c r="I10" s="272">
        <v>748033</v>
      </c>
      <c r="J10" s="273">
        <v>8</v>
      </c>
      <c r="K10" s="11">
        <v>97.36</v>
      </c>
      <c r="L10" s="11">
        <v>95.4178</v>
      </c>
      <c r="M10" s="58">
        <v>38</v>
      </c>
      <c r="N10" s="269">
        <v>45208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98.005040829967896</v>
      </c>
      <c r="H11" s="11">
        <v>96.270571606899694</v>
      </c>
      <c r="I11" s="272">
        <v>13218</v>
      </c>
      <c r="J11" s="273">
        <v>4</v>
      </c>
      <c r="K11" s="11">
        <v>96.85</v>
      </c>
      <c r="L11" s="11">
        <v>94.312100000000001</v>
      </c>
      <c r="M11" s="58">
        <v>45</v>
      </c>
      <c r="N11" s="269">
        <v>45215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97.306279687604999</v>
      </c>
      <c r="H12" s="11">
        <v>95.795355687737199</v>
      </c>
      <c r="I12" s="272">
        <v>274538</v>
      </c>
      <c r="J12" s="273">
        <v>4</v>
      </c>
      <c r="K12" s="11">
        <v>96.217399999999998</v>
      </c>
      <c r="L12" s="11">
        <v>93.833799999999997</v>
      </c>
      <c r="M12" s="58">
        <v>52</v>
      </c>
      <c r="N12" s="269">
        <v>45222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97.873177454899903</v>
      </c>
      <c r="H13" s="11">
        <v>94.891176205319994</v>
      </c>
      <c r="I13" s="272">
        <v>14436</v>
      </c>
      <c r="J13" s="273">
        <v>3</v>
      </c>
      <c r="K13" s="11">
        <v>95.98</v>
      </c>
      <c r="L13" s="11">
        <v>93.959800000000001</v>
      </c>
      <c r="M13" s="58">
        <v>59</v>
      </c>
      <c r="N13" s="269">
        <v>45229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95.833433830384294</v>
      </c>
      <c r="H14" s="11">
        <v>97.074913173189501</v>
      </c>
      <c r="I14" s="272">
        <v>5680644</v>
      </c>
      <c r="J14" s="273">
        <v>9</v>
      </c>
      <c r="K14" s="11">
        <v>97.180700000000002</v>
      </c>
      <c r="L14" s="11">
        <v>94.056100000000001</v>
      </c>
      <c r="M14" s="58">
        <v>66</v>
      </c>
      <c r="N14" s="269">
        <v>45236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426</v>
      </c>
      <c r="F15" s="27" t="s">
        <v>427</v>
      </c>
      <c r="G15" s="11">
        <v>94.767083235572102</v>
      </c>
      <c r="H15" s="11">
        <v>96.701241562743505</v>
      </c>
      <c r="I15" s="272">
        <v>6175639</v>
      </c>
      <c r="J15" s="273">
        <v>13</v>
      </c>
      <c r="K15" s="11">
        <v>96.891000000000005</v>
      </c>
      <c r="L15" s="11">
        <v>91.218900000000005</v>
      </c>
      <c r="M15" s="58">
        <v>73</v>
      </c>
      <c r="N15" s="269">
        <v>45243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433</v>
      </c>
      <c r="F16" s="27" t="s">
        <v>434</v>
      </c>
      <c r="G16" s="11">
        <v>93.882817309859902</v>
      </c>
      <c r="H16" s="11">
        <v>93.786264966616898</v>
      </c>
      <c r="I16" s="272">
        <v>2705411</v>
      </c>
      <c r="J16" s="273">
        <v>6</v>
      </c>
      <c r="K16" s="11">
        <v>100</v>
      </c>
      <c r="L16" s="11">
        <v>90.457300000000004</v>
      </c>
      <c r="M16" s="58">
        <v>80</v>
      </c>
      <c r="N16" s="269">
        <v>45250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445</v>
      </c>
      <c r="F17" s="27" t="s">
        <v>446</v>
      </c>
      <c r="G17" s="11">
        <v>94.082641800948096</v>
      </c>
      <c r="H17" s="11">
        <v>93.889762403591405</v>
      </c>
      <c r="I17" s="272">
        <v>4212929</v>
      </c>
      <c r="J17" s="273">
        <v>71</v>
      </c>
      <c r="K17" s="11">
        <v>100</v>
      </c>
      <c r="L17" s="11">
        <v>89.7042</v>
      </c>
      <c r="M17" s="58">
        <v>87</v>
      </c>
      <c r="N17" s="269">
        <v>45257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332</v>
      </c>
      <c r="D19" s="270">
        <v>1</v>
      </c>
      <c r="E19" s="9" t="s">
        <v>309</v>
      </c>
      <c r="F19" s="27" t="s">
        <v>310</v>
      </c>
      <c r="G19" s="12">
        <v>98.775096033584205</v>
      </c>
      <c r="H19" s="11">
        <v>98.775096033584205</v>
      </c>
      <c r="I19" s="133"/>
      <c r="J19" s="140"/>
      <c r="K19" s="11">
        <v>98.814400000000006</v>
      </c>
      <c r="L19" s="11">
        <v>98.6494</v>
      </c>
      <c r="M19" s="58">
        <v>3</v>
      </c>
      <c r="N19" s="269">
        <v>45173</v>
      </c>
      <c r="O19" s="114"/>
    </row>
    <row r="20" spans="1:16" ht="13.95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98.719443143595299</v>
      </c>
      <c r="H20" s="11">
        <v>98.805599999999998</v>
      </c>
      <c r="I20" s="133">
        <v>4049</v>
      </c>
      <c r="J20" s="140">
        <v>1</v>
      </c>
      <c r="K20" s="11">
        <v>98.805599999999998</v>
      </c>
      <c r="L20" s="11">
        <v>98.805599999999998</v>
      </c>
      <c r="M20" s="58">
        <v>10</v>
      </c>
      <c r="N20" s="269">
        <v>45180</v>
      </c>
      <c r="O20" s="114"/>
    </row>
    <row r="21" spans="1:16" ht="13.95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98.222603417770003</v>
      </c>
      <c r="H21" s="11">
        <v>99.044809999999998</v>
      </c>
      <c r="I21" s="133">
        <v>100000000</v>
      </c>
      <c r="J21" s="140">
        <v>12</v>
      </c>
      <c r="K21" s="11">
        <v>99.074600000000004</v>
      </c>
      <c r="L21" s="11">
        <v>99.005899999999997</v>
      </c>
      <c r="M21" s="58">
        <v>17</v>
      </c>
      <c r="N21" s="269">
        <v>45187</v>
      </c>
      <c r="O21" s="114"/>
    </row>
    <row r="22" spans="1:16" ht="13.95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98.444900000000004</v>
      </c>
      <c r="H22" s="11">
        <v>98.444900000000004</v>
      </c>
      <c r="I22" s="133"/>
      <c r="J22" s="140"/>
      <c r="K22" s="11">
        <v>98.444900000000004</v>
      </c>
      <c r="L22" s="11">
        <v>98.444900000000004</v>
      </c>
      <c r="M22" s="58">
        <v>24</v>
      </c>
      <c r="N22" s="269">
        <v>45194</v>
      </c>
      <c r="O22" s="114"/>
    </row>
    <row r="23" spans="1:16" ht="13.95" customHeight="1">
      <c r="A23" s="50"/>
      <c r="C23" s="199"/>
      <c r="D23" s="270">
        <v>5</v>
      </c>
      <c r="E23" s="9" t="s">
        <v>325</v>
      </c>
      <c r="F23" s="27" t="s">
        <v>326</v>
      </c>
      <c r="G23" s="137">
        <v>95.996600000000001</v>
      </c>
      <c r="H23" s="11">
        <v>95.996600000000001</v>
      </c>
      <c r="I23" s="133"/>
      <c r="J23" s="140"/>
      <c r="K23" s="11">
        <v>95.996600000000001</v>
      </c>
      <c r="L23" s="11">
        <v>95.996600000000001</v>
      </c>
      <c r="M23" s="58">
        <v>31</v>
      </c>
      <c r="N23" s="269">
        <v>45201</v>
      </c>
      <c r="O23" s="114"/>
    </row>
    <row r="24" spans="1:16" ht="13.95" customHeight="1">
      <c r="A24" s="50"/>
      <c r="C24" s="199"/>
      <c r="D24" s="270">
        <v>6</v>
      </c>
      <c r="E24" s="9" t="s">
        <v>327</v>
      </c>
      <c r="F24" s="27" t="s">
        <v>328</v>
      </c>
      <c r="G24" s="137">
        <v>96.060424361901994</v>
      </c>
      <c r="H24" s="11">
        <v>97.36</v>
      </c>
      <c r="I24" s="133">
        <v>13675</v>
      </c>
      <c r="J24" s="140">
        <v>4</v>
      </c>
      <c r="K24" s="11">
        <v>97.36</v>
      </c>
      <c r="L24" s="11">
        <v>97.36</v>
      </c>
      <c r="M24" s="58">
        <v>38</v>
      </c>
      <c r="N24" s="269">
        <v>45208</v>
      </c>
      <c r="O24" s="114"/>
    </row>
    <row r="25" spans="1:16" ht="13.95" customHeight="1">
      <c r="A25" s="50"/>
      <c r="C25" s="199"/>
      <c r="D25" s="270">
        <v>7</v>
      </c>
      <c r="E25" s="9" t="s">
        <v>333</v>
      </c>
      <c r="F25" s="27" t="s">
        <v>334</v>
      </c>
      <c r="G25" s="12">
        <v>96.875531324795901</v>
      </c>
      <c r="H25" s="11">
        <v>96.875531324795901</v>
      </c>
      <c r="I25" s="133"/>
      <c r="J25" s="140"/>
      <c r="K25" s="11">
        <v>97.08</v>
      </c>
      <c r="L25" s="11">
        <v>96.872900000000001</v>
      </c>
      <c r="M25" s="58">
        <v>45</v>
      </c>
      <c r="N25" s="269">
        <v>45215</v>
      </c>
      <c r="O25" s="114"/>
    </row>
    <row r="26" spans="1:16" ht="13.95" customHeight="1">
      <c r="A26" s="50"/>
      <c r="C26" s="199"/>
      <c r="D26" s="270">
        <v>8</v>
      </c>
      <c r="E26" s="9" t="s">
        <v>339</v>
      </c>
      <c r="F26" s="27" t="s">
        <v>340</v>
      </c>
      <c r="G26" s="12">
        <v>94.456966679930503</v>
      </c>
      <c r="H26" s="11">
        <v>96.41</v>
      </c>
      <c r="I26" s="133">
        <v>74619</v>
      </c>
      <c r="J26" s="140">
        <v>7</v>
      </c>
      <c r="K26" s="11">
        <v>96.41</v>
      </c>
      <c r="L26" s="11">
        <v>96.41</v>
      </c>
      <c r="M26" s="58">
        <v>52</v>
      </c>
      <c r="N26" s="269">
        <v>45222</v>
      </c>
      <c r="O26" s="114"/>
    </row>
    <row r="27" spans="1:16" ht="13.95" customHeight="1">
      <c r="A27" s="50"/>
      <c r="D27" s="270">
        <v>9</v>
      </c>
      <c r="E27" s="9" t="s">
        <v>341</v>
      </c>
      <c r="F27" s="27" t="s">
        <v>342</v>
      </c>
      <c r="G27" s="12">
        <v>93.87</v>
      </c>
      <c r="H27" s="11">
        <v>93.87</v>
      </c>
      <c r="I27" s="133"/>
      <c r="J27" s="140"/>
      <c r="K27" s="11">
        <v>93.87</v>
      </c>
      <c r="L27" s="11">
        <v>93.87</v>
      </c>
      <c r="M27" s="58">
        <v>59</v>
      </c>
      <c r="N27" s="269">
        <v>45229</v>
      </c>
      <c r="O27" s="114"/>
    </row>
    <row r="28" spans="1:16" ht="13.95" customHeight="1">
      <c r="A28" s="50"/>
      <c r="D28" s="270">
        <v>10</v>
      </c>
      <c r="E28" s="9" t="s">
        <v>349</v>
      </c>
      <c r="F28" s="27" t="s">
        <v>350</v>
      </c>
      <c r="G28" s="12">
        <v>91.770600000000002</v>
      </c>
      <c r="H28" s="11">
        <v>94.016499999999994</v>
      </c>
      <c r="I28" s="133">
        <v>532</v>
      </c>
      <c r="J28" s="140">
        <v>1</v>
      </c>
      <c r="K28" s="11">
        <v>94.016499999999994</v>
      </c>
      <c r="L28" s="11">
        <v>94.016499999999994</v>
      </c>
      <c r="M28" s="58">
        <v>66</v>
      </c>
      <c r="N28" s="269">
        <v>45236</v>
      </c>
      <c r="O28" s="114"/>
    </row>
    <row r="29" spans="1:16" ht="13.95" customHeight="1">
      <c r="A29" s="50"/>
      <c r="D29" s="270">
        <v>11</v>
      </c>
      <c r="E29" s="9" t="s">
        <v>357</v>
      </c>
      <c r="F29" s="27" t="s">
        <v>358</v>
      </c>
      <c r="G29" s="137">
        <v>97.335940301961003</v>
      </c>
      <c r="H29" s="11">
        <v>182.08669394484701</v>
      </c>
      <c r="I29" s="133">
        <v>497956</v>
      </c>
      <c r="J29" s="140">
        <v>5</v>
      </c>
      <c r="K29" s="11">
        <v>190.26</v>
      </c>
      <c r="L29" s="11">
        <v>95.13</v>
      </c>
      <c r="M29" s="58">
        <v>73</v>
      </c>
      <c r="N29" s="269">
        <v>45243</v>
      </c>
      <c r="O29" s="114"/>
    </row>
    <row r="30" spans="1:16" ht="13.95" customHeight="1">
      <c r="A30" s="50"/>
      <c r="D30" s="270">
        <v>12</v>
      </c>
      <c r="E30" s="9" t="s">
        <v>361</v>
      </c>
      <c r="F30" s="27" t="s">
        <v>362</v>
      </c>
      <c r="G30" s="137">
        <v>91.92</v>
      </c>
      <c r="H30" s="11">
        <v>93.322784190701697</v>
      </c>
      <c r="I30" s="133">
        <v>18584</v>
      </c>
      <c r="J30" s="140">
        <v>2</v>
      </c>
      <c r="K30" s="11">
        <v>93.75</v>
      </c>
      <c r="L30" s="11">
        <v>92.747299999999996</v>
      </c>
      <c r="M30" s="58">
        <v>80</v>
      </c>
      <c r="N30" s="269">
        <v>45250</v>
      </c>
      <c r="O30" s="114"/>
    </row>
    <row r="31" spans="1:16" ht="13.95" customHeight="1">
      <c r="A31" s="50"/>
      <c r="D31" s="270">
        <v>13</v>
      </c>
      <c r="E31" s="9" t="s">
        <v>364</v>
      </c>
      <c r="F31" s="27" t="s">
        <v>365</v>
      </c>
      <c r="G31" s="12">
        <v>93.280772546423506</v>
      </c>
      <c r="H31" s="11">
        <v>94.11</v>
      </c>
      <c r="I31" s="133">
        <v>11688</v>
      </c>
      <c r="J31" s="140">
        <v>2</v>
      </c>
      <c r="K31" s="11">
        <v>94.11</v>
      </c>
      <c r="L31" s="11">
        <v>94.11</v>
      </c>
      <c r="M31" s="58">
        <v>87</v>
      </c>
      <c r="N31" s="269">
        <v>45257</v>
      </c>
      <c r="O31" s="114"/>
    </row>
    <row r="32" spans="1:16" ht="13.95" customHeight="1">
      <c r="A32" s="50"/>
      <c r="D32" s="270">
        <v>14</v>
      </c>
      <c r="E32" s="9" t="s">
        <v>370</v>
      </c>
      <c r="F32" s="27" t="s">
        <v>371</v>
      </c>
      <c r="G32" s="137">
        <v>96.514423607068693</v>
      </c>
      <c r="H32" s="64">
        <v>89.560400000000001</v>
      </c>
      <c r="I32" s="133">
        <v>2930</v>
      </c>
      <c r="J32" s="245">
        <v>1</v>
      </c>
      <c r="K32" s="64">
        <v>89.560400000000001</v>
      </c>
      <c r="L32" s="64">
        <v>89.560400000000001</v>
      </c>
      <c r="M32" s="58">
        <v>94</v>
      </c>
      <c r="N32" s="269">
        <v>45264</v>
      </c>
      <c r="O32" s="114"/>
    </row>
    <row r="33" spans="1:15" ht="13.95" customHeight="1">
      <c r="A33" s="50"/>
      <c r="D33" s="270">
        <v>15</v>
      </c>
      <c r="E33" s="9" t="s">
        <v>373</v>
      </c>
      <c r="F33" s="27" t="s">
        <v>374</v>
      </c>
      <c r="G33" s="137">
        <v>96.437212586240193</v>
      </c>
      <c r="H33" s="11">
        <v>96.437212586240193</v>
      </c>
      <c r="I33" s="133"/>
      <c r="J33" s="140"/>
      <c r="K33" s="11">
        <v>100</v>
      </c>
      <c r="L33" s="11">
        <v>89.97</v>
      </c>
      <c r="M33" s="58">
        <v>101</v>
      </c>
      <c r="N33" s="269">
        <v>45271</v>
      </c>
      <c r="O33" s="114"/>
    </row>
    <row r="34" spans="1:15" ht="13.95" customHeight="1">
      <c r="A34" s="50"/>
      <c r="D34" s="270">
        <v>16</v>
      </c>
      <c r="E34" s="9" t="s">
        <v>379</v>
      </c>
      <c r="F34" s="27" t="s">
        <v>380</v>
      </c>
      <c r="G34" s="12">
        <v>99.120250090546904</v>
      </c>
      <c r="H34" s="11">
        <v>99.120250090546904</v>
      </c>
      <c r="I34" s="133"/>
      <c r="J34" s="140"/>
      <c r="K34" s="11">
        <v>100</v>
      </c>
      <c r="L34" s="11">
        <v>91.490499999999997</v>
      </c>
      <c r="M34" s="58">
        <v>108</v>
      </c>
      <c r="N34" s="269">
        <v>45278</v>
      </c>
      <c r="O34" s="114"/>
    </row>
    <row r="35" spans="1:15" ht="13.95" customHeight="1">
      <c r="A35" s="50"/>
      <c r="D35" s="270">
        <v>17</v>
      </c>
      <c r="E35" s="9" t="s">
        <v>386</v>
      </c>
      <c r="F35" s="27" t="s">
        <v>387</v>
      </c>
      <c r="G35" s="137">
        <v>91.511424926319506</v>
      </c>
      <c r="H35" s="11">
        <v>91.511424926319506</v>
      </c>
      <c r="I35" s="133"/>
      <c r="J35" s="140"/>
      <c r="K35" s="11">
        <v>91.743099999999998</v>
      </c>
      <c r="L35" s="11">
        <v>91.071700000000007</v>
      </c>
      <c r="M35" s="58">
        <v>115</v>
      </c>
      <c r="N35" s="269">
        <v>45285</v>
      </c>
      <c r="O35" s="114"/>
    </row>
    <row r="36" spans="1:15" ht="13.95" customHeight="1">
      <c r="A36" s="50"/>
      <c r="D36" s="270">
        <v>18</v>
      </c>
      <c r="E36" s="9" t="s">
        <v>392</v>
      </c>
      <c r="F36" s="27" t="s">
        <v>393</v>
      </c>
      <c r="G36" s="137">
        <v>88.27</v>
      </c>
      <c r="H36" s="11">
        <v>88.27</v>
      </c>
      <c r="I36" s="133"/>
      <c r="J36" s="140"/>
      <c r="K36" s="11">
        <v>88.27</v>
      </c>
      <c r="L36" s="11">
        <v>88.27</v>
      </c>
      <c r="M36" s="58">
        <v>122</v>
      </c>
      <c r="N36" s="269">
        <v>45292</v>
      </c>
      <c r="O36" s="114"/>
    </row>
    <row r="37" spans="1:15" ht="13.95" customHeight="1">
      <c r="A37" s="50"/>
      <c r="D37" s="270">
        <v>19</v>
      </c>
      <c r="E37" s="9" t="s">
        <v>400</v>
      </c>
      <c r="F37" s="27" t="s">
        <v>401</v>
      </c>
      <c r="G37" s="137">
        <v>99.990748454718101</v>
      </c>
      <c r="H37" s="11">
        <v>87.227400000000003</v>
      </c>
      <c r="I37" s="133">
        <v>9423</v>
      </c>
      <c r="J37" s="140">
        <v>1</v>
      </c>
      <c r="K37" s="11">
        <v>87.227400000000003</v>
      </c>
      <c r="L37" s="11">
        <v>87.227400000000003</v>
      </c>
      <c r="M37" s="58">
        <v>129</v>
      </c>
      <c r="N37" s="269">
        <v>45299</v>
      </c>
      <c r="O37" s="114"/>
    </row>
    <row r="38" spans="1:15" ht="13.95" customHeight="1">
      <c r="A38" s="50"/>
      <c r="D38" s="270">
        <v>20</v>
      </c>
      <c r="E38" s="9" t="s">
        <v>402</v>
      </c>
      <c r="F38" s="27" t="s">
        <v>403</v>
      </c>
      <c r="G38" s="137">
        <v>95.243159648901795</v>
      </c>
      <c r="H38" s="11">
        <v>95.243159648901795</v>
      </c>
      <c r="I38" s="133"/>
      <c r="J38" s="140"/>
      <c r="K38" s="11">
        <v>100</v>
      </c>
      <c r="L38" s="11">
        <v>91.086500000000001</v>
      </c>
      <c r="M38" s="58">
        <v>136</v>
      </c>
      <c r="N38" s="269">
        <v>45306</v>
      </c>
      <c r="O38" s="114"/>
    </row>
    <row r="39" spans="1:15" ht="13.95" customHeight="1">
      <c r="A39" s="50"/>
      <c r="D39" s="270">
        <v>21</v>
      </c>
      <c r="E39" s="9" t="s">
        <v>408</v>
      </c>
      <c r="F39" s="27" t="s">
        <v>409</v>
      </c>
      <c r="G39" s="137">
        <v>94.133291092381</v>
      </c>
      <c r="H39" s="11">
        <v>92.715199999999996</v>
      </c>
      <c r="I39" s="133">
        <v>2000000</v>
      </c>
      <c r="J39" s="140">
        <v>1</v>
      </c>
      <c r="K39" s="11">
        <v>92.715199999999996</v>
      </c>
      <c r="L39" s="11">
        <v>92.715199999999996</v>
      </c>
      <c r="M39" s="58">
        <v>143</v>
      </c>
      <c r="N39" s="269">
        <v>45313</v>
      </c>
      <c r="O39" s="114"/>
    </row>
    <row r="40" spans="1:15" ht="13.95" customHeight="1">
      <c r="A40" s="50"/>
      <c r="D40" s="270">
        <v>22</v>
      </c>
      <c r="E40" s="9" t="s">
        <v>414</v>
      </c>
      <c r="F40" s="27" t="s">
        <v>415</v>
      </c>
      <c r="G40" s="12">
        <v>93.535356490285494</v>
      </c>
      <c r="H40" s="64">
        <v>83.7266863641334</v>
      </c>
      <c r="I40" s="133">
        <v>27435</v>
      </c>
      <c r="J40" s="245">
        <v>2</v>
      </c>
      <c r="K40" s="64">
        <v>87.454899999999995</v>
      </c>
      <c r="L40" s="64">
        <v>83.2</v>
      </c>
      <c r="M40" s="58">
        <v>150</v>
      </c>
      <c r="N40" s="269">
        <v>45320</v>
      </c>
      <c r="O40" s="114"/>
    </row>
    <row r="41" spans="1:15" ht="13.95" customHeight="1">
      <c r="A41" s="50"/>
      <c r="D41" s="270">
        <v>23</v>
      </c>
      <c r="E41" s="9" t="s">
        <v>420</v>
      </c>
      <c r="F41" s="27" t="s">
        <v>421</v>
      </c>
      <c r="G41" s="12">
        <v>93.025776531968205</v>
      </c>
      <c r="H41" s="64">
        <v>87.987218052256495</v>
      </c>
      <c r="I41" s="133">
        <v>22313</v>
      </c>
      <c r="J41" s="245">
        <v>2</v>
      </c>
      <c r="K41" s="64">
        <v>88.246399999999994</v>
      </c>
      <c r="L41" s="64">
        <v>85.766499999999994</v>
      </c>
      <c r="M41" s="58">
        <v>157</v>
      </c>
      <c r="N41" s="269">
        <v>45327</v>
      </c>
      <c r="O41" s="114"/>
    </row>
    <row r="42" spans="1:15" ht="13.95" customHeight="1">
      <c r="A42" s="50"/>
      <c r="D42" s="270">
        <v>24</v>
      </c>
      <c r="E42" s="9" t="s">
        <v>428</v>
      </c>
      <c r="F42" s="27" t="s">
        <v>429</v>
      </c>
      <c r="G42" s="12">
        <v>87.091724833128495</v>
      </c>
      <c r="H42" s="64">
        <v>91.687477123168804</v>
      </c>
      <c r="I42" s="133">
        <v>5536265</v>
      </c>
      <c r="J42" s="245">
        <v>5</v>
      </c>
      <c r="K42" s="64">
        <v>91.733900000000006</v>
      </c>
      <c r="L42" s="64">
        <v>81.915599999999998</v>
      </c>
      <c r="M42" s="58">
        <v>164</v>
      </c>
      <c r="N42" s="269">
        <v>45334</v>
      </c>
      <c r="O42" s="114"/>
    </row>
    <row r="43" spans="1:15" ht="13.95" customHeight="1">
      <c r="A43" s="50"/>
      <c r="D43" s="270">
        <v>25</v>
      </c>
      <c r="E43" s="9" t="s">
        <v>435</v>
      </c>
      <c r="F43" s="27" t="s">
        <v>436</v>
      </c>
      <c r="G43" s="12">
        <v>84.399050874617899</v>
      </c>
      <c r="H43" s="64">
        <v>81.2881</v>
      </c>
      <c r="I43" s="133">
        <v>163886</v>
      </c>
      <c r="J43" s="245">
        <v>1</v>
      </c>
      <c r="K43" s="64">
        <v>81.2881</v>
      </c>
      <c r="L43" s="64">
        <v>81.2881</v>
      </c>
      <c r="M43" s="58">
        <v>171</v>
      </c>
      <c r="N43" s="269">
        <v>45341</v>
      </c>
      <c r="O43" s="114"/>
    </row>
    <row r="44" spans="1:15" ht="13.95" customHeight="1">
      <c r="A44" s="50"/>
      <c r="D44" s="270">
        <v>26</v>
      </c>
      <c r="E44" s="9" t="s">
        <v>439</v>
      </c>
      <c r="F44" s="27" t="s">
        <v>440</v>
      </c>
      <c r="G44" s="12"/>
      <c r="H44" s="64"/>
      <c r="I44" s="133"/>
      <c r="J44" s="245"/>
      <c r="K44" s="64"/>
      <c r="L44" s="64"/>
      <c r="M44" s="58">
        <v>172</v>
      </c>
      <c r="N44" s="269">
        <v>45342</v>
      </c>
      <c r="O44" s="114"/>
    </row>
    <row r="45" spans="1:15" ht="13.95" customHeight="1">
      <c r="A45" s="50"/>
      <c r="D45" s="270">
        <v>27</v>
      </c>
      <c r="E45" s="9" t="s">
        <v>443</v>
      </c>
      <c r="F45" s="27" t="s">
        <v>444</v>
      </c>
      <c r="G45" s="12">
        <v>87.887774324817002</v>
      </c>
      <c r="H45" s="64">
        <v>92.562037447407704</v>
      </c>
      <c r="I45" s="133">
        <v>4614509</v>
      </c>
      <c r="J45" s="245">
        <v>74</v>
      </c>
      <c r="K45" s="64">
        <v>100</v>
      </c>
      <c r="L45" s="64">
        <v>80.670199999999994</v>
      </c>
      <c r="M45" s="58">
        <v>178</v>
      </c>
      <c r="N45" s="269">
        <v>45348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135</v>
      </c>
      <c r="D47" s="109">
        <v>1</v>
      </c>
      <c r="E47" s="9" t="s">
        <v>211</v>
      </c>
      <c r="F47" s="27" t="s">
        <v>212</v>
      </c>
      <c r="G47" s="12">
        <v>99.47</v>
      </c>
      <c r="H47" s="278">
        <v>99.47</v>
      </c>
      <c r="I47" s="279"/>
      <c r="J47" s="140"/>
      <c r="K47" s="137">
        <v>99.47</v>
      </c>
      <c r="L47" s="137">
        <v>99.47</v>
      </c>
      <c r="M47" s="58">
        <v>3</v>
      </c>
      <c r="N47" s="269">
        <v>45173</v>
      </c>
      <c r="O47" s="114"/>
    </row>
    <row r="48" spans="1:15">
      <c r="A48" s="50"/>
      <c r="B48" s="200"/>
      <c r="C48" s="109"/>
      <c r="D48" s="109">
        <v>2</v>
      </c>
      <c r="E48" s="9" t="s">
        <v>213</v>
      </c>
      <c r="F48" s="27" t="s">
        <v>214</v>
      </c>
      <c r="G48" s="12">
        <v>97.356269883697195</v>
      </c>
      <c r="H48" s="244">
        <v>97.356269883697195</v>
      </c>
      <c r="I48" s="274"/>
      <c r="J48" s="245"/>
      <c r="K48" s="12">
        <v>98.368099999999998</v>
      </c>
      <c r="L48" s="12">
        <v>96.190799999999996</v>
      </c>
      <c r="M48" s="58">
        <v>17</v>
      </c>
      <c r="N48" s="269">
        <v>45187</v>
      </c>
      <c r="O48" s="114"/>
    </row>
    <row r="49" spans="1:15">
      <c r="A49" s="50"/>
      <c r="B49" s="200"/>
      <c r="C49" s="109"/>
      <c r="D49" s="109">
        <v>3</v>
      </c>
      <c r="E49" s="9" t="s">
        <v>215</v>
      </c>
      <c r="F49" s="27" t="s">
        <v>216</v>
      </c>
      <c r="G49" s="12">
        <v>97.481300000000005</v>
      </c>
      <c r="H49" s="244">
        <v>97.481300000000005</v>
      </c>
      <c r="I49" s="274"/>
      <c r="J49" s="245"/>
      <c r="K49" s="12">
        <v>97.481300000000005</v>
      </c>
      <c r="L49" s="12">
        <v>97.481300000000005</v>
      </c>
      <c r="M49" s="58">
        <v>31</v>
      </c>
      <c r="N49" s="269">
        <v>45201</v>
      </c>
      <c r="O49" s="114"/>
    </row>
    <row r="50" spans="1:15">
      <c r="A50" s="50"/>
      <c r="B50" s="200"/>
      <c r="C50" s="109"/>
      <c r="D50" s="109">
        <v>4</v>
      </c>
      <c r="E50" s="9" t="s">
        <v>217</v>
      </c>
      <c r="F50" s="27" t="s">
        <v>218</v>
      </c>
      <c r="G50" s="12">
        <v>97.08</v>
      </c>
      <c r="H50" s="244">
        <v>97.08</v>
      </c>
      <c r="I50" s="274"/>
      <c r="J50" s="245"/>
      <c r="K50" s="12">
        <v>97.08</v>
      </c>
      <c r="L50" s="12">
        <v>97.08</v>
      </c>
      <c r="M50" s="58">
        <v>45</v>
      </c>
      <c r="N50" s="269">
        <v>45215</v>
      </c>
      <c r="O50" s="114"/>
    </row>
    <row r="51" spans="1:15">
      <c r="A51" s="50"/>
      <c r="B51" s="200"/>
      <c r="C51" s="109"/>
      <c r="D51" s="109">
        <v>5</v>
      </c>
      <c r="E51" s="9" t="s">
        <v>219</v>
      </c>
      <c r="F51" s="27" t="s">
        <v>220</v>
      </c>
      <c r="G51" s="12">
        <v>169.99360644212899</v>
      </c>
      <c r="H51" s="244">
        <v>95.98</v>
      </c>
      <c r="I51" s="274">
        <v>1771</v>
      </c>
      <c r="J51" s="245">
        <v>1</v>
      </c>
      <c r="K51" s="12">
        <v>95.98</v>
      </c>
      <c r="L51" s="12">
        <v>95.98</v>
      </c>
      <c r="M51" s="58">
        <v>59</v>
      </c>
      <c r="N51" s="269">
        <v>45229</v>
      </c>
      <c r="O51" s="114"/>
    </row>
    <row r="52" spans="1:15">
      <c r="A52" s="50"/>
      <c r="B52" s="200"/>
      <c r="C52" s="109"/>
      <c r="D52" s="109">
        <v>6</v>
      </c>
      <c r="E52" s="9" t="s">
        <v>221</v>
      </c>
      <c r="F52" s="27" t="s">
        <v>222</v>
      </c>
      <c r="G52" s="12">
        <v>91.549300000000002</v>
      </c>
      <c r="H52" s="244">
        <v>91.549300000000002</v>
      </c>
      <c r="I52" s="274"/>
      <c r="J52" s="245"/>
      <c r="K52" s="12">
        <v>91.549300000000002</v>
      </c>
      <c r="L52" s="12">
        <v>91.549300000000002</v>
      </c>
      <c r="M52" s="58">
        <v>66</v>
      </c>
      <c r="N52" s="269">
        <v>45236</v>
      </c>
      <c r="O52" s="114"/>
    </row>
    <row r="53" spans="1:15">
      <c r="A53" s="50"/>
      <c r="B53" s="200"/>
      <c r="C53" s="109"/>
      <c r="D53" s="109">
        <v>7</v>
      </c>
      <c r="E53" s="9" t="s">
        <v>223</v>
      </c>
      <c r="F53" s="27" t="s">
        <v>224</v>
      </c>
      <c r="G53" s="12">
        <v>93.343000000000004</v>
      </c>
      <c r="H53" s="278">
        <v>93.343000000000004</v>
      </c>
      <c r="I53" s="279"/>
      <c r="J53" s="140"/>
      <c r="K53" s="137">
        <v>93.343000000000004</v>
      </c>
      <c r="L53" s="137">
        <v>93.343000000000004</v>
      </c>
      <c r="M53" s="58">
        <v>73</v>
      </c>
      <c r="N53" s="269">
        <v>45243</v>
      </c>
      <c r="O53" s="114"/>
    </row>
    <row r="54" spans="1:15">
      <c r="A54" s="50"/>
      <c r="B54" s="200"/>
      <c r="C54" s="109"/>
      <c r="D54" s="109">
        <v>8</v>
      </c>
      <c r="E54" s="9" t="s">
        <v>225</v>
      </c>
      <c r="F54" s="27" t="s">
        <v>226</v>
      </c>
      <c r="G54" s="137">
        <v>93.546800000000005</v>
      </c>
      <c r="H54" s="244">
        <v>93.546800000000005</v>
      </c>
      <c r="I54" s="274"/>
      <c r="J54" s="245"/>
      <c r="K54" s="12">
        <v>93.546800000000005</v>
      </c>
      <c r="L54" s="12">
        <v>93.546800000000005</v>
      </c>
      <c r="M54" s="58">
        <v>87</v>
      </c>
      <c r="N54" s="269">
        <v>45257</v>
      </c>
      <c r="O54" s="114"/>
    </row>
    <row r="55" spans="1:15">
      <c r="A55" s="50"/>
      <c r="B55" s="200"/>
      <c r="C55" s="109"/>
      <c r="D55" s="109">
        <v>9</v>
      </c>
      <c r="E55" s="9" t="s">
        <v>227</v>
      </c>
      <c r="F55" s="27" t="s">
        <v>228</v>
      </c>
      <c r="G55" s="12">
        <v>90.0528789093825</v>
      </c>
      <c r="H55" s="244">
        <v>90.0528789093825</v>
      </c>
      <c r="I55" s="274"/>
      <c r="J55" s="245"/>
      <c r="K55" s="12">
        <v>90.06</v>
      </c>
      <c r="L55" s="12">
        <v>89.98</v>
      </c>
      <c r="M55" s="58">
        <v>101</v>
      </c>
      <c r="N55" s="269">
        <v>45271</v>
      </c>
      <c r="O55" s="114"/>
    </row>
    <row r="56" spans="1:15">
      <c r="A56" s="50"/>
      <c r="B56" s="200"/>
      <c r="C56" s="109"/>
      <c r="D56" s="109">
        <v>10</v>
      </c>
      <c r="E56" s="9" t="s">
        <v>229</v>
      </c>
      <c r="F56" s="27" t="s">
        <v>230</v>
      </c>
      <c r="G56" s="137">
        <v>94.227160060790496</v>
      </c>
      <c r="H56" s="278">
        <v>94.227160060790496</v>
      </c>
      <c r="I56" s="279"/>
      <c r="J56" s="140"/>
      <c r="K56" s="137">
        <v>100</v>
      </c>
      <c r="L56" s="137">
        <v>94.208500000000001</v>
      </c>
      <c r="M56" s="27">
        <v>108</v>
      </c>
      <c r="N56" s="269">
        <v>45278</v>
      </c>
      <c r="O56" s="114"/>
    </row>
    <row r="57" spans="1:15">
      <c r="A57" s="50"/>
      <c r="B57" s="200"/>
      <c r="C57" s="109"/>
      <c r="D57" s="109">
        <v>11</v>
      </c>
      <c r="E57" s="9" t="s">
        <v>231</v>
      </c>
      <c r="F57" s="27" t="s">
        <v>232</v>
      </c>
      <c r="G57" s="12">
        <v>91.889700000000005</v>
      </c>
      <c r="H57" s="278">
        <v>91.889700000000005</v>
      </c>
      <c r="I57" s="279"/>
      <c r="J57" s="140"/>
      <c r="K57" s="137">
        <v>91.889700000000005</v>
      </c>
      <c r="L57" s="137">
        <v>91.889700000000005</v>
      </c>
      <c r="M57" s="27">
        <v>122</v>
      </c>
      <c r="N57" s="269">
        <v>45292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91.086500000000001</v>
      </c>
      <c r="H58" s="244">
        <v>91.086500000000001</v>
      </c>
      <c r="I58" s="274"/>
      <c r="J58" s="245"/>
      <c r="K58" s="12">
        <v>91.086500000000001</v>
      </c>
      <c r="L58" s="12">
        <v>91.086500000000001</v>
      </c>
      <c r="M58" s="27">
        <v>136</v>
      </c>
      <c r="N58" s="269">
        <v>45306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2">
        <v>90.657200000000003</v>
      </c>
      <c r="H59" s="278">
        <v>90.657200000000003</v>
      </c>
      <c r="I59" s="279"/>
      <c r="J59" s="140"/>
      <c r="K59" s="137">
        <v>90.657200000000003</v>
      </c>
      <c r="L59" s="137">
        <v>90.657200000000003</v>
      </c>
      <c r="M59" s="27">
        <v>143</v>
      </c>
      <c r="N59" s="269">
        <v>45313</v>
      </c>
      <c r="O59" s="114"/>
    </row>
    <row r="60" spans="1:15">
      <c r="A60" s="50"/>
      <c r="B60" s="200"/>
      <c r="C60" s="109"/>
      <c r="D60" s="109">
        <v>14</v>
      </c>
      <c r="E60" s="9" t="s">
        <v>248</v>
      </c>
      <c r="F60" s="27" t="s">
        <v>249</v>
      </c>
      <c r="G60" s="12">
        <v>76.3</v>
      </c>
      <c r="H60" s="244">
        <v>76.3</v>
      </c>
      <c r="I60" s="274"/>
      <c r="J60" s="245"/>
      <c r="K60" s="12">
        <v>76.3</v>
      </c>
      <c r="L60" s="12">
        <v>76.3</v>
      </c>
      <c r="M60" s="27">
        <v>150</v>
      </c>
      <c r="N60" s="269">
        <v>45320</v>
      </c>
      <c r="O60" s="114"/>
    </row>
    <row r="61" spans="1:15">
      <c r="A61" s="50"/>
      <c r="B61" s="200"/>
      <c r="C61" s="109"/>
      <c r="D61" s="109">
        <v>15</v>
      </c>
      <c r="E61" s="9" t="s">
        <v>250</v>
      </c>
      <c r="F61" s="27" t="s">
        <v>251</v>
      </c>
      <c r="G61" s="137">
        <v>90.881924080784898</v>
      </c>
      <c r="H61" s="278">
        <v>90.881924080784898</v>
      </c>
      <c r="I61" s="279"/>
      <c r="J61" s="140"/>
      <c r="K61" s="137">
        <v>90.893100000000004</v>
      </c>
      <c r="L61" s="137">
        <v>90.875399999999999</v>
      </c>
      <c r="M61" s="27">
        <v>164</v>
      </c>
      <c r="N61" s="269">
        <v>45334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37">
        <v>89.286822278164195</v>
      </c>
      <c r="H62" s="244">
        <v>89.286822278164195</v>
      </c>
      <c r="I62" s="274"/>
      <c r="J62" s="245"/>
      <c r="K62" s="12">
        <v>90.237499999999997</v>
      </c>
      <c r="L62" s="12">
        <v>75.000100000000003</v>
      </c>
      <c r="M62" s="27">
        <v>178</v>
      </c>
      <c r="N62" s="269">
        <v>45348</v>
      </c>
      <c r="O62" s="114"/>
    </row>
    <row r="63" spans="1:15">
      <c r="A63" s="50"/>
      <c r="B63" s="200"/>
      <c r="C63" s="109"/>
      <c r="D63" s="109">
        <v>17</v>
      </c>
      <c r="E63" s="9" t="s">
        <v>311</v>
      </c>
      <c r="F63" s="27" t="s">
        <v>312</v>
      </c>
      <c r="G63" s="12">
        <v>87.250966080769501</v>
      </c>
      <c r="H63" s="278">
        <v>88.566986876745105</v>
      </c>
      <c r="I63" s="279">
        <v>62675</v>
      </c>
      <c r="J63" s="140">
        <v>3</v>
      </c>
      <c r="K63" s="137">
        <v>88.672300000000007</v>
      </c>
      <c r="L63" s="137">
        <v>87.812299999999993</v>
      </c>
      <c r="M63" s="27">
        <v>185</v>
      </c>
      <c r="N63" s="269">
        <v>45355</v>
      </c>
      <c r="O63" s="114"/>
    </row>
    <row r="64" spans="1:15">
      <c r="A64" s="50"/>
      <c r="B64" s="200"/>
      <c r="C64" s="109"/>
      <c r="D64" s="109">
        <v>18</v>
      </c>
      <c r="E64" s="9" t="s">
        <v>315</v>
      </c>
      <c r="F64" s="27" t="s">
        <v>316</v>
      </c>
      <c r="G64" s="12">
        <v>86.910645865413102</v>
      </c>
      <c r="H64" s="278">
        <v>86.910645865413102</v>
      </c>
      <c r="I64" s="279"/>
      <c r="J64" s="140"/>
      <c r="K64" s="137">
        <v>87.680700000000002</v>
      </c>
      <c r="L64" s="137">
        <v>86.872500000000002</v>
      </c>
      <c r="M64" s="27">
        <v>192</v>
      </c>
      <c r="N64" s="269">
        <v>45362</v>
      </c>
      <c r="O64" s="114"/>
    </row>
    <row r="65" spans="1:15">
      <c r="A65" s="50"/>
      <c r="B65" s="200"/>
      <c r="C65" s="109"/>
      <c r="D65" s="109">
        <v>19</v>
      </c>
      <c r="E65" s="9" t="s">
        <v>323</v>
      </c>
      <c r="F65" s="27" t="s">
        <v>324</v>
      </c>
      <c r="G65" s="12">
        <v>92.137171655376804</v>
      </c>
      <c r="H65" s="244">
        <v>87.118799999999993</v>
      </c>
      <c r="I65" s="274">
        <v>120000</v>
      </c>
      <c r="J65" s="245">
        <v>1</v>
      </c>
      <c r="K65" s="12">
        <v>87.118799999999993</v>
      </c>
      <c r="L65" s="12">
        <v>87.118799999999993</v>
      </c>
      <c r="M65" s="27">
        <v>206</v>
      </c>
      <c r="N65" s="269">
        <v>45376</v>
      </c>
      <c r="O65" s="114"/>
    </row>
    <row r="66" spans="1:15">
      <c r="A66" s="50"/>
      <c r="B66" s="200"/>
      <c r="C66" s="109"/>
      <c r="D66" s="109">
        <v>20</v>
      </c>
      <c r="E66" s="9" t="s">
        <v>329</v>
      </c>
      <c r="F66" s="27" t="s">
        <v>330</v>
      </c>
      <c r="G66" s="12">
        <v>100</v>
      </c>
      <c r="H66" s="278">
        <v>80.054900000000004</v>
      </c>
      <c r="I66" s="279">
        <v>25062</v>
      </c>
      <c r="J66" s="140">
        <v>1</v>
      </c>
      <c r="K66" s="137">
        <v>80.054900000000004</v>
      </c>
      <c r="L66" s="137">
        <v>80.054900000000004</v>
      </c>
      <c r="M66" s="27">
        <v>220</v>
      </c>
      <c r="N66" s="269">
        <v>45390</v>
      </c>
      <c r="O66" s="114"/>
    </row>
    <row r="67" spans="1:15">
      <c r="A67" s="50"/>
      <c r="B67" s="200"/>
      <c r="C67" s="109"/>
      <c r="D67" s="109">
        <v>21</v>
      </c>
      <c r="E67" s="9" t="s">
        <v>335</v>
      </c>
      <c r="F67" s="27" t="s">
        <v>336</v>
      </c>
      <c r="G67" s="12">
        <v>88.704754217665993</v>
      </c>
      <c r="H67" s="244">
        <v>88.704754217665993</v>
      </c>
      <c r="I67" s="274"/>
      <c r="J67" s="275"/>
      <c r="K67" s="12">
        <v>100</v>
      </c>
      <c r="L67" s="12">
        <v>88.695899999999995</v>
      </c>
      <c r="M67" s="27">
        <v>227</v>
      </c>
      <c r="N67" s="269">
        <v>45397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2">
        <v>88.395700000000005</v>
      </c>
      <c r="H68" s="244">
        <v>88.395700000000005</v>
      </c>
      <c r="I68" s="274"/>
      <c r="J68" s="275"/>
      <c r="K68" s="12">
        <v>88.395700000000005</v>
      </c>
      <c r="L68" s="12">
        <v>88.395700000000005</v>
      </c>
      <c r="M68" s="27">
        <v>234</v>
      </c>
      <c r="N68" s="269">
        <v>45404</v>
      </c>
      <c r="O68" s="114"/>
    </row>
    <row r="69" spans="1:15">
      <c r="A69" s="50"/>
      <c r="B69" s="200"/>
      <c r="C69" s="109"/>
      <c r="D69" s="109">
        <v>23</v>
      </c>
      <c r="E69" s="9" t="s">
        <v>347</v>
      </c>
      <c r="F69" s="27" t="s">
        <v>348</v>
      </c>
      <c r="G69" s="12">
        <v>81.522999999999996</v>
      </c>
      <c r="H69" s="244">
        <v>81.522999999999996</v>
      </c>
      <c r="I69" s="274"/>
      <c r="J69" s="245"/>
      <c r="K69" s="12">
        <v>81.522999999999996</v>
      </c>
      <c r="L69" s="12">
        <v>81.522999999999996</v>
      </c>
      <c r="M69" s="27">
        <v>248</v>
      </c>
      <c r="N69" s="269">
        <v>45418</v>
      </c>
      <c r="O69" s="114"/>
    </row>
    <row r="70" spans="1:15">
      <c r="A70" s="50"/>
      <c r="B70" s="200"/>
      <c r="C70" s="109"/>
      <c r="D70" s="109">
        <v>24</v>
      </c>
      <c r="E70" s="9" t="s">
        <v>359</v>
      </c>
      <c r="F70" s="27" t="s">
        <v>360</v>
      </c>
      <c r="G70" s="137">
        <v>76.830699999999993</v>
      </c>
      <c r="H70" s="278">
        <v>76.830699999999993</v>
      </c>
      <c r="I70" s="279"/>
      <c r="J70" s="140"/>
      <c r="K70" s="137">
        <v>76.830699999999993</v>
      </c>
      <c r="L70" s="137">
        <v>76.830699999999993</v>
      </c>
      <c r="M70" s="27">
        <v>255</v>
      </c>
      <c r="N70" s="269">
        <v>45425</v>
      </c>
      <c r="O70" s="114"/>
    </row>
    <row r="71" spans="1:15">
      <c r="A71" s="50"/>
      <c r="B71" s="200"/>
      <c r="C71" s="109"/>
      <c r="D71" s="109">
        <v>25</v>
      </c>
      <c r="E71" s="9" t="s">
        <v>366</v>
      </c>
      <c r="F71" s="27" t="s">
        <v>367</v>
      </c>
      <c r="G71" s="137">
        <v>98.94</v>
      </c>
      <c r="H71" s="278">
        <v>98.94</v>
      </c>
      <c r="I71" s="279"/>
      <c r="J71" s="140"/>
      <c r="K71" s="137">
        <v>98.94</v>
      </c>
      <c r="L71" s="137">
        <v>98.94</v>
      </c>
      <c r="M71" s="27">
        <v>269</v>
      </c>
      <c r="N71" s="269">
        <v>45439</v>
      </c>
      <c r="O71" s="114"/>
    </row>
    <row r="72" spans="1:15">
      <c r="A72" s="50"/>
      <c r="B72" s="200"/>
      <c r="C72" s="109"/>
      <c r="D72" s="109">
        <v>26</v>
      </c>
      <c r="E72" s="9" t="s">
        <v>375</v>
      </c>
      <c r="F72" s="27" t="s">
        <v>376</v>
      </c>
      <c r="G72" s="137">
        <v>82.300339284583103</v>
      </c>
      <c r="H72" s="278">
        <v>82.300339284583103</v>
      </c>
      <c r="I72" s="279"/>
      <c r="J72" s="140"/>
      <c r="K72" s="137">
        <v>100</v>
      </c>
      <c r="L72" s="137">
        <v>82.1614</v>
      </c>
      <c r="M72" s="27">
        <v>283</v>
      </c>
      <c r="N72" s="269">
        <v>45453</v>
      </c>
      <c r="O72" s="114"/>
    </row>
    <row r="73" spans="1:15">
      <c r="A73" s="50"/>
      <c r="B73" s="200"/>
      <c r="C73" s="109"/>
      <c r="D73" s="109">
        <v>27</v>
      </c>
      <c r="E73" s="9" t="s">
        <v>381</v>
      </c>
      <c r="F73" s="27" t="s">
        <v>382</v>
      </c>
      <c r="G73" s="137">
        <v>100</v>
      </c>
      <c r="H73" s="278">
        <v>83.264300000000006</v>
      </c>
      <c r="I73" s="279">
        <v>1160990</v>
      </c>
      <c r="J73" s="140">
        <v>1</v>
      </c>
      <c r="K73" s="137">
        <v>83.264300000000006</v>
      </c>
      <c r="L73" s="137">
        <v>83.264300000000006</v>
      </c>
      <c r="M73" s="27">
        <v>290</v>
      </c>
      <c r="N73" s="269">
        <v>45460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80</v>
      </c>
      <c r="H74" s="278">
        <v>80</v>
      </c>
      <c r="I74" s="279"/>
      <c r="J74" s="140"/>
      <c r="K74" s="137">
        <v>80</v>
      </c>
      <c r="L74" s="137">
        <v>80</v>
      </c>
      <c r="M74" s="27">
        <v>297</v>
      </c>
      <c r="N74" s="269">
        <v>45467</v>
      </c>
      <c r="O74" s="114"/>
    </row>
    <row r="75" spans="1:15">
      <c r="A75" s="50"/>
      <c r="B75" s="200"/>
      <c r="C75" s="109"/>
      <c r="D75" s="109">
        <v>29</v>
      </c>
      <c r="E75" s="9" t="s">
        <v>404</v>
      </c>
      <c r="F75" s="27" t="s">
        <v>405</v>
      </c>
      <c r="G75" s="137">
        <v>74.89</v>
      </c>
      <c r="H75" s="278">
        <v>74.89</v>
      </c>
      <c r="I75" s="279"/>
      <c r="J75" s="140"/>
      <c r="K75" s="137">
        <v>74.89</v>
      </c>
      <c r="L75" s="137">
        <v>74.89</v>
      </c>
      <c r="M75" s="27">
        <v>311</v>
      </c>
      <c r="N75" s="269">
        <v>45481</v>
      </c>
      <c r="O75" s="114"/>
    </row>
    <row r="76" spans="1:15">
      <c r="A76" s="50"/>
      <c r="B76" s="200"/>
      <c r="C76" s="109"/>
      <c r="D76" s="109">
        <v>30</v>
      </c>
      <c r="E76" s="9" t="s">
        <v>410</v>
      </c>
      <c r="F76" s="27" t="s">
        <v>411</v>
      </c>
      <c r="G76" s="137">
        <v>79.966399999999993</v>
      </c>
      <c r="H76" s="278">
        <v>79.966399999999993</v>
      </c>
      <c r="I76" s="279"/>
      <c r="J76" s="140"/>
      <c r="K76" s="137">
        <v>79.966399999999993</v>
      </c>
      <c r="L76" s="137">
        <v>79.966399999999993</v>
      </c>
      <c r="M76" s="27">
        <v>325</v>
      </c>
      <c r="N76" s="269">
        <v>45495</v>
      </c>
      <c r="O76" s="114"/>
    </row>
    <row r="77" spans="1:15">
      <c r="A77" s="50"/>
      <c r="B77" s="200"/>
      <c r="C77" s="109"/>
      <c r="D77" s="109">
        <v>31</v>
      </c>
      <c r="E77" s="280" t="s">
        <v>416</v>
      </c>
      <c r="F77" s="173" t="s">
        <v>417</v>
      </c>
      <c r="G77" s="281">
        <v>79.626300000000001</v>
      </c>
      <c r="H77" s="282">
        <v>83.287599999999998</v>
      </c>
      <c r="I77" s="283">
        <v>3000000</v>
      </c>
      <c r="J77" s="294">
        <v>1</v>
      </c>
      <c r="K77" s="281">
        <v>83.287599999999998</v>
      </c>
      <c r="L77" s="281">
        <v>83.287599999999998</v>
      </c>
      <c r="M77" s="173">
        <v>332</v>
      </c>
      <c r="N77" s="284">
        <v>45502</v>
      </c>
      <c r="O77" s="114"/>
    </row>
    <row r="78" spans="1:15">
      <c r="A78" s="109"/>
      <c r="B78" s="109"/>
      <c r="C78" s="109"/>
      <c r="D78" s="109">
        <v>32</v>
      </c>
      <c r="E78" s="280" t="s">
        <v>422</v>
      </c>
      <c r="F78" s="173" t="s">
        <v>423</v>
      </c>
      <c r="G78" s="281">
        <v>81.034539848159199</v>
      </c>
      <c r="H78" s="282">
        <v>81.034539848159199</v>
      </c>
      <c r="I78" s="283"/>
      <c r="J78" s="294"/>
      <c r="K78" s="281">
        <v>81.069000000000003</v>
      </c>
      <c r="L78" s="281">
        <v>76.936099999999996</v>
      </c>
      <c r="M78" s="173">
        <v>339</v>
      </c>
      <c r="N78" s="284">
        <v>45509</v>
      </c>
      <c r="O78" s="114"/>
    </row>
    <row r="79" spans="1:15">
      <c r="A79" s="109"/>
      <c r="B79" s="109"/>
      <c r="C79" s="109"/>
      <c r="D79" s="109">
        <v>33</v>
      </c>
      <c r="E79" s="287" t="s">
        <v>430</v>
      </c>
      <c r="F79" s="288" t="s">
        <v>431</v>
      </c>
      <c r="G79" s="289">
        <v>77.279298545443396</v>
      </c>
      <c r="H79" s="290">
        <v>82.704700000000003</v>
      </c>
      <c r="I79" s="291">
        <v>13000000</v>
      </c>
      <c r="J79" s="295">
        <v>1</v>
      </c>
      <c r="K79" s="289">
        <v>82.704700000000003</v>
      </c>
      <c r="L79" s="289">
        <v>82.704700000000003</v>
      </c>
      <c r="M79" s="288">
        <v>346</v>
      </c>
      <c r="N79" s="293">
        <v>45516</v>
      </c>
      <c r="O79" s="114"/>
    </row>
    <row r="80" spans="1:15">
      <c r="A80" s="109"/>
      <c r="B80" s="109"/>
      <c r="C80" s="109"/>
      <c r="D80" s="109">
        <v>34</v>
      </c>
      <c r="E80" s="287" t="s">
        <v>437</v>
      </c>
      <c r="F80" s="288" t="s">
        <v>438</v>
      </c>
      <c r="G80" s="289">
        <v>77.060929101739603</v>
      </c>
      <c r="H80" s="290">
        <v>78.898767569296396</v>
      </c>
      <c r="I80" s="291">
        <v>9380</v>
      </c>
      <c r="J80" s="292">
        <v>2</v>
      </c>
      <c r="K80" s="289">
        <v>78.898799999999994</v>
      </c>
      <c r="L80" s="289">
        <v>78.898700000000005</v>
      </c>
      <c r="M80" s="288">
        <v>353</v>
      </c>
      <c r="N80" s="293">
        <v>45523</v>
      </c>
      <c r="O80" s="114"/>
    </row>
    <row r="81" spans="1:15" ht="16.2" thickBot="1">
      <c r="A81" s="109"/>
      <c r="B81" s="109"/>
      <c r="C81" s="109"/>
      <c r="D81" s="109">
        <v>35</v>
      </c>
      <c r="E81" s="287" t="s">
        <v>441</v>
      </c>
      <c r="F81" s="288" t="s">
        <v>442</v>
      </c>
      <c r="G81" s="289">
        <v>76.601526852672293</v>
      </c>
      <c r="H81" s="290">
        <v>75.958581840285007</v>
      </c>
      <c r="I81" s="291">
        <v>1010137</v>
      </c>
      <c r="J81" s="295">
        <v>5</v>
      </c>
      <c r="K81" s="289">
        <v>76.696100000000001</v>
      </c>
      <c r="L81" s="289">
        <v>66.789000000000001</v>
      </c>
      <c r="M81" s="288">
        <v>360</v>
      </c>
      <c r="N81" s="293">
        <v>45530</v>
      </c>
      <c r="O81" s="114"/>
    </row>
    <row r="82" spans="1:15" ht="16.2" thickBot="1">
      <c r="C82" s="99"/>
      <c r="D82" s="100"/>
      <c r="E82" s="101" t="s">
        <v>41</v>
      </c>
      <c r="F82" s="101"/>
      <c r="G82" s="285"/>
      <c r="H82" s="286"/>
      <c r="I82" s="256">
        <f>SUM(I5:I81)</f>
        <v>156527768</v>
      </c>
      <c r="J82" s="256">
        <f>SUM(J5:J81)</f>
        <v>292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301" t="s">
        <v>363</v>
      </c>
      <c r="F85" s="301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E13" sqref="E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451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136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363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2023-09-01T17:52:21Z</dcterms:modified>
</cp:coreProperties>
</file>