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939" documentId="8_{E5630A69-069B-4513-80A6-8EDB400E7A9E}" xr6:coauthVersionLast="47" xr6:coauthVersionMax="47" xr10:uidLastSave="{7A17C5A5-9F3A-4220-9E5D-EE0AEDAD672C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F16" i="5"/>
  <c r="H16" i="5"/>
  <c r="E16" i="5"/>
  <c r="D16" i="5"/>
  <c r="H15" i="5"/>
  <c r="G15" i="5"/>
  <c r="F15" i="5"/>
  <c r="E15" i="5"/>
  <c r="D15" i="5"/>
  <c r="G14" i="5"/>
  <c r="H14" i="5"/>
  <c r="F14" i="5"/>
  <c r="E14" i="5"/>
  <c r="D14" i="5"/>
  <c r="J80" i="3"/>
  <c r="I80" i="3"/>
  <c r="I74" i="1" l="1"/>
  <c r="I21" i="6"/>
  <c r="I30" i="6" s="1"/>
  <c r="H21" i="6"/>
  <c r="H30" i="6" s="1"/>
  <c r="D7" i="5"/>
  <c r="D5" i="5" l="1"/>
  <c r="E5" i="5"/>
  <c r="C27" i="4"/>
  <c r="E23" i="5" s="1"/>
  <c r="D27" i="4"/>
  <c r="D23" i="5" s="1"/>
  <c r="G45" i="2"/>
  <c r="F45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<sst xmlns="http://schemas.openxmlformats.org/spreadsheetml/2006/main" count="528" uniqueCount="470">
  <si>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</si>
  <si>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</si>
  <si>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</si>
  <si>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</si>
  <si>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</si>
  <si>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</si>
  <si>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</si>
  <si>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</si>
  <si>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</si>
  <si>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</si>
  <si>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</si>
  <si>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</si>
  <si>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</si>
  <si>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</si>
  <si>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</si>
  <si>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</si>
  <si>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</si>
  <si>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</si>
  <si>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</si>
  <si>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</si>
  <si>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</si>
  <si>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</si>
  <si>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</si>
  <si>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</si>
  <si>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</si>
  <si>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</si>
  <si>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</si>
  <si>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</si>
  <si>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</si>
  <si>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</si>
  <si>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</si>
  <si>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</si>
  <si>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</si>
  <si>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</si>
  <si>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</si>
  <si>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</si>
  <si>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</si>
  <si>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</si>
  <si>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</si>
  <si>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</si>
  <si>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</si>
  <si>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</si>
  <si>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</si>
  <si>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</si>
  <si>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</si>
  <si>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</si>
  <si>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</si>
  <si>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</si>
  <si>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</si>
  <si>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</si>
  <si>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</si>
  <si>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</si>
  <si>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</si>
  <si>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</si>
  <si>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</si>
  <si>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</si>
  <si>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</si>
  <si>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</si>
  <si>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</si>
  <si>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</si>
  <si>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</si>
  <si>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</si>
  <si>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</si>
  <si>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</si>
  <si>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</si>
  <si>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</si>
  <si>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</si>
  <si>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</si>
  <si>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</si>
  <si>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</si>
  <si>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</si>
  <si>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</si>
  <si>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</si>
  <si>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</si>
  <si>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</si>
  <si>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</si>
  <si>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</si>
  <si>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</si>
  <si>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</si>
  <si>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</si>
  <si>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</si>
  <si>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</si>
  <si>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</si>
  <si>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</si>
  <si>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</si>
  <si>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</si>
  <si>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</si>
  <si>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</si>
  <si>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</si>
  <si>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</si>
  <si>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</si>
  <si>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</si>
  <si>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</si>
  <si>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</si>
  <si>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</si>
  <si>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</si>
  <si>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</si>
  <si>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</si>
  <si>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</si>
  <si>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</si>
  <si>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</si>
  <si>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</si>
  <si>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</si>
  <si>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</si>
  <si>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</si>
  <si>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</si>
  <si>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</si>
  <si>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</si>
  <si>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</si>
  <si>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</si>
  <si>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</si>
  <si>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</si>
  <si>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</si>
  <si>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</si>
  <si>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</si>
  <si>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</si>
  <si>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</si>
  <si>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</si>
  <si>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</si>
  <si>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</si>
  <si>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</si>
  <si>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</si>
  <si>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</si>
  <si>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</si>
  <si>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</si>
  <si>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</si>
  <si>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</si>
  <si>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</si>
  <si>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</si>
  <si>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</si>
  <si>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</si>
  <si>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</si>
  <si>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</si>
  <si>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</si>
  <si>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</si>
  <si>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</si>
  <si>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</si>
  <si>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</si>
  <si>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</si>
  <si>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</si>
  <si>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</si>
  <si>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</si>
  <si>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</si>
  <si>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</si>
  <si>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</si>
  <si>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</si>
  <si>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</si>
  <si>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</si>
  <si>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</si>
  <si>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</si>
  <si>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</si>
  <si>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</si>
  <si>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</si>
  <si>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</si>
  <si>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</si>
  <si>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</si>
  <si>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</si>
  <si>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</si>
  <si>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</si>
  <si>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</si>
  <si>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</si>
  <si>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</si>
  <si>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</si>
  <si>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</si>
  <si>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</si>
  <si>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</si>
  <si>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</si>
  <si>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</si>
  <si>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</si>
  <si>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</si>
  <si>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</si>
  <si>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</si>
  <si>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</si>
  <si>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</si>
  <si>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</si>
  <si>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</si>
  <si>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</si>
  <si>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</si>
  <si>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</si>
  <si>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</si>
  <si>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</si>
  <si>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</si>
  <si>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</si>
  <si>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</si>
  <si>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</si>
  <si>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</si>
  <si>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</si>
  <si>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</si>
  <si>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</si>
  <si>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</si>
  <si>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</si>
  <si>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</si>
  <si>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</si>
  <si>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</si>
  <si>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</si>
  <si>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</si>
  <si>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</si>
  <si>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</si>
  <si>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</si>
  <si>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</si>
  <si>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</si>
  <si>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</si>
  <si>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</si>
  <si>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</si>
  <si>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</si>
  <si>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</si>
  <si>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</si>
  <si>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</si>
  <si>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</si>
  <si>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</si>
  <si>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</si>
  <si>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</si>
  <si>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</si>
  <si>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</si>
  <si>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</si>
  <si>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</si>
  <si>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</si>
  <si>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</si>
  <si>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</si>
  <si>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</si>
  <si>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</si>
  <si>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</si>
  <si>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</si>
  <si>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</si>
  <si>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</si>
  <si>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</si>
  <si>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</si>
  <si>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</si>
  <si>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</si>
  <si>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</si>
  <si>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</si>
  <si>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</si>
  <si>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</si>
  <si>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</si>
  <si>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</si>
  <si>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</si>
  <si>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</si>
  <si>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</si>
  <si>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</si>
  <si>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</si>
  <si>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</si>
  <si>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</si>
  <si>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</si>
  <si>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</si>
  <si>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</si>
  <si>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</si>
  <si>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</si>
  <si>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</si>
  <si>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</si>
  <si>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</si>
  <si>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</si>
  <si>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</si>
  <si>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</si>
  <si>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</si>
  <si>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</si>
  <si>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</si>
  <si>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</si>
  <si>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</si>
  <si>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</si>
  <si>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</si>
  <si>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</si>
  <si>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</si>
  <si>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</si>
  <si>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</si>
  <si>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</si>
  <si>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</si>
  <si>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</si>
  <si>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</si>
  <si>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</si>
  <si>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</si>
  <si>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</si>
  <si>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</si>
  <si>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</si>
  <si>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</si>
  <si>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</si>
  <si>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</si>
  <si>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</si>
  <si>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</si>
  <si>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</si>
  <si>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</si>
  <si>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</si>
  <si>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</si>
  <si>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</si>
  <si>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</si>
  <si>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</si>
  <si>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</si>
  <si>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</si>
  <si>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</si>
  <si>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</si>
  <si>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</si>
  <si>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</si>
  <si>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</si>
  <si>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</si>
  <si>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</si>
  <si>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</si>
  <si>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</si>
  <si>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</si>
  <si>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</si>
  <si>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</si>
  <si>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</si>
  <si>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</si>
  <si>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</si>
  <si>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</si>
  <si>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</si>
  <si>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</si>
  <si>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</si>
  <si>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</si>
  <si>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</si>
  <si>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</si>
  <si>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</si>
  <si>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</si>
  <si>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</si>
  <si>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</si>
  <si>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</si>
  <si>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</si>
  <si>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</si>
  <si>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</si>
  <si>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</si>
  <si>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</si>
  <si>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</si>
  <si>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</si>
  <si>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</si>
  <si>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</si>
  <si>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</si>
  <si>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</si>
  <si>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</si>
  <si>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</si>
  <si>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</si>
  <si>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</si>
  <si>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</si>
  <si>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</si>
  <si>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</si>
  <si>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</si>
  <si>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</si>
  <si>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</si>
  <si>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</si>
  <si>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</si>
  <si>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</si>
  <si>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</si>
  <si>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</si>
  <si>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</si>
  <si>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</si>
  <si>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</si>
  <si>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</si>
  <si>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</si>
  <si>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</si>
  <si>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</si>
  <si>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</si>
  <si>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</si>
  <si>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</si>
  <si>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</si>
  <si>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</si>
  <si>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</si>
  <si>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</si>
  <si>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</si>
  <si>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</si>
  <si>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</si>
  <si>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</si>
  <si>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</si>
  <si>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</si>
  <si>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</si>
  <si>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</si>
  <si>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</si>
  <si>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</si>
  <si>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</si>
  <si>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</si>
  <si>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</si>
  <si>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</si>
  <si>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</si>
  <si>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</si>
  <si>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</si>
  <si>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</si>
  <si>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</si>
  <si>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</si>
  <si>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</si>
  <si>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</si>
  <si>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</si>
  <si>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</si>
  <si>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</si>
  <si>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</si>
  <si>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</si>
  <si>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</si>
  <si>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</si>
  <si>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</si>
  <si>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</si>
  <si>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</si>
  <si>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</si>
  <si>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</si>
  <si>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</si>
  <si>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</si>
  <si>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</si>
  <si>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</si>
  <si>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</si>
  <si>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</si>
  <si>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</si>
  <si>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</si>
  <si>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</si>
  <si>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</si>
  <si>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</si>
  <si>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</si>
  <si>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</si>
  <si>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</si>
  <si>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</si>
  <si>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</si>
  <si>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</si>
  <si>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</si>
  <si>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</si>
  <si>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</si>
  <si>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</si>
  <si>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</si>
  <si>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</si>
  <si>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</si>
  <si>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</si>
  <si>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</si>
  <si>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</si>
  <si>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</si>
  <si>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</si>
  <si>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</si>
  <si>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</si>
  <si>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</si>
  <si>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</si>
  <si>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</si>
  <si>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</si>
  <si>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</si>
  <si>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</si>
  <si>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</si>
  <si>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</si>
  <si>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</si>
  <si>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</si>
  <si>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</si>
  <si>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</si>
  <si>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</si>
  <si>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</si>
  <si>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</si>
  <si>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</si>
  <si>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</si>
  <si>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</si>
  <si>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</si>
  <si>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</si>
  <si>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</si>
  <si>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</si>
  <si>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</si>
  <si>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</si>
  <si>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</si>
  <si>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</si>
  <si>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</si>
  <si>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</si>
  <si>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</si>
  <si>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</si>
  <si>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</si>
  <si>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</si>
  <si>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</si>
  <si>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</si>
  <si>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</si>
  <si>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</si>
  <si>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</si>
  <si>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</si>
  <si>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</si>
  <si>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</si>
  <si>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</si>
  <si>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</si>
  <si>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</si>
  <si>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</si>
  <si>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</si>
  <si>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</si>
  <si>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DATE: MARCH  03 2023</t>
  </si>
  <si>
    <t>DATE: MARCH  03,  2023</t>
  </si>
  <si>
    <t>DATE: MARCH  03, 2023</t>
  </si>
  <si>
    <t>CMB-BL-08/08/23-A6132-6168</t>
  </si>
  <si>
    <t>GHGCMB069791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</si>
</sst>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center"/>
    </xf>
    <xf numFmtId="1" fontId="41" fillId="0" borderId="33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B14" zoomScaleNormal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8"/>
      <c r="B1" s="299"/>
      <c r="C1" s="330"/>
      <c r="D1" s="330"/>
      <c r="E1" s="330"/>
      <c r="F1" s="330"/>
      <c r="G1" s="330"/>
      <c r="H1" s="331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" customHeight="1">
      <c r="A3" s="329" t="s">
        <v>465</v>
      </c>
      <c r="B3" s="329"/>
      <c r="C3" s="329"/>
      <c r="D3" s="329"/>
      <c r="E3" s="329"/>
      <c r="F3" s="329"/>
      <c r="G3" s="329"/>
      <c r="H3" s="329"/>
      <c r="I3" s="2"/>
    </row>
    <row r="4" spans="1:12" ht="31.2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6">
      <c r="A5" s="8" t="s">
        <v>141</v>
      </c>
      <c r="B5" s="8" t="s">
        <v>142</v>
      </c>
      <c r="C5" s="3" t="s">
        <v>450</v>
      </c>
      <c r="D5" s="314">
        <f>'NEW GOG NOTES AND BONDS '!H21</f>
        <v>17772602</v>
      </c>
      <c r="E5" s="314">
        <f>'NEW GOG NOTES AND BONDS '!I21</f>
        <v>16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452</v>
      </c>
      <c r="D6" s="10">
        <f>'OLD GOG NOTES AND BONDS '!H74</f>
        <v>3442253</v>
      </c>
      <c r="E6" s="10">
        <f>'OLD GOG NOTES AND BONDS '!I74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400</v>
      </c>
      <c r="D7" s="10">
        <f>'TREASURY BILLS'!I80</f>
        <v>25491129</v>
      </c>
      <c r="E7" s="10">
        <f>'TREASURY BILLS'!J80</f>
        <v>280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451</v>
      </c>
      <c r="D8" s="10">
        <f>'CORPORATE BONDS'!F45</f>
        <v>379185</v>
      </c>
      <c r="E8" s="10">
        <f>'CORPORATE BONDS'!G45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47085169</v>
      </c>
      <c r="E9" s="16">
        <f>SUM(E5:E8)</f>
        <v>306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143</v>
      </c>
      <c r="B14" s="8" t="s">
        <v>144</v>
      </c>
      <c r="C14" s="3" t="s">
        <v>450</v>
      </c>
      <c r="D14" s="23">
        <f>'NEW GOG NOTES AND BONDS '!H5</f>
        <v>9972602</v>
      </c>
      <c r="E14" s="297">
        <f>'NEW GOG NOTES AND BONDS '!I5</f>
        <v>1</v>
      </c>
      <c r="F14" s="294" t="str">
        <f>'NEW GOG NOTES AND BONDS '!C5</f>
        <v>GOG-BD-17/08/27-A6139-1838-10.00</v>
      </c>
      <c r="G14" s="315">
        <f>'NEW GOG NOTES AND BONDS '!F5</f>
        <v>9.9975700340417148</v>
      </c>
      <c r="H14" s="24">
        <f>'NEW GOG NOTES AND BONDS '!G5</f>
        <v>100</v>
      </c>
      <c r="I14" s="13"/>
      <c r="K14" s="14"/>
      <c r="L14" s="15"/>
    </row>
    <row r="15" spans="1:12" ht="15.6">
      <c r="A15" s="8"/>
      <c r="B15" s="8"/>
      <c r="C15" s="22" t="s">
        <v>452</v>
      </c>
      <c r="D15" s="23">
        <f>'OLD GOG NOTES AND BONDS '!H59</f>
        <v>1548091</v>
      </c>
      <c r="E15" s="296">
        <f>'OLD GOG NOTES AND BONDS '!I59</f>
        <v>1</v>
      </c>
      <c r="F15" s="294" t="str">
        <f>'OLD GOG NOTES AND BONDS '!C59</f>
        <v>GOG-BD-02/11/26-A4338-1511-19.00</v>
      </c>
      <c r="G15" s="315">
        <f>'OLD GOG NOTES AND BONDS '!F59</f>
        <v>24.714912231228446</v>
      </c>
      <c r="H15" s="24">
        <f>'OLD GOG NOTES AND BONDS '!G59</f>
        <v>86.587500000000006</v>
      </c>
      <c r="I15" s="13"/>
      <c r="K15" s="14"/>
      <c r="L15" s="15"/>
    </row>
    <row r="16" spans="1:12" ht="15.6">
      <c r="A16" s="8"/>
      <c r="B16" s="8"/>
      <c r="C16" s="22" t="s">
        <v>400</v>
      </c>
      <c r="D16" s="23">
        <f>'TREASURY BILLS'!I45</f>
        <v>7399244</v>
      </c>
      <c r="E16" s="297">
        <f>'TREASURY BILLS'!J45</f>
        <v>17</v>
      </c>
      <c r="F16" s="295" t="str">
        <f>'TREASURY BILLS'!E45</f>
        <v>GOG-BL-28/08/23-A6162-1839-0</v>
      </c>
      <c r="G16" s="303"/>
      <c r="H16" s="24">
        <f>'TREASURY BILLS'!H45</f>
        <v>98.703919641506602</v>
      </c>
      <c r="I16" s="13"/>
      <c r="K16" s="14"/>
      <c r="L16" s="15"/>
    </row>
    <row r="17" spans="1:12" ht="15.6">
      <c r="A17" s="8"/>
      <c r="B17" s="8"/>
      <c r="C17" s="22" t="s">
        <v>451</v>
      </c>
      <c r="D17" s="323">
        <f>'CORPORATE BONDS'!F29</f>
        <v>361000</v>
      </c>
      <c r="E17" s="327">
        <f>'CORPORATE BONDS'!G29</f>
        <v>2</v>
      </c>
      <c r="F17" s="325" t="str">
        <f>'CORPORATE BONDS'!B29</f>
        <v>CMB-BL-11/04/23-A6032-6159-0</v>
      </c>
      <c r="G17" s="324"/>
      <c r="H17" s="326">
        <f>'CORPORATE BONDS'!E29</f>
        <v>96.273700000000005</v>
      </c>
      <c r="I17" s="13"/>
      <c r="K17" s="14"/>
      <c r="L17" s="15"/>
    </row>
    <row r="18" spans="1:12" ht="15.6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6">
      <c r="A23" s="8" t="s">
        <v>216</v>
      </c>
      <c r="B23" s="8" t="s">
        <v>145</v>
      </c>
      <c r="C23" s="9" t="s">
        <v>152</v>
      </c>
      <c r="D23" s="30">
        <f>'REPO TRADES'!D27</f>
        <v>394000000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2"/>
  <sheetViews>
    <sheetView topLeftCell="C2" workbookViewId="0">
      <selection activeCell="D21" sqref="D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466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433</v>
      </c>
      <c r="C5" s="53" t="s">
        <v>401</v>
      </c>
      <c r="D5" s="62" t="s">
        <v>417</v>
      </c>
      <c r="E5" s="11">
        <v>10.067845178221534</v>
      </c>
      <c r="F5" s="11">
        <v>9.9975700340417148</v>
      </c>
      <c r="G5" s="12">
        <v>100</v>
      </c>
      <c r="H5" s="306">
        <v>9972602</v>
      </c>
      <c r="I5" s="58">
        <v>1</v>
      </c>
      <c r="J5" s="11">
        <v>10.067845178221534</v>
      </c>
      <c r="K5" s="11">
        <v>9.9748986545672693</v>
      </c>
      <c r="L5" s="59">
        <v>1628</v>
      </c>
      <c r="M5" s="60">
        <v>46616</v>
      </c>
      <c r="N5" s="61"/>
    </row>
    <row r="6" spans="1:14">
      <c r="A6" s="51">
        <v>2</v>
      </c>
      <c r="B6" s="52" t="s">
        <v>434</v>
      </c>
      <c r="C6" s="53" t="s">
        <v>402</v>
      </c>
      <c r="D6" s="62" t="s">
        <v>418</v>
      </c>
      <c r="E6" s="11">
        <v>11.25179945277171</v>
      </c>
      <c r="F6" s="11">
        <v>12.423344625337679</v>
      </c>
      <c r="G6" s="12">
        <v>90.584949999999992</v>
      </c>
      <c r="H6" s="306"/>
      <c r="I6" s="58"/>
      <c r="J6" s="11">
        <v>10.057744711539636</v>
      </c>
      <c r="K6" s="11">
        <v>11.251825283957633</v>
      </c>
      <c r="L6" s="59">
        <v>1992</v>
      </c>
      <c r="M6" s="60">
        <v>46980</v>
      </c>
      <c r="N6" s="61"/>
    </row>
    <row r="7" spans="1:14">
      <c r="A7" s="51">
        <v>3</v>
      </c>
      <c r="B7" s="52" t="s">
        <v>435</v>
      </c>
      <c r="C7" s="53" t="s">
        <v>403</v>
      </c>
      <c r="D7" s="64" t="s">
        <v>419</v>
      </c>
      <c r="E7" s="11"/>
      <c r="F7" s="11"/>
      <c r="G7" s="65"/>
      <c r="H7" s="74"/>
      <c r="I7" s="66"/>
      <c r="J7" s="11"/>
      <c r="K7" s="11"/>
      <c r="L7" s="59">
        <v>1628</v>
      </c>
      <c r="M7" s="60">
        <v>46616</v>
      </c>
      <c r="N7" s="61"/>
    </row>
    <row r="8" spans="1:14">
      <c r="A8" s="51">
        <v>4</v>
      </c>
      <c r="B8" s="52" t="s">
        <v>436</v>
      </c>
      <c r="C8" s="53" t="s">
        <v>404</v>
      </c>
      <c r="D8" s="64" t="s">
        <v>420</v>
      </c>
      <c r="E8" s="11"/>
      <c r="F8" s="11"/>
      <c r="G8" s="65"/>
      <c r="H8" s="306"/>
      <c r="I8" s="66"/>
      <c r="J8" s="11"/>
      <c r="K8" s="11"/>
      <c r="L8" s="59">
        <v>1992</v>
      </c>
      <c r="M8" s="60">
        <v>46980</v>
      </c>
      <c r="N8" s="61"/>
    </row>
    <row r="9" spans="1:14">
      <c r="A9" s="51">
        <v>5</v>
      </c>
      <c r="B9" s="52" t="s">
        <v>437</v>
      </c>
      <c r="C9" s="53" t="s">
        <v>405</v>
      </c>
      <c r="D9" s="64" t="s">
        <v>421</v>
      </c>
      <c r="E9" s="11">
        <v>8.4455760045275436</v>
      </c>
      <c r="F9" s="11">
        <v>8.3844383163489749</v>
      </c>
      <c r="G9" s="65">
        <v>99.879552399999994</v>
      </c>
      <c r="H9" s="74">
        <v>1250000</v>
      </c>
      <c r="I9" s="66">
        <v>2</v>
      </c>
      <c r="J9" s="11">
        <v>8.4455760045275436</v>
      </c>
      <c r="K9" s="11">
        <v>8.2565495836299867</v>
      </c>
      <c r="L9" s="59">
        <v>1446</v>
      </c>
      <c r="M9" s="60">
        <v>46434</v>
      </c>
      <c r="N9" s="61"/>
    </row>
    <row r="10" spans="1:14">
      <c r="A10" s="51">
        <v>6</v>
      </c>
      <c r="B10" s="52" t="s">
        <v>441</v>
      </c>
      <c r="C10" s="53" t="s">
        <v>409</v>
      </c>
      <c r="D10" s="64" t="s">
        <v>425</v>
      </c>
      <c r="E10" s="11">
        <v>8.674052447264236</v>
      </c>
      <c r="F10" s="11">
        <v>8.5724113062450265</v>
      </c>
      <c r="G10" s="308">
        <v>99.705433818181803</v>
      </c>
      <c r="H10" s="74">
        <v>1100000</v>
      </c>
      <c r="I10" s="309">
        <v>2</v>
      </c>
      <c r="J10" s="11">
        <v>8.674052447264236</v>
      </c>
      <c r="K10" s="11">
        <v>8.4985231484224411</v>
      </c>
      <c r="L10" s="59">
        <v>1810</v>
      </c>
      <c r="M10" s="60">
        <v>46798</v>
      </c>
      <c r="N10" s="61"/>
    </row>
    <row r="11" spans="1:14">
      <c r="A11" s="51">
        <v>7</v>
      </c>
      <c r="B11" s="52" t="s">
        <v>442</v>
      </c>
      <c r="C11" s="53" t="s">
        <v>410</v>
      </c>
      <c r="D11" s="64" t="s">
        <v>426</v>
      </c>
      <c r="E11" s="11">
        <v>8.7646872472256341</v>
      </c>
      <c r="F11" s="11">
        <v>8.656928525007384</v>
      </c>
      <c r="G11" s="308">
        <v>99.9602</v>
      </c>
      <c r="H11" s="74">
        <v>1000000</v>
      </c>
      <c r="I11" s="309">
        <v>1</v>
      </c>
      <c r="J11" s="11">
        <v>8.7646872472256341</v>
      </c>
      <c r="K11" s="11">
        <v>8.6485936019946106</v>
      </c>
      <c r="L11" s="59">
        <v>2174</v>
      </c>
      <c r="M11" s="60">
        <v>47162</v>
      </c>
      <c r="N11" s="61"/>
    </row>
    <row r="12" spans="1:14">
      <c r="A12" s="51">
        <v>8</v>
      </c>
      <c r="B12" s="52" t="s">
        <v>443</v>
      </c>
      <c r="C12" s="53" t="s">
        <v>411</v>
      </c>
      <c r="D12" s="64" t="s">
        <v>427</v>
      </c>
      <c r="E12" s="11">
        <v>10.876015753090996</v>
      </c>
      <c r="F12" s="11">
        <v>10.992571561693337</v>
      </c>
      <c r="G12" s="308">
        <v>89.524056999999999</v>
      </c>
      <c r="H12" s="74"/>
      <c r="I12" s="309"/>
      <c r="J12" s="11">
        <v>8.7983400472101039</v>
      </c>
      <c r="K12" s="11">
        <v>8.9370549952625744</v>
      </c>
      <c r="L12" s="59">
        <v>2538</v>
      </c>
      <c r="M12" s="60">
        <v>47526</v>
      </c>
      <c r="N12" s="61"/>
    </row>
    <row r="13" spans="1:14">
      <c r="A13" s="51">
        <v>9</v>
      </c>
      <c r="B13" s="52" t="s">
        <v>444</v>
      </c>
      <c r="C13" s="53" t="s">
        <v>412</v>
      </c>
      <c r="D13" s="64" t="s">
        <v>428</v>
      </c>
      <c r="E13" s="11">
        <v>9.1547232859486805</v>
      </c>
      <c r="F13" s="11">
        <v>9.1053456085741598</v>
      </c>
      <c r="G13" s="308">
        <v>99.125172500000005</v>
      </c>
      <c r="H13" s="74">
        <v>2000000</v>
      </c>
      <c r="I13" s="309">
        <v>3</v>
      </c>
      <c r="J13" s="11">
        <v>9.1547232859486805</v>
      </c>
      <c r="K13" s="11">
        <v>8.9486111132074484</v>
      </c>
      <c r="L13" s="59">
        <v>2902</v>
      </c>
      <c r="M13" s="60">
        <v>47890</v>
      </c>
      <c r="N13" s="61"/>
    </row>
    <row r="14" spans="1:14">
      <c r="A14" s="51">
        <v>10</v>
      </c>
      <c r="B14" s="52" t="s">
        <v>445</v>
      </c>
      <c r="C14" s="53" t="s">
        <v>413</v>
      </c>
      <c r="D14" s="64" t="s">
        <v>429</v>
      </c>
      <c r="E14" s="11">
        <v>9.1619625507669724</v>
      </c>
      <c r="F14" s="11">
        <v>9.1530964627069178</v>
      </c>
      <c r="G14" s="308">
        <v>99.670165454545497</v>
      </c>
      <c r="H14" s="74">
        <v>1100000</v>
      </c>
      <c r="I14" s="309">
        <v>3</v>
      </c>
      <c r="J14" s="11">
        <v>9.4344248482066053</v>
      </c>
      <c r="K14" s="11">
        <v>9.0985912181521211</v>
      </c>
      <c r="L14" s="59">
        <v>3266</v>
      </c>
      <c r="M14" s="60">
        <v>48254</v>
      </c>
      <c r="N14" s="61"/>
    </row>
    <row r="15" spans="1:14">
      <c r="A15" s="51">
        <v>11</v>
      </c>
      <c r="B15" s="52" t="s">
        <v>446</v>
      </c>
      <c r="C15" s="53" t="s">
        <v>414</v>
      </c>
      <c r="D15" s="64" t="s">
        <v>430</v>
      </c>
      <c r="E15" s="11">
        <v>9.2484889095349629</v>
      </c>
      <c r="F15" s="11">
        <v>9.2484420015901403</v>
      </c>
      <c r="G15" s="308">
        <v>99.998536999999999</v>
      </c>
      <c r="H15" s="74">
        <v>1000000</v>
      </c>
      <c r="I15" s="309">
        <v>2</v>
      </c>
      <c r="J15" s="11">
        <v>9.248742797164649</v>
      </c>
      <c r="K15" s="11">
        <v>9.2484420015901403</v>
      </c>
      <c r="L15" s="59">
        <v>3630</v>
      </c>
      <c r="M15" s="60">
        <v>48618</v>
      </c>
      <c r="N15" s="61"/>
    </row>
    <row r="16" spans="1:14">
      <c r="A16" s="51">
        <v>12</v>
      </c>
      <c r="B16" s="52" t="s">
        <v>447</v>
      </c>
      <c r="C16" s="53" t="s">
        <v>415</v>
      </c>
      <c r="D16" s="64" t="s">
        <v>431</v>
      </c>
      <c r="E16" s="11">
        <v>10.476315097204902</v>
      </c>
      <c r="F16" s="11">
        <v>11.50582162626335</v>
      </c>
      <c r="G16" s="308">
        <v>87.067757</v>
      </c>
      <c r="H16" s="74"/>
      <c r="I16" s="309"/>
      <c r="J16" s="11">
        <v>9.6820435661405035</v>
      </c>
      <c r="K16" s="11">
        <v>9.6820435661405035</v>
      </c>
      <c r="L16" s="59">
        <v>3994</v>
      </c>
      <c r="M16" s="60">
        <v>48982</v>
      </c>
      <c r="N16" s="61"/>
    </row>
    <row r="17" spans="1:14">
      <c r="A17" s="51">
        <v>13</v>
      </c>
      <c r="B17" s="52" t="s">
        <v>448</v>
      </c>
      <c r="C17" s="53" t="s">
        <v>416</v>
      </c>
      <c r="D17" s="64" t="s">
        <v>432</v>
      </c>
      <c r="E17" s="11">
        <v>9.9367787407897747</v>
      </c>
      <c r="F17" s="11">
        <v>9.9367816424449096</v>
      </c>
      <c r="G17" s="308">
        <v>97.317740999999998</v>
      </c>
      <c r="H17" s="74">
        <v>250000</v>
      </c>
      <c r="I17" s="309">
        <v>1</v>
      </c>
      <c r="J17" s="11">
        <v>9.9367816424449096</v>
      </c>
      <c r="K17" s="11">
        <v>9.5483980011135312</v>
      </c>
      <c r="L17" s="59">
        <v>4358</v>
      </c>
      <c r="M17" s="60">
        <v>49346</v>
      </c>
      <c r="N17" s="61"/>
    </row>
    <row r="18" spans="1:14">
      <c r="A18" s="51">
        <v>14</v>
      </c>
      <c r="B18" s="52" t="s">
        <v>438</v>
      </c>
      <c r="C18" s="53" t="s">
        <v>406</v>
      </c>
      <c r="D18" s="64" t="s">
        <v>422</v>
      </c>
      <c r="E18" s="11">
        <v>9.8488281529151802</v>
      </c>
      <c r="F18" s="11">
        <v>9.8487606532096184</v>
      </c>
      <c r="G18" s="65">
        <v>98.911197000000001</v>
      </c>
      <c r="H18" s="307">
        <v>100000</v>
      </c>
      <c r="I18" s="66">
        <v>1</v>
      </c>
      <c r="J18" s="11">
        <v>9.8488281529151802</v>
      </c>
      <c r="K18" s="11">
        <v>9.6983362263152593</v>
      </c>
      <c r="L18" s="59">
        <v>4722</v>
      </c>
      <c r="M18" s="60">
        <v>49710</v>
      </c>
      <c r="N18" s="61"/>
    </row>
    <row r="19" spans="1:14">
      <c r="A19" s="51">
        <v>15</v>
      </c>
      <c r="B19" s="52" t="s">
        <v>439</v>
      </c>
      <c r="C19" s="53" t="s">
        <v>407</v>
      </c>
      <c r="D19" s="64" t="s">
        <v>423</v>
      </c>
      <c r="E19" s="11">
        <v>11.191629203434788</v>
      </c>
      <c r="F19" s="11">
        <v>9.8482067709055467</v>
      </c>
      <c r="G19" s="308">
        <v>100</v>
      </c>
      <c r="H19" s="74"/>
      <c r="I19" s="309"/>
      <c r="J19" s="11">
        <v>9.8482067709055467</v>
      </c>
      <c r="K19" s="11">
        <v>9.8482067709055467</v>
      </c>
      <c r="L19" s="59">
        <v>5086</v>
      </c>
      <c r="M19" s="60">
        <v>50074</v>
      </c>
      <c r="N19" s="61"/>
    </row>
    <row r="20" spans="1:14" ht="16.2" thickBot="1">
      <c r="A20" s="95">
        <v>16</v>
      </c>
      <c r="B20" s="96" t="s">
        <v>440</v>
      </c>
      <c r="C20" s="284" t="s">
        <v>408</v>
      </c>
      <c r="D20" s="282" t="s">
        <v>424</v>
      </c>
      <c r="E20" s="20">
        <v>10.815156795952639</v>
      </c>
      <c r="F20" s="20">
        <v>11.911066924488217</v>
      </c>
      <c r="G20" s="316">
        <v>86.790986000000004</v>
      </c>
      <c r="H20" s="317"/>
      <c r="I20" s="318"/>
      <c r="J20" s="20">
        <v>10.228782313810035</v>
      </c>
      <c r="K20" s="20">
        <v>10.228782313810035</v>
      </c>
      <c r="L20" s="59">
        <v>5450</v>
      </c>
      <c r="M20" s="60">
        <v>50438</v>
      </c>
      <c r="N20" s="61"/>
    </row>
    <row r="21" spans="1:14" ht="16.2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17772602</v>
      </c>
      <c r="I21" s="328">
        <f>SUM(I5:I20)</f>
        <v>16</v>
      </c>
      <c r="J21" s="104"/>
      <c r="K21" s="322"/>
    </row>
    <row r="29" spans="1:14" ht="16.2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4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35545204</v>
      </c>
      <c r="I30" s="108">
        <f>SUM(I5:I29)</f>
        <v>32</v>
      </c>
      <c r="J30" s="304"/>
      <c r="K30" s="305"/>
    </row>
    <row r="31" spans="1:14">
      <c r="H31" s="33"/>
      <c r="I31" s="111"/>
    </row>
    <row r="32" spans="1:14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399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449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56" activePane="bottomRight" state="frozen"/>
      <selection sqref="A1:XFD1048576"/>
      <selection pane="topRight" sqref="A1:XFD1048576"/>
      <selection pane="bottomLeft" sqref="A1:XFD1048576"/>
      <selection pane="bottomRight" activeCell="E59" sqref="E59:K5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466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53.891757459623477</v>
      </c>
      <c r="F5" s="54">
        <v>44.938644023166944</v>
      </c>
      <c r="G5" s="56">
        <v>90</v>
      </c>
      <c r="H5" s="63"/>
      <c r="I5" s="58"/>
      <c r="J5" s="54">
        <v>44.938644023166944</v>
      </c>
      <c r="K5" s="54">
        <v>44.938644023166944</v>
      </c>
      <c r="L5" s="59">
        <v>150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/>
      <c r="I6" s="58"/>
      <c r="J6" s="54">
        <v>55.111127612518828</v>
      </c>
      <c r="K6" s="54">
        <v>55.111127612518828</v>
      </c>
      <c r="L6" s="59">
        <v>206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/>
      <c r="I7" s="58"/>
      <c r="J7" s="54">
        <v>55.097217548791569</v>
      </c>
      <c r="K7" s="54">
        <v>55.097217548791569</v>
      </c>
      <c r="L7" s="59">
        <v>248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/>
      <c r="I8" s="66"/>
      <c r="J8" s="54">
        <v>55.094131408978811</v>
      </c>
      <c r="K8" s="11">
        <v>55.094131408978811</v>
      </c>
      <c r="L8" s="59">
        <v>276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/>
      <c r="I9" s="69"/>
      <c r="J9" s="67">
        <v>55.084200660837823</v>
      </c>
      <c r="K9" s="11">
        <v>55.084200660837823</v>
      </c>
      <c r="L9" s="59">
        <v>640</v>
      </c>
      <c r="M9" s="60">
        <v>45628</v>
      </c>
      <c r="N9" s="61"/>
    </row>
    <row r="10" spans="1:14">
      <c r="A10" s="51">
        <v>6</v>
      </c>
      <c r="B10" s="52"/>
      <c r="C10" s="53" t="s">
        <v>241</v>
      </c>
      <c r="D10" s="64" t="s">
        <v>242</v>
      </c>
      <c r="E10" s="67">
        <v>33.025177541786334</v>
      </c>
      <c r="F10" s="67">
        <v>45.779409687925749</v>
      </c>
      <c r="G10" s="68">
        <v>79.055000000000007</v>
      </c>
      <c r="H10" s="63"/>
      <c r="I10" s="69"/>
      <c r="J10" s="67">
        <v>55.051180868830464</v>
      </c>
      <c r="K10" s="11">
        <v>55.051180868830464</v>
      </c>
      <c r="L10" s="59">
        <v>430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33.872329030815621</v>
      </c>
      <c r="F12" s="54">
        <v>43.991162912028514</v>
      </c>
      <c r="G12" s="71">
        <v>99.62</v>
      </c>
      <c r="H12" s="63"/>
      <c r="I12" s="72"/>
      <c r="J12" s="54">
        <v>18.848489410819404</v>
      </c>
      <c r="K12" s="11">
        <v>18.848489410819404</v>
      </c>
      <c r="L12" s="59">
        <v>3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/>
      <c r="I13" s="72"/>
      <c r="J13" s="54">
        <v>50.31558563001964</v>
      </c>
      <c r="K13" s="11">
        <v>50.31558563001964</v>
      </c>
      <c r="L13" s="59">
        <v>45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50.269081920217964</v>
      </c>
      <c r="F14" s="54">
        <v>53.069545164468479</v>
      </c>
      <c r="G14" s="12">
        <v>92.004999999999995</v>
      </c>
      <c r="H14" s="63"/>
      <c r="I14" s="72"/>
      <c r="J14" s="54">
        <v>17.988253343948141</v>
      </c>
      <c r="K14" s="11">
        <v>17.988253343948141</v>
      </c>
      <c r="L14" s="59">
        <v>87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171</v>
      </c>
      <c r="M15" s="60">
        <v>45159</v>
      </c>
      <c r="N15" s="61"/>
    </row>
    <row r="16" spans="1:14" ht="16.95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189</v>
      </c>
      <c r="M16" s="60">
        <v>45177</v>
      </c>
      <c r="N16" s="61"/>
    </row>
    <row r="17" spans="1:14" ht="13.95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/>
      <c r="I17" s="72"/>
      <c r="J17" s="54">
        <v>55.107629751285828</v>
      </c>
      <c r="K17" s="11">
        <v>55.107629751285828</v>
      </c>
      <c r="L17" s="59">
        <v>199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45.143432495659752</v>
      </c>
      <c r="F18" s="54">
        <v>24.409199842169208</v>
      </c>
      <c r="G18" s="71">
        <v>97.117900000000006</v>
      </c>
      <c r="H18" s="57">
        <v>16129</v>
      </c>
      <c r="I18" s="75">
        <v>1</v>
      </c>
      <c r="J18" s="54">
        <v>24.409199842169208</v>
      </c>
      <c r="K18" s="54">
        <v>24.409199842169208</v>
      </c>
      <c r="L18" s="59">
        <v>209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255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255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/>
      <c r="I21" s="72"/>
      <c r="J21" s="54">
        <v>55.096762165111755</v>
      </c>
      <c r="K21" s="11">
        <v>55.096762165111755</v>
      </c>
      <c r="L21" s="59">
        <v>269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45.384424270632508</v>
      </c>
      <c r="F22" s="54">
        <v>31.516911878840915</v>
      </c>
      <c r="G22" s="71">
        <v>91.754999999999995</v>
      </c>
      <c r="H22" s="57">
        <v>961791</v>
      </c>
      <c r="I22" s="72">
        <v>1</v>
      </c>
      <c r="J22" s="54">
        <v>19.100012193529665</v>
      </c>
      <c r="K22" s="11">
        <v>19.100012193529665</v>
      </c>
      <c r="L22" s="59">
        <v>290</v>
      </c>
      <c r="M22" s="60">
        <v>45278</v>
      </c>
      <c r="N22" s="61"/>
    </row>
    <row r="23" spans="1:14" ht="13.95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/>
      <c r="I23" s="78"/>
      <c r="J23" s="54">
        <v>55.057308680063301</v>
      </c>
      <c r="K23" s="11">
        <v>55.057308680063301</v>
      </c>
      <c r="L23" s="59">
        <v>381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45.800730456001055</v>
      </c>
      <c r="F24" s="54">
        <v>36.083095603149232</v>
      </c>
      <c r="G24" s="71">
        <v>80.152500000000003</v>
      </c>
      <c r="H24" s="74"/>
      <c r="I24" s="72"/>
      <c r="J24" s="54">
        <v>18.94054264749817</v>
      </c>
      <c r="K24" s="11">
        <v>18.94054264749817</v>
      </c>
      <c r="L24" s="59">
        <v>591</v>
      </c>
      <c r="M24" s="60">
        <v>45579</v>
      </c>
      <c r="N24" s="61"/>
    </row>
    <row r="25" spans="1:14">
      <c r="A25" s="51">
        <v>14</v>
      </c>
      <c r="B25" s="52"/>
      <c r="C25" s="53" t="s">
        <v>377</v>
      </c>
      <c r="D25" s="75" t="s">
        <v>204</v>
      </c>
      <c r="E25" s="54">
        <v>45.775538219107247</v>
      </c>
      <c r="F25" s="54">
        <v>60.416318129157709</v>
      </c>
      <c r="G25" s="56">
        <v>58.74</v>
      </c>
      <c r="H25" s="74"/>
      <c r="I25" s="72"/>
      <c r="J25" s="54">
        <v>20.424878947079549</v>
      </c>
      <c r="K25" s="11">
        <v>20.424878947079549</v>
      </c>
      <c r="L25" s="59">
        <v>668</v>
      </c>
      <c r="M25" s="60">
        <v>45656</v>
      </c>
      <c r="N25" s="61"/>
    </row>
    <row r="26" spans="1:14">
      <c r="A26" s="51">
        <v>15</v>
      </c>
      <c r="B26" s="52"/>
      <c r="C26" s="53" t="s">
        <v>378</v>
      </c>
      <c r="D26" s="75" t="s">
        <v>228</v>
      </c>
      <c r="E26" s="54">
        <v>34.123419975451867</v>
      </c>
      <c r="F26" s="54">
        <v>46.049004495423574</v>
      </c>
      <c r="G26" s="56">
        <v>67.844999999999999</v>
      </c>
      <c r="H26" s="74"/>
      <c r="I26" s="72"/>
      <c r="J26" s="54">
        <v>55.106613497155976</v>
      </c>
      <c r="K26" s="11">
        <v>55.106613497155976</v>
      </c>
      <c r="L26" s="59">
        <v>766</v>
      </c>
      <c r="M26" s="60">
        <v>45754</v>
      </c>
      <c r="N26" s="61"/>
    </row>
    <row r="27" spans="1:14">
      <c r="A27" s="51">
        <v>16</v>
      </c>
      <c r="B27" s="52"/>
      <c r="C27" s="53" t="s">
        <v>249</v>
      </c>
      <c r="D27" s="75" t="s">
        <v>250</v>
      </c>
      <c r="E27" s="54">
        <v>24.888991677686032</v>
      </c>
      <c r="F27" s="54">
        <v>24.889166922557223</v>
      </c>
      <c r="G27" s="56">
        <v>100</v>
      </c>
      <c r="H27" s="74"/>
      <c r="I27" s="72"/>
      <c r="J27" s="54">
        <v>24.889166922557223</v>
      </c>
      <c r="K27" s="11">
        <v>24.889166922557223</v>
      </c>
      <c r="L27" s="79">
        <v>808</v>
      </c>
      <c r="M27" s="60">
        <v>45796</v>
      </c>
      <c r="N27" s="61"/>
    </row>
    <row r="28" spans="1:14">
      <c r="A28" s="51">
        <v>17</v>
      </c>
      <c r="B28" s="52"/>
      <c r="C28" s="53" t="s">
        <v>260</v>
      </c>
      <c r="D28" s="75" t="s">
        <v>261</v>
      </c>
      <c r="E28" s="54">
        <v>59.766878687443537</v>
      </c>
      <c r="F28" s="54">
        <v>39.941314515109852</v>
      </c>
      <c r="G28" s="56">
        <v>85.092500000000001</v>
      </c>
      <c r="H28" s="74">
        <v>527709</v>
      </c>
      <c r="I28" s="72">
        <v>1</v>
      </c>
      <c r="J28" s="54">
        <v>29.740750409538986</v>
      </c>
      <c r="K28" s="11">
        <v>29.740750409538986</v>
      </c>
      <c r="L28" s="80">
        <v>871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379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908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/>
      <c r="I32" s="72"/>
      <c r="J32" s="54">
        <v>55.139538537047208</v>
      </c>
      <c r="K32" s="11">
        <v>55.139538537047208</v>
      </c>
      <c r="L32" s="59">
        <v>409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45.772105793272708</v>
      </c>
      <c r="F33" s="54">
        <v>59.813347542098825</v>
      </c>
      <c r="G33" s="71">
        <v>65.47</v>
      </c>
      <c r="H33" s="63"/>
      <c r="I33" s="72"/>
      <c r="J33" s="54">
        <v>19.420187931305321</v>
      </c>
      <c r="K33" s="11">
        <v>19.420187931305321</v>
      </c>
      <c r="L33" s="59">
        <v>493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45.873564207981978</v>
      </c>
      <c r="F34" s="54">
        <v>59.803024515130446</v>
      </c>
      <c r="G34" s="71">
        <v>57.98</v>
      </c>
      <c r="H34" s="57"/>
      <c r="I34" s="72"/>
      <c r="J34" s="54">
        <v>21.669088834260958</v>
      </c>
      <c r="K34" s="11">
        <v>21.669088834260958</v>
      </c>
      <c r="L34" s="59">
        <v>745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/>
      <c r="I35" s="72"/>
      <c r="J35" s="54">
        <v>55.089116903764143</v>
      </c>
      <c r="K35" s="11">
        <v>55.089116903764143</v>
      </c>
      <c r="L35" s="59">
        <v>843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955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/>
      <c r="I37" s="77"/>
      <c r="J37" s="55">
        <v>55.114471454614545</v>
      </c>
      <c r="K37" s="55">
        <v>55.114471454614545</v>
      </c>
      <c r="L37" s="59">
        <v>1004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/>
      <c r="I38" s="72"/>
      <c r="J38" s="54">
        <v>55.079579469361917</v>
      </c>
      <c r="K38" s="11">
        <v>55.079579469361917</v>
      </c>
      <c r="L38" s="59">
        <v>1095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32.558083103386195</v>
      </c>
      <c r="F39" s="54">
        <v>33.641678554310104</v>
      </c>
      <c r="G39" s="71">
        <v>72.025000000000006</v>
      </c>
      <c r="H39" s="57"/>
      <c r="I39" s="72"/>
      <c r="J39" s="54">
        <v>18.756517581857533</v>
      </c>
      <c r="K39" s="11">
        <v>18.756517581857533</v>
      </c>
      <c r="L39" s="59">
        <v>1165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1272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1357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6.4200901043868415</v>
      </c>
      <c r="F42" s="54">
        <v>8.5171116569498011</v>
      </c>
      <c r="G42" s="55">
        <v>92.1</v>
      </c>
      <c r="H42" s="76"/>
      <c r="I42" s="77"/>
      <c r="J42" s="54">
        <v>6.0000495498020534</v>
      </c>
      <c r="K42" s="11">
        <v>6.0000495498020534</v>
      </c>
      <c r="L42" s="59">
        <v>1357</v>
      </c>
      <c r="M42" s="84">
        <v>46345</v>
      </c>
      <c r="N42" s="61"/>
    </row>
    <row r="43" spans="1:14">
      <c r="A43" s="51">
        <v>12</v>
      </c>
      <c r="B43" s="52"/>
      <c r="C43" s="82" t="s">
        <v>380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/>
      <c r="I43" s="69"/>
      <c r="J43" s="54">
        <v>54.199158381805809</v>
      </c>
      <c r="K43" s="11">
        <v>54.199158381805809</v>
      </c>
      <c r="L43" s="59">
        <v>1382</v>
      </c>
      <c r="M43" s="84">
        <v>46370</v>
      </c>
      <c r="N43" s="61"/>
    </row>
    <row r="44" spans="1:14">
      <c r="A44" s="51">
        <v>13</v>
      </c>
      <c r="B44" s="52"/>
      <c r="C44" s="53" t="s">
        <v>221</v>
      </c>
      <c r="D44" s="64" t="s">
        <v>222</v>
      </c>
      <c r="E44" s="54">
        <v>47.422094054856892</v>
      </c>
      <c r="F44" s="54">
        <v>34.971889877769982</v>
      </c>
      <c r="G44" s="55">
        <v>70.414999999999992</v>
      </c>
      <c r="H44" s="86"/>
      <c r="I44" s="69"/>
      <c r="J44" s="54">
        <v>20.741268255697122</v>
      </c>
      <c r="K44" s="11">
        <v>30.020847902151189</v>
      </c>
      <c r="L44" s="59">
        <v>1466</v>
      </c>
      <c r="M44" s="81">
        <v>46454</v>
      </c>
      <c r="N44" s="61"/>
    </row>
    <row r="45" spans="1:14">
      <c r="A45" s="51">
        <v>14</v>
      </c>
      <c r="B45" s="52"/>
      <c r="C45" s="53" t="s">
        <v>243</v>
      </c>
      <c r="D45" s="64" t="s">
        <v>244</v>
      </c>
      <c r="E45" s="54">
        <v>48.347436905043743</v>
      </c>
      <c r="F45" s="54">
        <v>47.406465013137861</v>
      </c>
      <c r="G45" s="55">
        <v>55.664999999999999</v>
      </c>
      <c r="H45" s="86"/>
      <c r="I45" s="69"/>
      <c r="J45" s="54">
        <v>55.048491956851628</v>
      </c>
      <c r="K45" s="11">
        <v>55.048491956851628</v>
      </c>
      <c r="L45" s="59">
        <v>1522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45.828509134242736</v>
      </c>
      <c r="F47" s="11">
        <v>36.869221715386729</v>
      </c>
      <c r="G47" s="71">
        <v>79.385000000000005</v>
      </c>
      <c r="H47" s="76"/>
      <c r="I47" s="77"/>
      <c r="J47" s="54">
        <v>20.949265284998006</v>
      </c>
      <c r="K47" s="11">
        <v>20.949265284998006</v>
      </c>
      <c r="L47" s="59">
        <v>696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47.211088504008266</v>
      </c>
      <c r="F48" s="11">
        <v>34.007924252126152</v>
      </c>
      <c r="G48" s="71">
        <v>71.992500000000007</v>
      </c>
      <c r="H48" s="76"/>
      <c r="I48" s="77"/>
      <c r="J48" s="54">
        <v>19.464068899691604</v>
      </c>
      <c r="K48" s="54">
        <v>19.464068899691604</v>
      </c>
      <c r="L48" s="59">
        <v>1228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/>
      <c r="I49" s="77"/>
      <c r="J49" s="54">
        <v>55.052623293490434</v>
      </c>
      <c r="K49" s="54">
        <v>55.052623293490434</v>
      </c>
      <c r="L49" s="59">
        <v>1417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48.156632535651731</v>
      </c>
      <c r="F50" s="67">
        <v>54.579488583082551</v>
      </c>
      <c r="G50" s="56">
        <v>41.844999999999999</v>
      </c>
      <c r="H50" s="57">
        <v>388533</v>
      </c>
      <c r="I50" s="78">
        <v>1</v>
      </c>
      <c r="J50" s="54">
        <v>18.79651516709324</v>
      </c>
      <c r="K50" s="54">
        <v>18.79651516709324</v>
      </c>
      <c r="L50" s="59">
        <v>1648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48.103745697187989</v>
      </c>
      <c r="F51" s="67">
        <v>21.715770990495052</v>
      </c>
      <c r="G51" s="56">
        <v>100</v>
      </c>
      <c r="H51" s="57"/>
      <c r="I51" s="78"/>
      <c r="J51" s="54">
        <v>21.715770990495052</v>
      </c>
      <c r="K51" s="54">
        <v>21.715770990495052</v>
      </c>
      <c r="L51" s="59">
        <v>1781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/>
      <c r="I53" s="90"/>
      <c r="J53" s="54">
        <v>55.054174613672927</v>
      </c>
      <c r="K53" s="54">
        <v>55.054174613672927</v>
      </c>
      <c r="L53" s="59">
        <v>388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/>
      <c r="I54" s="72"/>
      <c r="J54" s="54">
        <v>55.124257676764977</v>
      </c>
      <c r="K54" s="54">
        <v>55.124257676764977</v>
      </c>
      <c r="L54" s="59">
        <v>766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58.23997534739933</v>
      </c>
      <c r="F55" s="54">
        <v>33.400326373363953</v>
      </c>
      <c r="G55" s="71">
        <v>69.97</v>
      </c>
      <c r="H55" s="57"/>
      <c r="I55" s="72"/>
      <c r="J55" s="54">
        <v>19.983945326510934</v>
      </c>
      <c r="K55" s="54">
        <v>19.983945326510934</v>
      </c>
      <c r="L55" s="59">
        <v>1620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55.063152179774974</v>
      </c>
      <c r="F56" s="54">
        <v>62.198567828674598</v>
      </c>
      <c r="G56" s="71">
        <v>37.914999999999999</v>
      </c>
      <c r="H56" s="57"/>
      <c r="I56" s="72"/>
      <c r="J56" s="54">
        <v>20.459646369090109</v>
      </c>
      <c r="K56" s="54">
        <v>20.459646369090109</v>
      </c>
      <c r="L56" s="59">
        <v>1711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58.252566219192062</v>
      </c>
      <c r="F57" s="54">
        <v>59.638526257876222</v>
      </c>
      <c r="G57" s="71">
        <v>34.479999999999997</v>
      </c>
      <c r="H57" s="57"/>
      <c r="I57" s="78"/>
      <c r="J57" s="54">
        <v>18.071076109137447</v>
      </c>
      <c r="K57" s="54">
        <v>18.071076109137447</v>
      </c>
      <c r="L57" s="59">
        <v>1928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59.743416510104772</v>
      </c>
      <c r="F59" s="67">
        <v>24.714912231228446</v>
      </c>
      <c r="G59" s="56">
        <v>86.587500000000006</v>
      </c>
      <c r="H59" s="63">
        <v>1548091</v>
      </c>
      <c r="I59" s="72">
        <v>1</v>
      </c>
      <c r="J59" s="67">
        <v>18.962275849817971</v>
      </c>
      <c r="K59" s="54">
        <v>18.962275849817971</v>
      </c>
      <c r="L59" s="313">
        <v>1340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48.05230133038998</v>
      </c>
      <c r="F60" s="54">
        <v>59.645545387096575</v>
      </c>
      <c r="G60" s="56">
        <v>33.619999999999997</v>
      </c>
      <c r="H60" s="63"/>
      <c r="I60" s="72"/>
      <c r="J60" s="54">
        <v>17.472634027557596</v>
      </c>
      <c r="K60" s="54">
        <v>17.472634027557596</v>
      </c>
      <c r="L60" s="59">
        <v>1914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58.236721676180125</v>
      </c>
      <c r="F61" s="55">
        <v>62.144977383856435</v>
      </c>
      <c r="G61" s="55">
        <v>33.81</v>
      </c>
      <c r="H61" s="76"/>
      <c r="I61" s="77"/>
      <c r="J61" s="55">
        <v>19.767349309779</v>
      </c>
      <c r="K61" s="55">
        <v>19.767349309779</v>
      </c>
      <c r="L61" s="59">
        <v>2292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2712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2712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58.199404473957237</v>
      </c>
      <c r="F64" s="55">
        <v>62.086925136544714</v>
      </c>
      <c r="G64" s="55">
        <v>32.284999999999997</v>
      </c>
      <c r="H64" s="76"/>
      <c r="I64" s="77"/>
      <c r="J64" s="55">
        <v>19.726331576563418</v>
      </c>
      <c r="K64" s="55">
        <v>19.726331576563418</v>
      </c>
      <c r="L64" s="59">
        <v>3048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/>
      <c r="I66" s="72"/>
      <c r="J66" s="91">
        <v>55.087800955530561</v>
      </c>
      <c r="K66" s="91">
        <v>55.087800955530561</v>
      </c>
      <c r="L66" s="59">
        <v>3300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/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3803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3959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/>
      <c r="I70" s="66"/>
      <c r="J70" s="54">
        <v>54.933940761245637</v>
      </c>
      <c r="K70" s="54">
        <v>54.933940761245637</v>
      </c>
      <c r="L70" s="59">
        <v>4147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/>
      <c r="I72" s="77"/>
      <c r="J72" s="55">
        <v>54.844147020674441</v>
      </c>
      <c r="K72" s="55">
        <v>54.844147020674441</v>
      </c>
      <c r="L72" s="80">
        <v>5995</v>
      </c>
      <c r="M72" s="81">
        <v>50983</v>
      </c>
      <c r="N72" s="61">
        <v>43811</v>
      </c>
    </row>
    <row r="73" spans="1:14" ht="16.2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3442253</v>
      </c>
      <c r="I74" s="108">
        <f>SUM(I5:I73)</f>
        <v>5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352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E28" zoomScaleNormal="100" workbookViewId="0">
      <selection activeCell="G5" sqref="G5:L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61" customWidth="1"/>
    <col min="8" max="8" width="11.6640625" style="107" customWidth="1"/>
    <col min="9" max="9" width="16.5546875" style="206" customWidth="1"/>
    <col min="10" max="10" width="20.33203125" style="112" customWidth="1"/>
    <col min="11" max="11" width="12.664062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5" t="s">
        <v>0</v>
      </c>
      <c r="B1" s="35"/>
      <c r="C1" s="35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467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350</v>
      </c>
      <c r="L4" s="217" t="s">
        <v>351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321</v>
      </c>
      <c r="F5" s="80" t="s">
        <v>322</v>
      </c>
      <c r="G5" s="55">
        <v>98.654797537939601</v>
      </c>
      <c r="H5" s="55">
        <v>98.654797537939601</v>
      </c>
      <c r="I5" s="76"/>
      <c r="J5" s="77"/>
      <c r="K5" s="55">
        <v>99.344999999999999</v>
      </c>
      <c r="L5" s="55">
        <v>91.829700000000003</v>
      </c>
      <c r="M5" s="13">
        <v>3</v>
      </c>
      <c r="N5" s="220">
        <v>44991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98.794297670445502</v>
      </c>
      <c r="H6" s="55">
        <v>99.661676841849697</v>
      </c>
      <c r="I6" s="76">
        <v>24717</v>
      </c>
      <c r="J6" s="77">
        <v>5</v>
      </c>
      <c r="K6" s="55">
        <v>100</v>
      </c>
      <c r="L6" s="55">
        <v>98.805499999999995</v>
      </c>
      <c r="M6" s="13">
        <v>10</v>
      </c>
      <c r="N6" s="220">
        <v>44998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332</v>
      </c>
      <c r="F7" s="80" t="s">
        <v>333</v>
      </c>
      <c r="G7" s="55">
        <v>97.3752843384367</v>
      </c>
      <c r="H7" s="55">
        <v>98.262556913197699</v>
      </c>
      <c r="I7" s="76">
        <v>155883</v>
      </c>
      <c r="J7" s="77">
        <v>10</v>
      </c>
      <c r="K7" s="55">
        <v>100</v>
      </c>
      <c r="L7" s="55">
        <v>96.19</v>
      </c>
      <c r="M7" s="13">
        <v>17</v>
      </c>
      <c r="N7" s="220">
        <v>45005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337</v>
      </c>
      <c r="F8" s="80" t="s">
        <v>338</v>
      </c>
      <c r="G8" s="55">
        <v>98.683160118210097</v>
      </c>
      <c r="H8" s="55">
        <v>97.674025063595295</v>
      </c>
      <c r="I8" s="76">
        <v>78229</v>
      </c>
      <c r="J8" s="77">
        <v>6</v>
      </c>
      <c r="K8" s="55">
        <v>100</v>
      </c>
      <c r="L8" s="55">
        <v>92.5</v>
      </c>
      <c r="M8" s="13">
        <v>24</v>
      </c>
      <c r="N8" s="220">
        <v>45012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341</v>
      </c>
      <c r="F9" s="80" t="s">
        <v>342</v>
      </c>
      <c r="G9" s="55">
        <v>96.678933053388405</v>
      </c>
      <c r="H9" s="55">
        <v>97.288106830303605</v>
      </c>
      <c r="I9" s="76">
        <v>997452</v>
      </c>
      <c r="J9" s="77">
        <v>7</v>
      </c>
      <c r="K9" s="55">
        <v>100</v>
      </c>
      <c r="L9" s="55">
        <v>96.229799999999997</v>
      </c>
      <c r="M9" s="13">
        <v>31</v>
      </c>
      <c r="N9" s="220">
        <v>45019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365</v>
      </c>
      <c r="F10" s="80" t="s">
        <v>366</v>
      </c>
      <c r="G10" s="55">
        <v>96.8336703048532</v>
      </c>
      <c r="H10" s="55">
        <v>93.124903728941206</v>
      </c>
      <c r="I10" s="76">
        <v>685342</v>
      </c>
      <c r="J10" s="77">
        <v>18</v>
      </c>
      <c r="K10" s="55">
        <v>96.236500000000007</v>
      </c>
      <c r="L10" s="55">
        <v>92.1</v>
      </c>
      <c r="M10" s="13">
        <v>38</v>
      </c>
      <c r="N10" s="220">
        <v>45026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359</v>
      </c>
      <c r="F11" s="80" t="s">
        <v>360</v>
      </c>
      <c r="G11" s="55">
        <v>95.8316092721453</v>
      </c>
      <c r="H11" s="55">
        <v>95.972187072587303</v>
      </c>
      <c r="I11" s="76">
        <v>211125</v>
      </c>
      <c r="J11" s="77">
        <v>14</v>
      </c>
      <c r="K11" s="55">
        <v>96.77</v>
      </c>
      <c r="L11" s="55">
        <v>91.8613</v>
      </c>
      <c r="M11" s="13">
        <v>45</v>
      </c>
      <c r="N11" s="220">
        <v>45033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369</v>
      </c>
      <c r="F12" s="80" t="s">
        <v>370</v>
      </c>
      <c r="G12" s="55">
        <v>97.2868297699777</v>
      </c>
      <c r="H12" s="55">
        <v>94.948670085542005</v>
      </c>
      <c r="I12" s="76">
        <v>118889</v>
      </c>
      <c r="J12" s="77">
        <v>13</v>
      </c>
      <c r="K12" s="55">
        <v>96.286299999999997</v>
      </c>
      <c r="L12" s="55">
        <v>89.57</v>
      </c>
      <c r="M12" s="13">
        <v>52</v>
      </c>
      <c r="N12" s="220">
        <v>45040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385</v>
      </c>
      <c r="F13" s="80" t="s">
        <v>386</v>
      </c>
      <c r="G13" s="55">
        <v>93.791224319689306</v>
      </c>
      <c r="H13" s="55">
        <v>93.123429711327901</v>
      </c>
      <c r="I13" s="76">
        <v>25115</v>
      </c>
      <c r="J13" s="77">
        <v>6</v>
      </c>
      <c r="K13" s="55">
        <v>94.458100000000002</v>
      </c>
      <c r="L13" s="55">
        <v>90.450500000000005</v>
      </c>
      <c r="M13" s="13">
        <v>59</v>
      </c>
      <c r="N13" s="220">
        <v>45047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389</v>
      </c>
      <c r="F14" s="80" t="s">
        <v>390</v>
      </c>
      <c r="G14" s="55">
        <v>93.659504133663901</v>
      </c>
      <c r="H14" s="55">
        <v>92.671523307398502</v>
      </c>
      <c r="I14" s="76">
        <v>397406</v>
      </c>
      <c r="J14" s="77">
        <v>12</v>
      </c>
      <c r="K14" s="55">
        <v>94.717399999999998</v>
      </c>
      <c r="L14" s="55">
        <v>91.9375</v>
      </c>
      <c r="M14" s="13">
        <v>66</v>
      </c>
      <c r="N14" s="220">
        <v>45054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393</v>
      </c>
      <c r="F15" s="80" t="s">
        <v>394</v>
      </c>
      <c r="G15" s="55">
        <v>97.941743368508696</v>
      </c>
      <c r="H15" s="55">
        <v>92.782453055508995</v>
      </c>
      <c r="I15" s="76">
        <v>232809</v>
      </c>
      <c r="J15" s="77">
        <v>15</v>
      </c>
      <c r="K15" s="55">
        <v>94.1614</v>
      </c>
      <c r="L15" s="55">
        <v>90.125</v>
      </c>
      <c r="M15" s="13">
        <v>73</v>
      </c>
      <c r="N15" s="220">
        <v>45061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453</v>
      </c>
      <c r="F16" s="80" t="s">
        <v>454</v>
      </c>
      <c r="G16" s="55">
        <v>94.082520164170106</v>
      </c>
      <c r="H16" s="55">
        <v>93.060664606751502</v>
      </c>
      <c r="I16" s="76">
        <v>169473</v>
      </c>
      <c r="J16" s="77">
        <v>9</v>
      </c>
      <c r="K16" s="55">
        <v>93.546999999999997</v>
      </c>
      <c r="L16" s="55">
        <v>90.8977</v>
      </c>
      <c r="M16" s="13">
        <v>80</v>
      </c>
      <c r="N16" s="220">
        <v>45068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457</v>
      </c>
      <c r="F17" s="80" t="s">
        <v>458</v>
      </c>
      <c r="G17" s="55">
        <v>92.553037471466894</v>
      </c>
      <c r="H17" s="55">
        <v>94.043581801064306</v>
      </c>
      <c r="I17" s="76">
        <v>4745272</v>
      </c>
      <c r="J17" s="77">
        <v>89</v>
      </c>
      <c r="K17" s="55">
        <v>100</v>
      </c>
      <c r="L17" s="55">
        <v>83.79</v>
      </c>
      <c r="M17" s="13">
        <v>87</v>
      </c>
      <c r="N17" s="220">
        <v>45075</v>
      </c>
      <c r="O17" s="117"/>
      <c r="P17" s="34"/>
    </row>
    <row r="18" spans="1:16" ht="16.2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5" customHeight="1">
      <c r="A19" s="51"/>
      <c r="C19" s="221" t="s">
        <v>149</v>
      </c>
      <c r="D19" s="52">
        <v>1</v>
      </c>
      <c r="E19" s="230" t="s">
        <v>267</v>
      </c>
      <c r="F19" s="80" t="s">
        <v>268</v>
      </c>
      <c r="G19" s="231">
        <v>100</v>
      </c>
      <c r="H19" s="68">
        <v>100</v>
      </c>
      <c r="I19" s="86"/>
      <c r="J19" s="72"/>
      <c r="K19" s="232">
        <v>100</v>
      </c>
      <c r="L19" s="232">
        <v>100</v>
      </c>
      <c r="M19" s="13">
        <v>3</v>
      </c>
      <c r="N19" s="220">
        <v>44991</v>
      </c>
      <c r="O19" s="117"/>
    </row>
    <row r="20" spans="1:16" ht="13.95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98.570189165331897</v>
      </c>
      <c r="H20" s="68">
        <v>98.824483269798293</v>
      </c>
      <c r="I20" s="86">
        <v>32528</v>
      </c>
      <c r="J20" s="72">
        <v>3</v>
      </c>
      <c r="K20" s="232">
        <v>98.9238</v>
      </c>
      <c r="L20" s="232">
        <v>98.805400000000006</v>
      </c>
      <c r="M20" s="13">
        <v>10</v>
      </c>
      <c r="N20" s="220">
        <v>44998</v>
      </c>
      <c r="O20" s="117"/>
    </row>
    <row r="21" spans="1:16" ht="13.95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97.870500000000007</v>
      </c>
      <c r="H21" s="68">
        <v>97.681108249721305</v>
      </c>
      <c r="I21" s="234">
        <v>43056</v>
      </c>
      <c r="J21" s="72">
        <v>2</v>
      </c>
      <c r="K21" s="232">
        <v>98.250900000000001</v>
      </c>
      <c r="L21" s="232">
        <v>96.19</v>
      </c>
      <c r="M21" s="13">
        <v>17</v>
      </c>
      <c r="N21" s="220">
        <v>45005</v>
      </c>
      <c r="O21" s="117"/>
    </row>
    <row r="22" spans="1:16" ht="13.95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97.401881041077701</v>
      </c>
      <c r="H22" s="68">
        <v>97.587199999999996</v>
      </c>
      <c r="I22" s="234">
        <v>20000</v>
      </c>
      <c r="J22" s="72">
        <v>1</v>
      </c>
      <c r="K22" s="232">
        <v>97.587199999999996</v>
      </c>
      <c r="L22" s="232">
        <v>97.587199999999996</v>
      </c>
      <c r="M22" s="13">
        <v>24</v>
      </c>
      <c r="N22" s="220">
        <v>45012</v>
      </c>
      <c r="O22" s="117"/>
    </row>
    <row r="23" spans="1:16" ht="13.95" customHeight="1">
      <c r="A23" s="51"/>
      <c r="C23" s="233"/>
      <c r="D23" s="52">
        <v>5</v>
      </c>
      <c r="E23" s="230" t="s">
        <v>281</v>
      </c>
      <c r="F23" s="80" t="s">
        <v>282</v>
      </c>
      <c r="G23" s="231">
        <v>98.413163125151499</v>
      </c>
      <c r="H23" s="68">
        <v>98.413163125151499</v>
      </c>
      <c r="I23" s="234"/>
      <c r="J23" s="72"/>
      <c r="K23" s="232">
        <v>100</v>
      </c>
      <c r="L23" s="232">
        <v>97.36</v>
      </c>
      <c r="M23" s="13">
        <v>31</v>
      </c>
      <c r="N23" s="220">
        <v>45019</v>
      </c>
      <c r="O23" s="117"/>
    </row>
    <row r="24" spans="1:16" ht="13.95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89.495967813051195</v>
      </c>
      <c r="H24" s="68">
        <v>89.495967813051195</v>
      </c>
      <c r="I24" s="234"/>
      <c r="J24" s="72"/>
      <c r="K24" s="232">
        <v>97.36</v>
      </c>
      <c r="L24" s="232">
        <v>85.9452</v>
      </c>
      <c r="M24" s="13">
        <v>38</v>
      </c>
      <c r="N24" s="220">
        <v>45026</v>
      </c>
      <c r="O24" s="117"/>
    </row>
    <row r="25" spans="1:16" ht="13.95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95.558099999999996</v>
      </c>
      <c r="H25" s="68">
        <v>95.755493713453703</v>
      </c>
      <c r="I25" s="234">
        <v>214283</v>
      </c>
      <c r="J25" s="72">
        <v>2</v>
      </c>
      <c r="K25" s="232">
        <v>96.251800000000003</v>
      </c>
      <c r="L25" s="232">
        <v>95.188299999999998</v>
      </c>
      <c r="M25" s="13">
        <v>45</v>
      </c>
      <c r="N25" s="220">
        <v>45033</v>
      </c>
      <c r="O25" s="117"/>
    </row>
    <row r="26" spans="1:16" ht="13.95" customHeight="1">
      <c r="A26" s="51"/>
      <c r="C26" s="233"/>
      <c r="D26" s="52">
        <v>8</v>
      </c>
      <c r="E26" s="230" t="s">
        <v>295</v>
      </c>
      <c r="F26" s="80" t="s">
        <v>296</v>
      </c>
      <c r="G26" s="231">
        <v>93.722700000000003</v>
      </c>
      <c r="H26" s="68">
        <v>99.788695403804496</v>
      </c>
      <c r="I26" s="234">
        <v>968018</v>
      </c>
      <c r="J26" s="72">
        <v>3</v>
      </c>
      <c r="K26" s="232">
        <v>100</v>
      </c>
      <c r="L26" s="232">
        <v>94.496399999999994</v>
      </c>
      <c r="M26" s="13">
        <v>52</v>
      </c>
      <c r="N26" s="220">
        <v>45040</v>
      </c>
      <c r="O26" s="117"/>
    </row>
    <row r="27" spans="1:16" ht="13.95" customHeight="1">
      <c r="A27" s="51"/>
      <c r="C27" s="233"/>
      <c r="D27" s="52">
        <v>9</v>
      </c>
      <c r="E27" s="230" t="s">
        <v>297</v>
      </c>
      <c r="F27" s="80" t="s">
        <v>298</v>
      </c>
      <c r="G27" s="231">
        <v>100</v>
      </c>
      <c r="H27" s="68">
        <v>93.814400000000006</v>
      </c>
      <c r="I27" s="234">
        <v>54000</v>
      </c>
      <c r="J27" s="72">
        <v>1</v>
      </c>
      <c r="K27" s="232">
        <v>93.814400000000006</v>
      </c>
      <c r="L27" s="232">
        <v>93.814400000000006</v>
      </c>
      <c r="M27" s="13">
        <v>59</v>
      </c>
      <c r="N27" s="220">
        <v>45047</v>
      </c>
      <c r="O27" s="117"/>
    </row>
    <row r="28" spans="1:16" ht="13.95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92.309955281745403</v>
      </c>
      <c r="H28" s="68">
        <v>92.309955281745403</v>
      </c>
      <c r="I28" s="234"/>
      <c r="J28" s="72"/>
      <c r="K28" s="232">
        <v>93.046999999999997</v>
      </c>
      <c r="L28" s="232">
        <v>91.882099999999994</v>
      </c>
      <c r="M28" s="13">
        <v>66</v>
      </c>
      <c r="N28" s="220">
        <v>45054</v>
      </c>
      <c r="O28" s="117"/>
    </row>
    <row r="29" spans="1:16" ht="13.95" customHeight="1">
      <c r="A29" s="51"/>
      <c r="C29" s="233"/>
      <c r="D29" s="52">
        <v>11</v>
      </c>
      <c r="E29" s="230" t="s">
        <v>307</v>
      </c>
      <c r="F29" s="80" t="s">
        <v>308</v>
      </c>
      <c r="G29" s="231">
        <v>92.528539267632993</v>
      </c>
      <c r="H29" s="68">
        <v>91.618499999999997</v>
      </c>
      <c r="I29" s="234">
        <v>17068</v>
      </c>
      <c r="J29" s="72">
        <v>3</v>
      </c>
      <c r="K29" s="232">
        <v>91.618499999999997</v>
      </c>
      <c r="L29" s="232">
        <v>91.618499999999997</v>
      </c>
      <c r="M29" s="13">
        <v>73</v>
      </c>
      <c r="N29" s="220">
        <v>45061</v>
      </c>
      <c r="O29" s="117"/>
    </row>
    <row r="30" spans="1:16" ht="13.95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92.735279587150501</v>
      </c>
      <c r="H30" s="68">
        <v>92.645027099433307</v>
      </c>
      <c r="I30" s="234">
        <v>110637</v>
      </c>
      <c r="J30" s="72">
        <v>3</v>
      </c>
      <c r="K30" s="232">
        <v>92.857100000000003</v>
      </c>
      <c r="L30" s="232">
        <v>84.89</v>
      </c>
      <c r="M30" s="13">
        <v>80</v>
      </c>
      <c r="N30" s="220">
        <v>45068</v>
      </c>
      <c r="O30" s="117"/>
    </row>
    <row r="31" spans="1:16" ht="13.95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92.344595842006797</v>
      </c>
      <c r="H31" s="68">
        <v>92.270213452411497</v>
      </c>
      <c r="I31" s="234">
        <v>113147</v>
      </c>
      <c r="J31" s="72">
        <v>6</v>
      </c>
      <c r="K31" s="232">
        <v>92.2804</v>
      </c>
      <c r="L31" s="232">
        <v>89.709199999999996</v>
      </c>
      <c r="M31" s="13">
        <v>87</v>
      </c>
      <c r="N31" s="220">
        <v>45075</v>
      </c>
      <c r="O31" s="117"/>
    </row>
    <row r="32" spans="1:16" ht="13.95" customHeight="1">
      <c r="A32" s="51"/>
      <c r="C32" s="233"/>
      <c r="D32" s="52">
        <v>14</v>
      </c>
      <c r="E32" s="230" t="s">
        <v>323</v>
      </c>
      <c r="F32" s="80" t="s">
        <v>324</v>
      </c>
      <c r="G32" s="231">
        <v>91.617351814068101</v>
      </c>
      <c r="H32" s="68">
        <v>87.447500000000005</v>
      </c>
      <c r="I32" s="234">
        <v>6400</v>
      </c>
      <c r="J32" s="72">
        <v>1</v>
      </c>
      <c r="K32" s="232">
        <v>87.447500000000005</v>
      </c>
      <c r="L32" s="232">
        <v>87.447500000000005</v>
      </c>
      <c r="M32" s="13">
        <v>94</v>
      </c>
      <c r="N32" s="220">
        <v>45082</v>
      </c>
      <c r="O32" s="117"/>
    </row>
    <row r="33" spans="1:15" ht="13.95" customHeight="1">
      <c r="A33" s="51"/>
      <c r="C33" s="233"/>
      <c r="D33" s="52">
        <v>15</v>
      </c>
      <c r="E33" s="230" t="s">
        <v>325</v>
      </c>
      <c r="F33" s="80" t="s">
        <v>326</v>
      </c>
      <c r="G33" s="231">
        <v>90.601585844423298</v>
      </c>
      <c r="H33" s="68">
        <v>92.007396153573893</v>
      </c>
      <c r="I33" s="234">
        <v>28260</v>
      </c>
      <c r="J33" s="72">
        <v>3</v>
      </c>
      <c r="K33" s="232">
        <v>92.007400000000004</v>
      </c>
      <c r="L33" s="232">
        <v>92.007300000000001</v>
      </c>
      <c r="M33" s="13">
        <v>101</v>
      </c>
      <c r="N33" s="220">
        <v>45089</v>
      </c>
      <c r="O33" s="117"/>
    </row>
    <row r="34" spans="1:15" ht="13.95" customHeight="1">
      <c r="A34" s="51"/>
      <c r="C34" s="233"/>
      <c r="D34" s="52">
        <v>16</v>
      </c>
      <c r="E34" s="230" t="s">
        <v>331</v>
      </c>
      <c r="F34" s="80" t="s">
        <v>334</v>
      </c>
      <c r="G34" s="231">
        <v>91.434299999999993</v>
      </c>
      <c r="H34" s="68">
        <v>100</v>
      </c>
      <c r="I34" s="234">
        <v>19114</v>
      </c>
      <c r="J34" s="72">
        <v>1</v>
      </c>
      <c r="K34" s="232">
        <v>100</v>
      </c>
      <c r="L34" s="232">
        <v>100</v>
      </c>
      <c r="M34" s="13">
        <v>108</v>
      </c>
      <c r="N34" s="220">
        <v>45096</v>
      </c>
      <c r="O34" s="117"/>
    </row>
    <row r="35" spans="1:15" ht="13.95" customHeight="1">
      <c r="A35" s="51"/>
      <c r="C35" s="233"/>
      <c r="D35" s="52">
        <v>17</v>
      </c>
      <c r="E35" s="230" t="s">
        <v>339</v>
      </c>
      <c r="F35" s="80" t="s">
        <v>340</v>
      </c>
      <c r="G35" s="231">
        <v>84.977000000000004</v>
      </c>
      <c r="H35" s="68">
        <v>84.977000000000004</v>
      </c>
      <c r="I35" s="234"/>
      <c r="J35" s="72"/>
      <c r="K35" s="232">
        <v>84.977000000000004</v>
      </c>
      <c r="L35" s="232">
        <v>84.977000000000004</v>
      </c>
      <c r="M35" s="13">
        <v>115</v>
      </c>
      <c r="N35" s="220">
        <v>45103</v>
      </c>
      <c r="O35" s="117"/>
    </row>
    <row r="36" spans="1:15" ht="13.95" customHeight="1">
      <c r="A36" s="51"/>
      <c r="C36" s="233"/>
      <c r="D36" s="52">
        <v>18</v>
      </c>
      <c r="E36" s="230" t="s">
        <v>343</v>
      </c>
      <c r="F36" s="80" t="s">
        <v>344</v>
      </c>
      <c r="G36" s="231">
        <v>87.856285238871294</v>
      </c>
      <c r="H36" s="68">
        <v>87.856285238871294</v>
      </c>
      <c r="I36" s="234"/>
      <c r="J36" s="72"/>
      <c r="K36" s="232">
        <v>88.732399999999998</v>
      </c>
      <c r="L36" s="232">
        <v>87.8352</v>
      </c>
      <c r="M36" s="13">
        <v>122</v>
      </c>
      <c r="N36" s="220">
        <v>45110</v>
      </c>
      <c r="O36" s="117"/>
    </row>
    <row r="37" spans="1:15" ht="13.95" customHeight="1">
      <c r="A37" s="51"/>
      <c r="C37" s="233"/>
      <c r="D37" s="52">
        <v>19</v>
      </c>
      <c r="E37" s="230" t="s">
        <v>353</v>
      </c>
      <c r="F37" s="80" t="s">
        <v>354</v>
      </c>
      <c r="G37" s="231"/>
      <c r="H37" s="68"/>
      <c r="I37" s="234"/>
      <c r="J37" s="72"/>
      <c r="K37" s="232"/>
      <c r="L37" s="232"/>
      <c r="M37" s="13">
        <v>125</v>
      </c>
      <c r="N37" s="220">
        <v>45113</v>
      </c>
      <c r="O37" s="117"/>
    </row>
    <row r="38" spans="1:15" ht="13.95" customHeight="1">
      <c r="A38" s="51"/>
      <c r="C38" s="233"/>
      <c r="D38" s="52">
        <v>20</v>
      </c>
      <c r="E38" s="230" t="s">
        <v>367</v>
      </c>
      <c r="F38" s="80" t="s">
        <v>368</v>
      </c>
      <c r="G38" s="231">
        <v>99.594983826687098</v>
      </c>
      <c r="H38" s="68">
        <v>88.163101607445</v>
      </c>
      <c r="I38" s="234">
        <v>14184</v>
      </c>
      <c r="J38" s="72">
        <v>2</v>
      </c>
      <c r="K38" s="232">
        <v>88.936800000000005</v>
      </c>
      <c r="L38" s="232">
        <v>85.204099999999997</v>
      </c>
      <c r="M38" s="13">
        <v>129</v>
      </c>
      <c r="N38" s="220">
        <v>45117</v>
      </c>
      <c r="O38" s="117"/>
    </row>
    <row r="39" spans="1:15" ht="13.95" customHeight="1">
      <c r="A39" s="51"/>
      <c r="C39" s="233"/>
      <c r="D39" s="52">
        <v>21</v>
      </c>
      <c r="E39" s="230" t="s">
        <v>361</v>
      </c>
      <c r="F39" s="80" t="s">
        <v>362</v>
      </c>
      <c r="G39" s="231">
        <v>87.781330716273601</v>
      </c>
      <c r="H39" s="68">
        <v>84.999807254056506</v>
      </c>
      <c r="I39" s="234">
        <v>30383</v>
      </c>
      <c r="J39" s="72">
        <v>2</v>
      </c>
      <c r="K39" s="232">
        <v>88.641800000000003</v>
      </c>
      <c r="L39" s="232">
        <v>76.86</v>
      </c>
      <c r="M39" s="13">
        <v>136</v>
      </c>
      <c r="N39" s="220">
        <v>45124</v>
      </c>
      <c r="O39" s="117"/>
    </row>
    <row r="40" spans="1:15" ht="13.95" customHeight="1">
      <c r="A40" s="51"/>
      <c r="C40" s="233"/>
      <c r="D40" s="52">
        <v>22</v>
      </c>
      <c r="E40" s="230" t="s">
        <v>371</v>
      </c>
      <c r="F40" s="80" t="s">
        <v>372</v>
      </c>
      <c r="G40" s="231">
        <v>87.363364251289198</v>
      </c>
      <c r="H40" s="68">
        <v>90.411520043107501</v>
      </c>
      <c r="I40" s="234">
        <v>376269</v>
      </c>
      <c r="J40" s="72">
        <v>5</v>
      </c>
      <c r="K40" s="232">
        <v>91.9375</v>
      </c>
      <c r="L40" s="232">
        <v>82.13</v>
      </c>
      <c r="M40" s="13">
        <v>143</v>
      </c>
      <c r="N40" s="220">
        <v>45131</v>
      </c>
      <c r="O40" s="117"/>
    </row>
    <row r="41" spans="1:15" ht="13.95" customHeight="1">
      <c r="A41" s="51"/>
      <c r="C41" s="233"/>
      <c r="D41" s="52">
        <v>23</v>
      </c>
      <c r="E41" s="230" t="s">
        <v>383</v>
      </c>
      <c r="F41" s="80" t="s">
        <v>384</v>
      </c>
      <c r="G41" s="231">
        <v>88.538600000000002</v>
      </c>
      <c r="H41" s="68">
        <v>86.739000000000004</v>
      </c>
      <c r="I41" s="234">
        <v>6000000</v>
      </c>
      <c r="J41" s="72">
        <v>2</v>
      </c>
      <c r="K41" s="232">
        <v>86.77</v>
      </c>
      <c r="L41" s="232">
        <v>86.707999999999998</v>
      </c>
      <c r="M41" s="13">
        <v>150</v>
      </c>
      <c r="N41" s="220">
        <v>45138</v>
      </c>
      <c r="O41" s="117"/>
    </row>
    <row r="42" spans="1:15" ht="13.95" customHeight="1">
      <c r="A42" s="51"/>
      <c r="C42" s="233"/>
      <c r="D42" s="52">
        <v>24</v>
      </c>
      <c r="E42" s="230" t="s">
        <v>391</v>
      </c>
      <c r="F42" s="80" t="s">
        <v>392</v>
      </c>
      <c r="G42" s="231">
        <v>86.195011759878696</v>
      </c>
      <c r="H42" s="68">
        <v>86.8513841741471</v>
      </c>
      <c r="I42" s="234">
        <v>119646</v>
      </c>
      <c r="J42" s="72">
        <v>4</v>
      </c>
      <c r="K42" s="232">
        <v>88.139899999999997</v>
      </c>
      <c r="L42" s="232">
        <v>86.818799999999996</v>
      </c>
      <c r="M42" s="13">
        <v>157</v>
      </c>
      <c r="N42" s="220">
        <v>45145</v>
      </c>
      <c r="O42" s="117"/>
    </row>
    <row r="43" spans="1:15" ht="13.95" customHeight="1">
      <c r="A43" s="51"/>
      <c r="C43" s="233"/>
      <c r="D43" s="52">
        <v>25</v>
      </c>
      <c r="E43" s="230" t="s">
        <v>395</v>
      </c>
      <c r="F43" s="80" t="s">
        <v>396</v>
      </c>
      <c r="G43" s="231">
        <v>98.003593871575006</v>
      </c>
      <c r="H43" s="68">
        <v>80.043899999999994</v>
      </c>
      <c r="I43" s="234">
        <v>3124</v>
      </c>
      <c r="J43" s="72">
        <v>1</v>
      </c>
      <c r="K43" s="232">
        <v>80.043899999999994</v>
      </c>
      <c r="L43" s="232">
        <v>80.043899999999994</v>
      </c>
      <c r="M43" s="13">
        <v>164</v>
      </c>
      <c r="N43" s="220">
        <v>45152</v>
      </c>
      <c r="O43" s="117"/>
    </row>
    <row r="44" spans="1:15" ht="13.95" customHeight="1">
      <c r="A44" s="51"/>
      <c r="C44" s="233"/>
      <c r="D44" s="52">
        <v>26</v>
      </c>
      <c r="E44" s="230" t="s">
        <v>455</v>
      </c>
      <c r="F44" s="80" t="s">
        <v>456</v>
      </c>
      <c r="G44" s="231">
        <v>85.066599999999994</v>
      </c>
      <c r="H44" s="68">
        <v>85.534400000000005</v>
      </c>
      <c r="I44" s="234">
        <v>100000</v>
      </c>
      <c r="J44" s="72">
        <v>1</v>
      </c>
      <c r="K44" s="232">
        <v>85.534400000000005</v>
      </c>
      <c r="L44" s="232">
        <v>85.534400000000005</v>
      </c>
      <c r="M44" s="13">
        <v>171</v>
      </c>
      <c r="N44" s="220">
        <v>45159</v>
      </c>
      <c r="O44" s="117"/>
    </row>
    <row r="45" spans="1:15" ht="13.95" customHeight="1">
      <c r="A45" s="51"/>
      <c r="C45" s="233"/>
      <c r="D45" s="52">
        <v>27</v>
      </c>
      <c r="E45" s="230" t="s">
        <v>459</v>
      </c>
      <c r="F45" s="80" t="s">
        <v>460</v>
      </c>
      <c r="G45" s="231">
        <v>85.798983524457498</v>
      </c>
      <c r="H45" s="68">
        <v>98.703919641506602</v>
      </c>
      <c r="I45" s="234">
        <v>7399244</v>
      </c>
      <c r="J45" s="72">
        <v>17</v>
      </c>
      <c r="K45" s="232">
        <v>100</v>
      </c>
      <c r="L45" s="232">
        <v>78.710999999999999</v>
      </c>
      <c r="M45" s="13">
        <v>178</v>
      </c>
      <c r="N45" s="220">
        <v>45166</v>
      </c>
      <c r="O45" s="117"/>
    </row>
    <row r="46" spans="1:15" ht="13.95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97.870500000000007</v>
      </c>
      <c r="H47" s="55">
        <v>97.870500000000007</v>
      </c>
      <c r="I47" s="187"/>
      <c r="J47" s="77"/>
      <c r="K47" s="55">
        <v>97.870500000000007</v>
      </c>
      <c r="L47" s="55">
        <v>97.870500000000007</v>
      </c>
      <c r="M47" s="59">
        <v>3</v>
      </c>
      <c r="N47" s="238">
        <v>44991</v>
      </c>
      <c r="O47" s="117"/>
    </row>
    <row r="48" spans="1:15">
      <c r="A48" s="51"/>
      <c r="B48" s="235"/>
      <c r="C48" s="112"/>
      <c r="D48" s="236">
        <v>2</v>
      </c>
      <c r="E48" s="53" t="s">
        <v>223</v>
      </c>
      <c r="F48" s="237" t="s">
        <v>224</v>
      </c>
      <c r="G48" s="239">
        <v>98.484899999999996</v>
      </c>
      <c r="H48" s="240">
        <v>98.484899999999996</v>
      </c>
      <c r="I48" s="241"/>
      <c r="J48" s="188"/>
      <c r="K48" s="242">
        <v>98.484899999999996</v>
      </c>
      <c r="L48" s="239">
        <v>98.484899999999996</v>
      </c>
      <c r="M48" s="59">
        <v>10</v>
      </c>
      <c r="N48" s="238">
        <v>44998</v>
      </c>
      <c r="O48" s="117"/>
    </row>
    <row r="49" spans="1:15">
      <c r="A49" s="51"/>
      <c r="B49" s="235"/>
      <c r="C49" s="112"/>
      <c r="D49" s="236">
        <v>3</v>
      </c>
      <c r="E49" s="230" t="s">
        <v>212</v>
      </c>
      <c r="F49" s="237" t="s">
        <v>215</v>
      </c>
      <c r="G49" s="239">
        <v>94.487382690035801</v>
      </c>
      <c r="H49" s="240">
        <v>94.487382690035801</v>
      </c>
      <c r="I49" s="241"/>
      <c r="J49" s="188"/>
      <c r="K49" s="242">
        <v>99.402000000000001</v>
      </c>
      <c r="L49" s="239">
        <v>86.21</v>
      </c>
      <c r="M49" s="59">
        <v>20</v>
      </c>
      <c r="N49" s="243">
        <v>45008</v>
      </c>
      <c r="O49" s="117"/>
    </row>
    <row r="50" spans="1:15">
      <c r="A50" s="51"/>
      <c r="B50" s="235"/>
      <c r="C50" s="112"/>
      <c r="D50" s="236">
        <v>4</v>
      </c>
      <c r="E50" s="230" t="s">
        <v>226</v>
      </c>
      <c r="F50" s="237" t="s">
        <v>227</v>
      </c>
      <c r="G50" s="239">
        <v>100</v>
      </c>
      <c r="H50" s="240">
        <v>100</v>
      </c>
      <c r="I50" s="244"/>
      <c r="J50" s="188"/>
      <c r="K50" s="242">
        <v>100</v>
      </c>
      <c r="L50" s="239">
        <v>100</v>
      </c>
      <c r="M50" s="59">
        <v>24</v>
      </c>
      <c r="N50" s="243">
        <v>45012</v>
      </c>
      <c r="O50" s="117"/>
    </row>
    <row r="51" spans="1:15">
      <c r="A51" s="51"/>
      <c r="B51" s="235"/>
      <c r="C51" s="112"/>
      <c r="D51" s="236">
        <v>5</v>
      </c>
      <c r="E51" s="230" t="s">
        <v>230</v>
      </c>
      <c r="F51" s="237" t="s">
        <v>229</v>
      </c>
      <c r="G51" s="55">
        <v>96.685100000000006</v>
      </c>
      <c r="H51" s="55">
        <v>95.890299999999996</v>
      </c>
      <c r="I51" s="76">
        <v>3529</v>
      </c>
      <c r="J51" s="77">
        <v>1</v>
      </c>
      <c r="K51" s="55">
        <v>95.890299999999996</v>
      </c>
      <c r="L51" s="55">
        <v>95.890299999999996</v>
      </c>
      <c r="M51" s="79">
        <v>38</v>
      </c>
      <c r="N51" s="243">
        <v>45026</v>
      </c>
      <c r="O51" s="117"/>
    </row>
    <row r="52" spans="1:15">
      <c r="A52" s="51"/>
      <c r="B52" s="235"/>
      <c r="C52" s="112"/>
      <c r="D52" s="236">
        <v>6</v>
      </c>
      <c r="E52" s="230" t="s">
        <v>231</v>
      </c>
      <c r="F52" s="237" t="s">
        <v>232</v>
      </c>
      <c r="G52" s="239">
        <v>93.7226</v>
      </c>
      <c r="H52" s="240">
        <v>93.7226</v>
      </c>
      <c r="I52" s="241"/>
      <c r="J52" s="188"/>
      <c r="K52" s="242">
        <v>93.7226</v>
      </c>
      <c r="L52" s="239">
        <v>93.7226</v>
      </c>
      <c r="M52" s="79">
        <v>45</v>
      </c>
      <c r="N52" s="243">
        <v>45033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95.131100000000004</v>
      </c>
      <c r="H53" s="240">
        <v>95.131100000000004</v>
      </c>
      <c r="I53" s="241"/>
      <c r="J53" s="188"/>
      <c r="K53" s="242">
        <v>95.131100000000004</v>
      </c>
      <c r="L53" s="239">
        <v>95.131100000000004</v>
      </c>
      <c r="M53" s="79">
        <v>52</v>
      </c>
      <c r="N53" s="243">
        <v>45040</v>
      </c>
      <c r="O53" s="117"/>
    </row>
    <row r="54" spans="1:15">
      <c r="A54" s="51"/>
      <c r="B54" s="235"/>
      <c r="C54" s="112"/>
      <c r="D54" s="236">
        <v>8</v>
      </c>
      <c r="E54" s="230" t="s">
        <v>245</v>
      </c>
      <c r="F54" s="237" t="s">
        <v>246</v>
      </c>
      <c r="G54" s="239">
        <v>97.75</v>
      </c>
      <c r="H54" s="240">
        <v>97.75</v>
      </c>
      <c r="I54" s="241"/>
      <c r="J54" s="188"/>
      <c r="K54" s="242">
        <v>97.75</v>
      </c>
      <c r="L54" s="239">
        <v>97.75</v>
      </c>
      <c r="M54" s="79">
        <v>66</v>
      </c>
      <c r="N54" s="243">
        <v>45054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91.514600000000002</v>
      </c>
      <c r="H55" s="240">
        <v>91.514600000000002</v>
      </c>
      <c r="I55" s="241"/>
      <c r="J55" s="188"/>
      <c r="K55" s="242">
        <v>91.514600000000002</v>
      </c>
      <c r="L55" s="239">
        <v>91.514600000000002</v>
      </c>
      <c r="M55" s="79">
        <v>73</v>
      </c>
      <c r="N55" s="243">
        <v>45061</v>
      </c>
      <c r="O55" s="117"/>
    </row>
    <row r="56" spans="1:15">
      <c r="A56" s="51"/>
      <c r="B56" s="235"/>
      <c r="C56" s="112"/>
      <c r="D56" s="236">
        <v>10</v>
      </c>
      <c r="E56" s="230" t="s">
        <v>251</v>
      </c>
      <c r="F56" s="237" t="s">
        <v>252</v>
      </c>
      <c r="G56" s="239">
        <v>99.608978536927197</v>
      </c>
      <c r="H56" s="240">
        <v>91.895799999999994</v>
      </c>
      <c r="I56" s="241">
        <v>96</v>
      </c>
      <c r="J56" s="188">
        <v>1</v>
      </c>
      <c r="K56" s="242">
        <v>91.895799999999994</v>
      </c>
      <c r="L56" s="239">
        <v>91.895799999999994</v>
      </c>
      <c r="M56" s="79">
        <v>87</v>
      </c>
      <c r="N56" s="243">
        <v>45075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91.068299999999994</v>
      </c>
      <c r="H57" s="240">
        <v>91.068299999999994</v>
      </c>
      <c r="I57" s="241"/>
      <c r="J57" s="188"/>
      <c r="K57" s="242">
        <v>91.068299999999994</v>
      </c>
      <c r="L57" s="239">
        <v>91.068299999999994</v>
      </c>
      <c r="M57" s="79">
        <v>101</v>
      </c>
      <c r="N57" s="243">
        <v>45089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97.36</v>
      </c>
      <c r="H58" s="240">
        <v>97.36</v>
      </c>
      <c r="I58" s="241"/>
      <c r="J58" s="188"/>
      <c r="K58" s="242">
        <v>97.36</v>
      </c>
      <c r="L58" s="239">
        <v>97.36</v>
      </c>
      <c r="M58" s="79">
        <v>115</v>
      </c>
      <c r="N58" s="243">
        <v>45103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100</v>
      </c>
      <c r="H59" s="240">
        <v>100</v>
      </c>
      <c r="I59" s="241"/>
      <c r="J59" s="188"/>
      <c r="K59" s="242">
        <v>100</v>
      </c>
      <c r="L59" s="239">
        <v>100</v>
      </c>
      <c r="M59" s="79">
        <v>129</v>
      </c>
      <c r="N59" s="243">
        <v>45117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262</v>
      </c>
      <c r="G60" s="239">
        <v>99.828124658949207</v>
      </c>
      <c r="H60" s="240">
        <v>99.828124658949207</v>
      </c>
      <c r="I60" s="241"/>
      <c r="J60" s="188"/>
      <c r="K60" s="242">
        <v>100</v>
      </c>
      <c r="L60" s="239">
        <v>83.762900000000002</v>
      </c>
      <c r="M60" s="79">
        <v>143</v>
      </c>
      <c r="N60" s="243">
        <v>45131</v>
      </c>
      <c r="O60" s="117"/>
    </row>
    <row r="61" spans="1:15">
      <c r="A61" s="51"/>
      <c r="B61" s="235"/>
      <c r="C61" s="112"/>
      <c r="D61" s="236">
        <v>15</v>
      </c>
      <c r="E61" s="230" t="s">
        <v>263</v>
      </c>
      <c r="F61" s="237" t="s">
        <v>264</v>
      </c>
      <c r="G61" s="239">
        <v>82.461100000000002</v>
      </c>
      <c r="H61" s="240">
        <v>82.461100000000002</v>
      </c>
      <c r="I61" s="241"/>
      <c r="J61" s="188"/>
      <c r="K61" s="242">
        <v>82.461100000000002</v>
      </c>
      <c r="L61" s="239">
        <v>82.461100000000002</v>
      </c>
      <c r="M61" s="79">
        <v>157</v>
      </c>
      <c r="N61" s="243">
        <v>45145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81.825400000000002</v>
      </c>
      <c r="H62" s="240">
        <v>85.570599999999999</v>
      </c>
      <c r="I62" s="241">
        <v>7373</v>
      </c>
      <c r="J62" s="188">
        <v>1</v>
      </c>
      <c r="K62" s="242">
        <v>85.570599999999999</v>
      </c>
      <c r="L62" s="239">
        <v>85.570599999999999</v>
      </c>
      <c r="M62" s="79">
        <v>164</v>
      </c>
      <c r="N62" s="243">
        <v>45152</v>
      </c>
      <c r="O62" s="117"/>
    </row>
    <row r="63" spans="1:15">
      <c r="A63" s="51"/>
      <c r="B63" s="235"/>
      <c r="C63" s="112"/>
      <c r="D63" s="236">
        <v>17</v>
      </c>
      <c r="E63" s="230" t="s">
        <v>293</v>
      </c>
      <c r="F63" s="237" t="s">
        <v>294</v>
      </c>
      <c r="G63" s="239">
        <v>78.2</v>
      </c>
      <c r="H63" s="240">
        <v>86.771900000000002</v>
      </c>
      <c r="I63" s="241">
        <v>6916</v>
      </c>
      <c r="J63" s="188">
        <v>1</v>
      </c>
      <c r="K63" s="242">
        <v>86.771900000000002</v>
      </c>
      <c r="L63" s="239">
        <v>86.771900000000002</v>
      </c>
      <c r="M63" s="79">
        <v>178</v>
      </c>
      <c r="N63" s="243">
        <v>45166</v>
      </c>
      <c r="O63" s="117"/>
    </row>
    <row r="64" spans="1:15">
      <c r="A64" s="51"/>
      <c r="B64" s="235"/>
      <c r="C64" s="112"/>
      <c r="D64" s="236">
        <v>18</v>
      </c>
      <c r="E64" s="230" t="s">
        <v>269</v>
      </c>
      <c r="F64" s="237" t="s">
        <v>270</v>
      </c>
      <c r="G64" s="239">
        <v>76.438500000000005</v>
      </c>
      <c r="H64" s="240">
        <v>74.587900000000005</v>
      </c>
      <c r="I64" s="241">
        <v>6704</v>
      </c>
      <c r="J64" s="188">
        <v>1</v>
      </c>
      <c r="K64" s="242">
        <v>74.587900000000005</v>
      </c>
      <c r="L64" s="239">
        <v>74.587900000000005</v>
      </c>
      <c r="M64" s="79">
        <v>185</v>
      </c>
      <c r="N64" s="243">
        <v>45173</v>
      </c>
      <c r="O64" s="117"/>
    </row>
    <row r="65" spans="1:15">
      <c r="A65" s="51"/>
      <c r="B65" s="235"/>
      <c r="C65" s="112"/>
      <c r="D65" s="236">
        <v>19</v>
      </c>
      <c r="E65" s="230" t="s">
        <v>277</v>
      </c>
      <c r="F65" s="237" t="s">
        <v>278</v>
      </c>
      <c r="G65" s="239">
        <v>100</v>
      </c>
      <c r="H65" s="240">
        <v>100</v>
      </c>
      <c r="I65" s="241"/>
      <c r="J65" s="188"/>
      <c r="K65" s="242">
        <v>100</v>
      </c>
      <c r="L65" s="239">
        <v>100</v>
      </c>
      <c r="M65" s="79">
        <v>199</v>
      </c>
      <c r="N65" s="243">
        <v>45187</v>
      </c>
      <c r="O65" s="117"/>
    </row>
    <row r="66" spans="1:15">
      <c r="A66" s="51"/>
      <c r="B66" s="235"/>
      <c r="C66" s="112"/>
      <c r="D66" s="236">
        <v>20</v>
      </c>
      <c r="E66" s="230" t="s">
        <v>283</v>
      </c>
      <c r="F66" s="237" t="s">
        <v>284</v>
      </c>
      <c r="G66" s="239">
        <v>83.770600000000002</v>
      </c>
      <c r="H66" s="240">
        <v>83.770600000000002</v>
      </c>
      <c r="I66" s="241"/>
      <c r="J66" s="188"/>
      <c r="K66" s="242">
        <v>83.770600000000002</v>
      </c>
      <c r="L66" s="239">
        <v>83.770600000000002</v>
      </c>
      <c r="M66" s="79">
        <v>213</v>
      </c>
      <c r="N66" s="243">
        <v>45201</v>
      </c>
      <c r="O66" s="117"/>
    </row>
    <row r="67" spans="1:15">
      <c r="A67" s="51"/>
      <c r="B67" s="235"/>
      <c r="C67" s="112"/>
      <c r="D67" s="236">
        <v>21</v>
      </c>
      <c r="E67" s="230" t="s">
        <v>291</v>
      </c>
      <c r="F67" s="237" t="s">
        <v>292</v>
      </c>
      <c r="G67" s="239">
        <v>75.991600000000005</v>
      </c>
      <c r="H67" s="240">
        <v>75.991600000000005</v>
      </c>
      <c r="I67" s="241"/>
      <c r="J67" s="188"/>
      <c r="K67" s="242">
        <v>75.991600000000005</v>
      </c>
      <c r="L67" s="239">
        <v>75.991600000000005</v>
      </c>
      <c r="M67" s="79">
        <v>227</v>
      </c>
      <c r="N67" s="243">
        <v>45215</v>
      </c>
      <c r="O67" s="117"/>
    </row>
    <row r="68" spans="1:15">
      <c r="A68" s="51"/>
      <c r="B68" s="235"/>
      <c r="C68" s="112"/>
      <c r="D68" s="236">
        <v>22</v>
      </c>
      <c r="E68" s="230" t="s">
        <v>299</v>
      </c>
      <c r="F68" s="237" t="s">
        <v>300</v>
      </c>
      <c r="G68" s="239">
        <v>97.75</v>
      </c>
      <c r="H68" s="240">
        <v>97.75</v>
      </c>
      <c r="I68" s="241"/>
      <c r="J68" s="188"/>
      <c r="K68" s="242">
        <v>97.75</v>
      </c>
      <c r="L68" s="239">
        <v>97.75</v>
      </c>
      <c r="M68" s="79">
        <v>241</v>
      </c>
      <c r="N68" s="243">
        <v>45229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64.948065255292605</v>
      </c>
      <c r="H69" s="240">
        <v>64.948065255292605</v>
      </c>
      <c r="I69" s="241"/>
      <c r="J69" s="188"/>
      <c r="K69" s="242">
        <v>70.324399999999997</v>
      </c>
      <c r="L69" s="239">
        <v>63.9</v>
      </c>
      <c r="M69" s="79">
        <v>248</v>
      </c>
      <c r="N69" s="243">
        <v>45236</v>
      </c>
      <c r="O69" s="117"/>
    </row>
    <row r="70" spans="1:15">
      <c r="A70" s="51"/>
      <c r="B70" s="235"/>
      <c r="C70" s="112"/>
      <c r="D70" s="236">
        <v>24</v>
      </c>
      <c r="E70" s="230" t="s">
        <v>309</v>
      </c>
      <c r="F70" s="237" t="s">
        <v>310</v>
      </c>
      <c r="G70" s="239">
        <v>75.820599999999999</v>
      </c>
      <c r="H70" s="240">
        <v>75.820599999999999</v>
      </c>
      <c r="I70" s="241"/>
      <c r="J70" s="188"/>
      <c r="K70" s="242">
        <v>75.820599999999999</v>
      </c>
      <c r="L70" s="239">
        <v>75.820599999999999</v>
      </c>
      <c r="M70" s="79">
        <v>255</v>
      </c>
      <c r="N70" s="243">
        <v>45243</v>
      </c>
      <c r="O70" s="117"/>
    </row>
    <row r="71" spans="1:15">
      <c r="A71" s="51"/>
      <c r="B71" s="235"/>
      <c r="C71" s="112"/>
      <c r="D71" s="236">
        <v>25</v>
      </c>
      <c r="E71" s="230" t="s">
        <v>317</v>
      </c>
      <c r="F71" s="237" t="s">
        <v>318</v>
      </c>
      <c r="G71" s="239">
        <v>74.085499999999996</v>
      </c>
      <c r="H71" s="240">
        <v>74.085499999999996</v>
      </c>
      <c r="I71" s="241"/>
      <c r="J71" s="188"/>
      <c r="K71" s="242">
        <v>74.085499999999996</v>
      </c>
      <c r="L71" s="239">
        <v>74.085499999999996</v>
      </c>
      <c r="M71" s="79">
        <v>269</v>
      </c>
      <c r="N71" s="243">
        <v>45257</v>
      </c>
      <c r="O71" s="117"/>
    </row>
    <row r="72" spans="1:15">
      <c r="A72" s="51"/>
      <c r="B72" s="235"/>
      <c r="C72" s="112"/>
      <c r="D72" s="236">
        <v>26</v>
      </c>
      <c r="E72" s="230" t="s">
        <v>329</v>
      </c>
      <c r="F72" s="237" t="s">
        <v>330</v>
      </c>
      <c r="G72" s="239">
        <v>78.420700004870895</v>
      </c>
      <c r="H72" s="240">
        <v>78.420700004870895</v>
      </c>
      <c r="I72" s="241"/>
      <c r="J72" s="188"/>
      <c r="K72" s="242">
        <v>78.4208</v>
      </c>
      <c r="L72" s="245">
        <v>78.420599999999993</v>
      </c>
      <c r="M72" s="237">
        <v>283</v>
      </c>
      <c r="N72" s="246">
        <v>45271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76</v>
      </c>
      <c r="H73" s="240">
        <v>76</v>
      </c>
      <c r="I73" s="241"/>
      <c r="J73" s="188"/>
      <c r="K73" s="242">
        <v>76</v>
      </c>
      <c r="L73" s="239">
        <v>76</v>
      </c>
      <c r="M73" s="237">
        <v>290</v>
      </c>
      <c r="N73" s="243">
        <v>45278</v>
      </c>
      <c r="O73" s="117"/>
    </row>
    <row r="74" spans="1:15">
      <c r="A74" s="51"/>
      <c r="B74" s="235"/>
      <c r="C74" s="112"/>
      <c r="D74" s="236">
        <v>28</v>
      </c>
      <c r="E74" s="230" t="s">
        <v>345</v>
      </c>
      <c r="F74" s="237" t="s">
        <v>346</v>
      </c>
      <c r="G74" s="239">
        <v>74.199422379619605</v>
      </c>
      <c r="H74" s="240">
        <v>74.199422379619605</v>
      </c>
      <c r="I74" s="241"/>
      <c r="J74" s="188"/>
      <c r="K74" s="242">
        <v>79.326800000000006</v>
      </c>
      <c r="L74" s="239">
        <v>73.940899999999999</v>
      </c>
      <c r="M74" s="237">
        <v>304</v>
      </c>
      <c r="N74" s="243">
        <v>45292</v>
      </c>
      <c r="O74" s="117"/>
    </row>
    <row r="75" spans="1:15">
      <c r="A75" s="51"/>
      <c r="B75" s="235"/>
      <c r="C75" s="112"/>
      <c r="D75" s="236">
        <v>29</v>
      </c>
      <c r="E75" s="230" t="s">
        <v>363</v>
      </c>
      <c r="F75" s="237" t="s">
        <v>364</v>
      </c>
      <c r="G75" s="239">
        <v>76.2</v>
      </c>
      <c r="H75" s="240">
        <v>58.79</v>
      </c>
      <c r="I75" s="241">
        <v>8505</v>
      </c>
      <c r="J75" s="188">
        <v>1</v>
      </c>
      <c r="K75" s="242">
        <v>58.79</v>
      </c>
      <c r="L75" s="245">
        <v>58.79</v>
      </c>
      <c r="M75" s="237">
        <v>318</v>
      </c>
      <c r="N75" s="246">
        <v>45306</v>
      </c>
      <c r="O75" s="117"/>
    </row>
    <row r="76" spans="1:15">
      <c r="A76" s="51"/>
      <c r="B76" s="235"/>
      <c r="C76" s="112"/>
      <c r="D76" s="236">
        <v>30</v>
      </c>
      <c r="E76" s="87" t="s">
        <v>373</v>
      </c>
      <c r="F76" s="80" t="s">
        <v>374</v>
      </c>
      <c r="G76" s="231">
        <v>98.45</v>
      </c>
      <c r="H76" s="240">
        <v>98.45</v>
      </c>
      <c r="I76" s="241"/>
      <c r="J76" s="188"/>
      <c r="K76" s="231">
        <v>98.45</v>
      </c>
      <c r="L76" s="231">
        <v>98.45</v>
      </c>
      <c r="M76" s="80">
        <v>325</v>
      </c>
      <c r="N76" s="247">
        <v>45313</v>
      </c>
      <c r="O76" s="117"/>
    </row>
    <row r="77" spans="1:15">
      <c r="A77" s="51"/>
      <c r="B77" s="235"/>
      <c r="C77" s="112"/>
      <c r="D77" s="236">
        <v>31</v>
      </c>
      <c r="E77" s="87" t="s">
        <v>381</v>
      </c>
      <c r="F77" s="80" t="s">
        <v>382</v>
      </c>
      <c r="G77" s="231">
        <v>75.952299999999994</v>
      </c>
      <c r="H77" s="240">
        <v>74</v>
      </c>
      <c r="I77" s="241">
        <v>178605</v>
      </c>
      <c r="J77" s="188">
        <v>1</v>
      </c>
      <c r="K77" s="231">
        <v>74</v>
      </c>
      <c r="L77" s="231">
        <v>74</v>
      </c>
      <c r="M77" s="80">
        <v>332</v>
      </c>
      <c r="N77" s="247">
        <v>45320</v>
      </c>
      <c r="O77" s="117"/>
    </row>
    <row r="78" spans="1:15">
      <c r="A78" s="51"/>
      <c r="B78" s="235"/>
      <c r="C78" s="112"/>
      <c r="D78" s="236">
        <v>32</v>
      </c>
      <c r="E78" s="87" t="s">
        <v>397</v>
      </c>
      <c r="F78" s="80" t="s">
        <v>398</v>
      </c>
      <c r="G78" s="231">
        <v>76.86</v>
      </c>
      <c r="H78" s="240">
        <v>76.86</v>
      </c>
      <c r="I78" s="241">
        <v>2602</v>
      </c>
      <c r="J78" s="188">
        <v>2</v>
      </c>
      <c r="K78" s="231">
        <v>76.86</v>
      </c>
      <c r="L78" s="231">
        <v>76.86</v>
      </c>
      <c r="M78" s="80">
        <v>346</v>
      </c>
      <c r="N78" s="247">
        <v>45334</v>
      </c>
      <c r="O78" s="117"/>
    </row>
    <row r="79" spans="1:15">
      <c r="A79" s="51"/>
      <c r="B79" s="235"/>
      <c r="C79" s="112"/>
      <c r="D79" s="236">
        <v>33</v>
      </c>
      <c r="E79" s="87" t="s">
        <v>461</v>
      </c>
      <c r="F79" s="80" t="s">
        <v>462</v>
      </c>
      <c r="G79" s="231">
        <v>75.004207438160904</v>
      </c>
      <c r="H79" s="240">
        <v>75.062591039153304</v>
      </c>
      <c r="I79" s="241">
        <v>1765726</v>
      </c>
      <c r="J79" s="188">
        <v>4</v>
      </c>
      <c r="K79" s="231">
        <v>100</v>
      </c>
      <c r="L79" s="231">
        <v>69.241799999999998</v>
      </c>
      <c r="M79" s="80">
        <v>360</v>
      </c>
      <c r="N79" s="247">
        <v>45348</v>
      </c>
      <c r="O79" s="117"/>
    </row>
    <row r="80" spans="1:15" ht="16.2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SUM(I5:I79)</f>
        <v>25491129</v>
      </c>
      <c r="J80" s="253">
        <f>SUM(J5:J79)</f>
        <v>280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1" activePane="bottomRight" state="frozen"/>
      <selection sqref="A1:XFD1048576"/>
      <selection pane="topRight" sqref="A1:XFD1048576"/>
      <selection pane="bottomLeft" sqref="A1:XFD1048576"/>
      <selection pane="bottomRight" activeCell="E33" sqref="E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6" customWidth="1"/>
    <col min="7" max="7" width="11.33203125" style="107" customWidth="1"/>
    <col min="8" max="8" width="16.6640625" style="186" customWidth="1"/>
    <col min="9" max="9" width="15.33203125" style="186" customWidth="1"/>
    <col min="10" max="10" width="13.33203125" style="80" customWidth="1"/>
    <col min="11" max="11" width="15.44140625" style="89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"/>
    </row>
    <row r="3" spans="1:12" ht="15.75" customHeight="1" thickBot="1">
      <c r="A3" s="36" t="s">
        <v>467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357</v>
      </c>
      <c r="I4" s="129" t="s">
        <v>358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80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100</v>
      </c>
      <c r="E6" s="144">
        <v>96</v>
      </c>
      <c r="F6" s="145"/>
      <c r="G6" s="146"/>
      <c r="H6" s="147">
        <v>96</v>
      </c>
      <c r="I6" s="147">
        <v>96</v>
      </c>
      <c r="J6" s="59">
        <v>122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205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227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333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367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383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106.65989999999999</v>
      </c>
      <c r="E12" s="149">
        <v>106.1463</v>
      </c>
      <c r="F12" s="153"/>
      <c r="G12" s="152"/>
      <c r="H12" s="147">
        <v>106.1463</v>
      </c>
      <c r="I12" s="147">
        <v>106.1463</v>
      </c>
      <c r="J12" s="59">
        <v>446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459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562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578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593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805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824</v>
      </c>
      <c r="K18" s="148">
        <v>45812</v>
      </c>
      <c r="L18" s="142">
        <v>43811</v>
      </c>
    </row>
    <row r="19" spans="1:12" ht="16.2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1292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235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211</v>
      </c>
      <c r="K21" s="175">
        <v>45199</v>
      </c>
      <c r="L21" s="143"/>
    </row>
    <row r="22" spans="1:12">
      <c r="A22" s="8">
        <v>2</v>
      </c>
      <c r="B22" s="143" t="s">
        <v>236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480</v>
      </c>
      <c r="K22" s="175">
        <v>45468</v>
      </c>
      <c r="L22" s="143"/>
    </row>
    <row r="23" spans="1:12">
      <c r="A23" s="8">
        <v>3</v>
      </c>
      <c r="B23" s="143" t="s">
        <v>237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1211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238</v>
      </c>
      <c r="C25" s="28" t="s">
        <v>82</v>
      </c>
      <c r="D25" s="150"/>
      <c r="E25" s="144"/>
      <c r="F25" s="151"/>
      <c r="G25" s="8"/>
      <c r="H25" s="174"/>
      <c r="I25" s="174"/>
      <c r="J25" s="59">
        <v>31</v>
      </c>
      <c r="K25" s="175">
        <v>45019</v>
      </c>
      <c r="L25" s="176"/>
    </row>
    <row r="26" spans="1:12">
      <c r="A26" s="8">
        <v>2</v>
      </c>
      <c r="B26" s="143" t="s">
        <v>239</v>
      </c>
      <c r="C26" s="28" t="s">
        <v>83</v>
      </c>
      <c r="D26" s="150"/>
      <c r="E26" s="144"/>
      <c r="F26" s="151"/>
      <c r="G26" s="8"/>
      <c r="H26" s="174"/>
      <c r="I26" s="174"/>
      <c r="J26" s="80">
        <v>31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273</v>
      </c>
      <c r="C28" s="28" t="s">
        <v>274</v>
      </c>
      <c r="D28" s="170">
        <v>98.695077986279301</v>
      </c>
      <c r="E28" s="170">
        <v>98.698499999999996</v>
      </c>
      <c r="F28" s="182">
        <v>3041</v>
      </c>
      <c r="G28" s="183">
        <v>1</v>
      </c>
      <c r="H28" s="184">
        <v>98.698499999999996</v>
      </c>
      <c r="I28" s="184">
        <v>98.698499999999996</v>
      </c>
      <c r="J28" s="80">
        <v>11</v>
      </c>
      <c r="K28" s="176">
        <v>44999</v>
      </c>
      <c r="L28" s="176"/>
    </row>
    <row r="29" spans="1:12">
      <c r="A29" s="8">
        <v>2</v>
      </c>
      <c r="B29" s="143" t="s">
        <v>287</v>
      </c>
      <c r="C29" s="28" t="s">
        <v>288</v>
      </c>
      <c r="D29" s="170">
        <v>95.688797996808105</v>
      </c>
      <c r="E29" s="170">
        <v>96.273700000000005</v>
      </c>
      <c r="F29" s="182">
        <v>361000</v>
      </c>
      <c r="G29" s="183">
        <v>2</v>
      </c>
      <c r="H29" s="184">
        <v>96.286100000000005</v>
      </c>
      <c r="I29" s="184">
        <v>96.261300000000006</v>
      </c>
      <c r="J29" s="80">
        <v>39</v>
      </c>
      <c r="K29" s="176">
        <v>45027</v>
      </c>
      <c r="L29" s="176"/>
    </row>
    <row r="30" spans="1:12">
      <c r="A30" s="8">
        <v>3</v>
      </c>
      <c r="B30" s="143" t="s">
        <v>313</v>
      </c>
      <c r="C30" s="28" t="s">
        <v>314</v>
      </c>
      <c r="D30" s="170">
        <v>91.826499999999996</v>
      </c>
      <c r="E30" s="170">
        <v>91.930800000000005</v>
      </c>
      <c r="F30" s="182">
        <v>6486</v>
      </c>
      <c r="G30" s="183">
        <v>1</v>
      </c>
      <c r="H30" s="184">
        <v>91.930800000000005</v>
      </c>
      <c r="I30" s="184">
        <v>91.930800000000005</v>
      </c>
      <c r="J30" s="80">
        <v>70</v>
      </c>
      <c r="K30" s="176">
        <v>45058</v>
      </c>
      <c r="L30" s="176"/>
    </row>
    <row r="31" spans="1:12">
      <c r="A31" s="8">
        <v>4</v>
      </c>
      <c r="B31" s="143" t="s">
        <v>305</v>
      </c>
      <c r="C31" s="28" t="s">
        <v>306</v>
      </c>
      <c r="D31" s="170">
        <v>100</v>
      </c>
      <c r="E31" s="170">
        <v>100</v>
      </c>
      <c r="F31" s="182"/>
      <c r="G31" s="183"/>
      <c r="H31" s="184">
        <v>100</v>
      </c>
      <c r="I31" s="184">
        <v>100</v>
      </c>
      <c r="J31" s="80">
        <v>74</v>
      </c>
      <c r="K31" s="176">
        <v>45062</v>
      </c>
      <c r="L31" s="176"/>
    </row>
    <row r="32" spans="1:12">
      <c r="A32" s="8">
        <v>5</v>
      </c>
      <c r="B32" s="143" t="s">
        <v>319</v>
      </c>
      <c r="C32" s="28" t="s">
        <v>320</v>
      </c>
      <c r="D32" s="170">
        <v>89.887600000000006</v>
      </c>
      <c r="E32" s="170">
        <v>89.887600000000006</v>
      </c>
      <c r="F32" s="182"/>
      <c r="G32" s="183"/>
      <c r="H32" s="184">
        <v>89.887600000000006</v>
      </c>
      <c r="I32" s="184">
        <v>89.887600000000006</v>
      </c>
      <c r="J32" s="80">
        <v>83</v>
      </c>
      <c r="K32" s="176">
        <v>45071</v>
      </c>
      <c r="L32" s="176"/>
    </row>
    <row r="33" spans="1:12">
      <c r="A33" s="8">
        <v>6</v>
      </c>
      <c r="B33" s="143" t="s">
        <v>355</v>
      </c>
      <c r="C33" s="28" t="s">
        <v>356</v>
      </c>
      <c r="D33" s="170">
        <v>99.770910838067707</v>
      </c>
      <c r="E33" s="170">
        <v>99.770910838067707</v>
      </c>
      <c r="F33" s="182"/>
      <c r="G33" s="183"/>
      <c r="H33" s="184">
        <v>100</v>
      </c>
      <c r="I33" s="184">
        <v>85.498400000000004</v>
      </c>
      <c r="J33" s="80">
        <v>125</v>
      </c>
      <c r="K33" s="176">
        <v>45113</v>
      </c>
      <c r="L33" s="176"/>
    </row>
    <row r="34" spans="1:12">
      <c r="A34" s="8">
        <v>7</v>
      </c>
      <c r="B34" s="143" t="s">
        <v>375</v>
      </c>
      <c r="C34" s="28" t="s">
        <v>376</v>
      </c>
      <c r="D34" s="170">
        <v>89.211600000000004</v>
      </c>
      <c r="E34" s="170">
        <v>89.211600000000004</v>
      </c>
      <c r="F34" s="182"/>
      <c r="G34" s="183"/>
      <c r="H34" s="184">
        <v>89.211600000000004</v>
      </c>
      <c r="I34" s="184">
        <v>89.211600000000004</v>
      </c>
      <c r="J34" s="80">
        <v>139</v>
      </c>
      <c r="K34" s="176">
        <v>45127</v>
      </c>
      <c r="L34" s="176"/>
    </row>
    <row r="35" spans="1:12">
      <c r="A35" s="8">
        <v>8</v>
      </c>
      <c r="B35" s="143" t="s">
        <v>387</v>
      </c>
      <c r="C35" s="28" t="s">
        <v>388</v>
      </c>
      <c r="D35" s="170">
        <v>86.308999999999997</v>
      </c>
      <c r="E35" s="170">
        <v>81.023899999999998</v>
      </c>
      <c r="F35" s="182">
        <v>8658</v>
      </c>
      <c r="G35" s="183">
        <v>1</v>
      </c>
      <c r="H35" s="184">
        <v>81.023899999999998</v>
      </c>
      <c r="I35" s="184">
        <v>81.023899999999998</v>
      </c>
      <c r="J35" s="80">
        <v>154</v>
      </c>
      <c r="K35" s="176">
        <v>45142</v>
      </c>
      <c r="L35" s="176"/>
    </row>
    <row r="36" spans="1:12">
      <c r="A36" s="8">
        <v>9</v>
      </c>
      <c r="B36" s="143" t="s">
        <v>468</v>
      </c>
      <c r="C36" s="28" t="s">
        <v>469</v>
      </c>
      <c r="D36" s="170">
        <v>99.5882795433143</v>
      </c>
      <c r="E36" s="170">
        <v>99.5882795433143</v>
      </c>
      <c r="F36" s="182"/>
      <c r="G36" s="183"/>
      <c r="H36" s="184">
        <v>100</v>
      </c>
      <c r="I36" s="184">
        <v>84.103499999999997</v>
      </c>
      <c r="J36" s="80">
        <v>158</v>
      </c>
      <c r="K36" s="176">
        <v>45146</v>
      </c>
      <c r="L36" s="176"/>
    </row>
    <row r="37" spans="1:12">
      <c r="A37" s="8"/>
      <c r="B37" s="143"/>
      <c r="C37" s="28"/>
      <c r="D37" s="170"/>
      <c r="E37" s="170"/>
      <c r="F37" s="182"/>
      <c r="G37" s="183"/>
      <c r="H37" s="184"/>
      <c r="I37" s="184"/>
      <c r="K37" s="176"/>
      <c r="L37" s="176"/>
    </row>
    <row r="38" spans="1:12">
      <c r="A38" s="8">
        <v>1</v>
      </c>
      <c r="B38" s="143" t="s">
        <v>72</v>
      </c>
      <c r="C38" s="28" t="s">
        <v>73</v>
      </c>
      <c r="D38" s="144">
        <v>100</v>
      </c>
      <c r="E38" s="144">
        <v>100</v>
      </c>
      <c r="F38" s="145"/>
      <c r="G38" s="152"/>
      <c r="H38" s="174">
        <v>100</v>
      </c>
      <c r="I38" s="174">
        <v>100</v>
      </c>
      <c r="J38" s="80">
        <v>89</v>
      </c>
      <c r="K38" s="175">
        <v>45077</v>
      </c>
      <c r="L38" s="176">
        <v>43811</v>
      </c>
    </row>
    <row r="39" spans="1:12">
      <c r="A39" s="8"/>
      <c r="B39" s="143"/>
      <c r="C39" s="28"/>
      <c r="D39" s="150"/>
      <c r="F39" s="185"/>
      <c r="G39" s="112"/>
      <c r="L39" s="176"/>
    </row>
    <row r="40" spans="1:12">
      <c r="A40" s="8">
        <v>1</v>
      </c>
      <c r="B40" s="143" t="s">
        <v>240</v>
      </c>
      <c r="C40" s="28" t="s">
        <v>225</v>
      </c>
      <c r="D40" s="144">
        <v>100</v>
      </c>
      <c r="E40" s="144">
        <v>100</v>
      </c>
      <c r="F40" s="145"/>
      <c r="G40" s="152"/>
      <c r="H40" s="186">
        <v>100</v>
      </c>
      <c r="I40" s="186">
        <v>100</v>
      </c>
      <c r="J40" s="80">
        <v>26</v>
      </c>
      <c r="K40" s="175">
        <v>45014</v>
      </c>
      <c r="L40" s="176">
        <v>43811</v>
      </c>
    </row>
    <row r="41" spans="1:12">
      <c r="A41" s="8">
        <v>2</v>
      </c>
      <c r="B41" s="189" t="s">
        <v>463</v>
      </c>
      <c r="C41" s="28" t="s">
        <v>464</v>
      </c>
      <c r="D41" s="144">
        <v>100</v>
      </c>
      <c r="E41" s="144">
        <v>79.433199999999999</v>
      </c>
      <c r="F41" s="145"/>
      <c r="G41" s="152"/>
      <c r="H41" s="190">
        <v>79.433199999999999</v>
      </c>
      <c r="I41" s="190">
        <v>79.433199999999999</v>
      </c>
      <c r="J41" s="80">
        <v>776</v>
      </c>
      <c r="K41" s="175">
        <v>45764</v>
      </c>
      <c r="L41" s="176"/>
    </row>
    <row r="42" spans="1:12">
      <c r="A42" s="8">
        <v>3</v>
      </c>
      <c r="B42" s="191" t="s">
        <v>162</v>
      </c>
      <c r="C42" s="28" t="s">
        <v>163</v>
      </c>
      <c r="D42" s="144"/>
      <c r="E42" s="144"/>
      <c r="F42" s="145"/>
      <c r="G42" s="152"/>
      <c r="H42" s="190"/>
      <c r="I42" s="190"/>
      <c r="J42" s="80">
        <v>1468</v>
      </c>
      <c r="K42" s="175">
        <v>46456</v>
      </c>
      <c r="L42" s="176"/>
    </row>
    <row r="43" spans="1:12">
      <c r="A43" s="8"/>
      <c r="B43" s="143"/>
      <c r="C43" s="28"/>
      <c r="D43" s="150"/>
      <c r="E43" s="144"/>
      <c r="F43" s="151"/>
      <c r="G43" s="8"/>
      <c r="K43" s="175"/>
      <c r="L43" s="143"/>
    </row>
    <row r="44" spans="1:12" ht="16.2" thickBot="1">
      <c r="A44" s="180">
        <v>1</v>
      </c>
      <c r="B44" s="192" t="s">
        <v>74</v>
      </c>
      <c r="C44" s="193" t="s">
        <v>85</v>
      </c>
      <c r="D44" s="12"/>
      <c r="E44" s="12"/>
      <c r="F44" s="194"/>
      <c r="G44" s="78"/>
      <c r="H44" s="181">
        <v>100</v>
      </c>
      <c r="I44" s="181">
        <v>100</v>
      </c>
      <c r="J44" s="80">
        <v>1826</v>
      </c>
      <c r="K44" s="195">
        <v>46814</v>
      </c>
      <c r="L44" s="196">
        <v>43811</v>
      </c>
    </row>
    <row r="45" spans="1:12" ht="15.75" customHeight="1" thickBot="1">
      <c r="A45" s="101"/>
      <c r="B45" s="103" t="s">
        <v>42</v>
      </c>
      <c r="C45" s="102"/>
      <c r="D45" s="197"/>
      <c r="E45" s="198"/>
      <c r="F45" s="199">
        <f>SUM(F5:F44)</f>
        <v>379185</v>
      </c>
      <c r="G45" s="199">
        <f>SUM(G5:G44)</f>
        <v>5</v>
      </c>
      <c r="H45" s="200"/>
      <c r="I45" s="200"/>
      <c r="J45" s="201"/>
      <c r="K45" s="202"/>
      <c r="L45" s="203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  <row r="134" spans="6:9">
      <c r="F134" s="204"/>
      <c r="H134" s="205"/>
      <c r="I134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B4" zoomScale="97" zoomScaleNormal="97" workbookViewId="0">
      <selection activeCell="D8" sqref="D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93" customWidth="1"/>
    <col min="5" max="5" width="20.6640625" style="3" customWidth="1"/>
    <col min="6" max="6" width="31.109375" style="3" customWidth="1"/>
    <col min="7" max="7" width="26.44140625" style="206" customWidth="1"/>
    <col min="8" max="8" width="16.5546875" style="206" customWidth="1"/>
    <col min="9" max="9" width="29.5546875" style="112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2"/>
    </row>
    <row r="3" spans="1:12" ht="14.25" customHeight="1" thickBot="1">
      <c r="A3" s="37" t="s">
        <v>466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8" t="s">
        <v>97</v>
      </c>
      <c r="D4" s="339"/>
      <c r="E4" s="264"/>
      <c r="F4" s="336" t="s">
        <v>100</v>
      </c>
      <c r="G4" s="337"/>
      <c r="H4" s="265"/>
      <c r="I4" s="334" t="s">
        <v>151</v>
      </c>
      <c r="J4" s="335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>
        <v>5</v>
      </c>
      <c r="D6" s="272">
        <v>165000000</v>
      </c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>
        <v>10</v>
      </c>
      <c r="D14" s="272">
        <v>394000000</v>
      </c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>
        <v>15</v>
      </c>
      <c r="D18" s="272">
        <v>319000000</v>
      </c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2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2" thickBot="1">
      <c r="A27" s="121" t="s">
        <v>117</v>
      </c>
      <c r="B27" s="104"/>
      <c r="C27" s="103">
        <f>C14</f>
        <v>10</v>
      </c>
      <c r="D27" s="288">
        <f>D14</f>
        <v>394000000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2023-03-03T18:11:41Z</dcterms:modified>
</cp:coreProperties>
</file>