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99" documentId="13_ncr:1_{1ED05B2F-F1AE-4B0E-968D-ABFB748A120B}" xr6:coauthVersionLast="47" xr6:coauthVersionMax="47" xr10:uidLastSave="{CCA42F15-EE9B-4987-B992-ED3AA12D2ADC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J80" i="3"/>
  <c r="I80" i="3"/>
  <c r="H15" i="5" l="1"/>
  <c r="G15" i="5"/>
  <c r="F15" i="5"/>
  <c r="E15" i="5"/>
  <c r="D15" i="5"/>
  <c r="H14" i="5"/>
  <c r="G14" i="5"/>
  <c r="F14" i="5"/>
  <c r="E14" i="5"/>
  <c r="D14" i="5"/>
  <c r="I73" i="1" l="1"/>
  <c r="E6" i="5" s="1"/>
  <c r="H73" i="1"/>
  <c r="G44" i="2" l="1"/>
  <c r="F44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<sst xmlns="http://schemas.openxmlformats.org/spreadsheetml/2006/main" count="517" uniqueCount="464">
  <si>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</si>
  <si>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</si>
  <si>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</si>
  <si>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</si>
  <si>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</si>
  <si>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</si>
  <si>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</si>
  <si>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</si>
  <si>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</si>
  <si>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</si>
  <si>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</si>
  <si>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</si>
  <si>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</si>
  <si>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</si>
  <si>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</si>
  <si>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</si>
  <si>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</si>
  <si>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</si>
  <si>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</si>
  <si>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</si>
  <si>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</si>
  <si>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</si>
  <si>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</si>
  <si>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</si>
  <si>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</si>
  <si>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</si>
  <si>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</si>
  <si>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</si>
  <si>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</si>
  <si>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</si>
  <si>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</si>
  <si>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</si>
  <si>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</si>
  <si>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</si>
  <si>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</si>
  <si>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</si>
  <si>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</si>
  <si>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</si>
  <si>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</si>
  <si>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</si>
  <si>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</si>
  <si>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</si>
  <si>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</si>
  <si>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</si>
  <si>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</si>
  <si>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</si>
  <si>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</si>
  <si>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</si>
  <si>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</si>
  <si>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</si>
  <si>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</si>
  <si>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</si>
  <si>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</si>
  <si>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</si>
  <si>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</si>
  <si>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</si>
  <si>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</si>
  <si>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</si>
  <si>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</si>
  <si>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</si>
  <si>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</si>
  <si>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</si>
  <si>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</si>
  <si>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</si>
  <si>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</si>
  <si>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</si>
  <si>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</si>
  <si>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</si>
  <si>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</si>
  <si>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</si>
  <si>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</si>
  <si>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</si>
  <si>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</si>
  <si>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</si>
  <si>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</si>
  <si>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</si>
  <si>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</si>
  <si>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</si>
  <si>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</si>
  <si>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</si>
  <si>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</si>
  <si>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</si>
  <si>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</si>
  <si>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</si>
  <si>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</si>
  <si>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</si>
  <si>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</si>
  <si>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</si>
  <si>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</si>
  <si>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</si>
  <si>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</si>
  <si>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</si>
  <si>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</si>
  <si>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</si>
  <si>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</si>
  <si>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</si>
  <si>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</si>
  <si>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</si>
  <si>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</si>
  <si>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</si>
  <si>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</si>
  <si>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</si>
  <si>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</si>
  <si>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</si>
  <si>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</si>
  <si>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</si>
  <si>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</si>
  <si>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</si>
  <si>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</si>
  <si>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</si>
  <si>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</si>
  <si>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</si>
  <si>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</si>
  <si>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</si>
  <si>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</si>
  <si>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</si>
  <si>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</si>
  <si>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</si>
  <si>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</si>
  <si>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</si>
  <si>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</si>
  <si>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</si>
  <si>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</si>
  <si>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</si>
  <si>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</si>
  <si>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</si>
  <si>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</si>
  <si>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</si>
  <si>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</si>
  <si>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</si>
  <si>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</si>
  <si>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</si>
  <si>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</si>
  <si>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</si>
  <si>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</si>
  <si>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</si>
  <si>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</si>
  <si>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</si>
  <si>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</si>
  <si>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</si>
  <si>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</si>
  <si>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</si>
  <si>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</si>
  <si>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</si>
  <si>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</si>
  <si>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</si>
  <si>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</si>
  <si>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</si>
  <si>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</si>
  <si>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</si>
  <si>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</si>
  <si>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</si>
  <si>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</si>
  <si>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</si>
  <si>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</si>
  <si>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</si>
  <si>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</si>
  <si>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</si>
  <si>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</si>
  <si>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</si>
  <si>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</si>
  <si>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</si>
  <si>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</si>
  <si>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</si>
  <si>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</si>
  <si>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</si>
  <si>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</si>
  <si>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</si>
  <si>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</si>
  <si>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</si>
  <si>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</si>
  <si>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</si>
  <si>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</si>
  <si>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</si>
  <si>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</si>
  <si>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</si>
  <si>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</si>
  <si>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</si>
  <si>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</si>
  <si>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</si>
  <si>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</si>
  <si>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</si>
  <si>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</si>
  <si>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</si>
  <si>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</si>
  <si>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</si>
  <si>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</si>
  <si>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</si>
  <si>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</si>
  <si>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</si>
  <si>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</si>
  <si>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</si>
  <si>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</si>
  <si>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</si>
  <si>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</si>
  <si>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</si>
  <si>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</si>
  <si>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</si>
  <si>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</si>
  <si>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</si>
  <si>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</si>
  <si>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</si>
  <si>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</si>
  <si>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</si>
  <si>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</si>
  <si>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</si>
  <si>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</si>
  <si>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</si>
  <si>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</si>
  <si>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</si>
  <si>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</si>
  <si>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</si>
  <si>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</si>
  <si>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</si>
  <si>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</si>
  <si>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</si>
  <si>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</si>
  <si>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</si>
  <si>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</si>
  <si>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</si>
  <si>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</si>
  <si>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</si>
  <si>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</si>
  <si>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</si>
  <si>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</si>
  <si>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</si>
  <si>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</si>
  <si>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</si>
  <si>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</si>
  <si>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</si>
  <si>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</si>
  <si>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</si>
  <si>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</si>
  <si>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</si>
  <si>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</si>
  <si>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</si>
  <si>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</si>
  <si>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</si>
  <si>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</si>
  <si>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</si>
  <si>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</si>
  <si>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</si>
  <si>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</si>
  <si>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</si>
  <si>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</si>
  <si>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</si>
  <si>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</si>
  <si>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</si>
  <si>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</si>
  <si>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</si>
  <si>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</si>
  <si>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</si>
  <si>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</si>
  <si>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</si>
  <si>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</si>
  <si>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</si>
  <si>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</si>
  <si>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</si>
  <si>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</si>
  <si>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</si>
  <si>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</si>
  <si>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</si>
  <si>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</si>
  <si>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</si>
  <si>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</si>
  <si>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</si>
  <si>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</si>
  <si>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</si>
  <si>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</si>
  <si>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</si>
  <si>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</si>
  <si>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</si>
  <si>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</si>
  <si>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</si>
  <si>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</si>
  <si>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</si>
  <si>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</si>
  <si>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</si>
  <si>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</si>
  <si>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</si>
  <si>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</si>
  <si>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</si>
  <si>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</si>
  <si>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</si>
  <si>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</si>
  <si>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</si>
  <si>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</si>
  <si>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</si>
  <si>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</si>
  <si>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</si>
  <si>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</si>
  <si>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</si>
  <si>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</si>
  <si>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</si>
  <si>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</si>
  <si>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</si>
  <si>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</si>
  <si>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</si>
  <si>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</si>
  <si>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</si>
  <si>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</si>
  <si>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</si>
  <si>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</si>
  <si>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</si>
  <si>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</si>
  <si>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</si>
  <si>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</si>
  <si>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</si>
  <si>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</si>
  <si>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</si>
  <si>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</si>
  <si>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</si>
  <si>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</si>
  <si>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</si>
  <si>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</si>
  <si>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</si>
  <si>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</si>
  <si>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</si>
  <si>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</si>
  <si>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</si>
  <si>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</si>
  <si>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</si>
  <si>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</si>
  <si>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</si>
  <si>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</si>
  <si>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</si>
  <si>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</si>
  <si>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</si>
  <si>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</si>
  <si>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</si>
  <si>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</si>
  <si>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</si>
  <si>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</si>
  <si>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</si>
  <si>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</si>
  <si>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</si>
  <si>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</si>
  <si>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</si>
  <si>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</si>
  <si>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</si>
  <si>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</si>
  <si>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</si>
  <si>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</si>
  <si>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</si>
  <si>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</si>
  <si>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</si>
  <si>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</si>
  <si>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</si>
  <si>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</si>
  <si>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</si>
  <si>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</si>
  <si>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</si>
  <si>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</si>
  <si>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</si>
  <si>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</si>
  <si>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</si>
  <si>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</si>
  <si>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</si>
  <si>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</si>
  <si>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</si>
  <si>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</si>
  <si>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</si>
  <si>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</si>
  <si>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</si>
  <si>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</si>
  <si>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</si>
  <si>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</si>
  <si>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</si>
  <si>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</si>
  <si>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</si>
  <si>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</si>
  <si>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</si>
  <si>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</si>
  <si>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</si>
  <si>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</si>
  <si>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</si>
  <si>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</si>
  <si>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</si>
  <si>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</si>
  <si>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</si>
  <si>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</si>
  <si>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</si>
  <si>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</si>
  <si>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</si>
  <si>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</si>
  <si>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</si>
  <si>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</si>
  <si>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</si>
  <si>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</si>
  <si>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</si>
  <si>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</si>
  <si>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</si>
  <si>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</si>
  <si>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</si>
  <si>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</si>
  <si>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</si>
  <si>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</si>
  <si>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</si>
  <si>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</si>
  <si>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</si>
  <si>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</si>
  <si>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</si>
  <si>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</si>
  <si>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</si>
  <si>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</si>
  <si>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</si>
  <si>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</si>
  <si>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</si>
  <si>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</si>
  <si>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</si>
  <si>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</si>
  <si>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</si>
  <si>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</si>
  <si>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</si>
  <si>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</si>
  <si>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</si>
  <si>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</si>
  <si>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</si>
  <si>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</si>
  <si>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</si>
  <si>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</si>
  <si>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</si>
  <si>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</si>
  <si>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</si>
  <si>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</si>
  <si>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</si>
  <si>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</si>
  <si>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</si>
  <si>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</si>
  <si>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</si>
  <si>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</si>
  <si>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</si>
  <si>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</si>
  <si>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</si>
  <si>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</si>
  <si>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</si>
  <si>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</si>
  <si>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</si>
  <si>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</si>
  <si>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</si>
  <si>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</si>
  <si>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</si>
  <si>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</si>
  <si>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</si>
  <si>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</si>
  <si>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</si>
  <si>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</si>
  <si>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</si>
  <si>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</si>
  <si>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</si>
  <si>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</si>
  <si>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</si>
  <si>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</si>
  <si>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</si>
  <si>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</si>
  <si>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</si>
  <si>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</si>
  <si>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</si>
  <si>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</si>
  <si>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DATE: APRIL  03 2023</t>
  </si>
  <si>
    <t>DATE: APRIL  03,  2023</t>
  </si>
  <si>
    <t>DATE: APRIL  03, 2023</t>
  </si>
  <si>
    <t>DATE: APRIL 03 2023</t>
  </si>
  <si>
    <t>DATE: APRIL 03,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</si>
</sst>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1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2" xfId="1" applyNumberFormat="1" applyFont="1" applyBorder="1" applyAlignment="1">
      <alignment horizontal="center"/>
    </xf>
    <xf numFmtId="167" fontId="43" fillId="0" borderId="62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4" xfId="0" applyFont="1" applyBorder="1"/>
    <xf numFmtId="167" fontId="41" fillId="0" borderId="64" xfId="1" applyNumberFormat="1" applyFont="1" applyBorder="1" applyAlignment="1">
      <alignment horizontal="center"/>
    </xf>
    <xf numFmtId="0" fontId="41" fillId="0" borderId="65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4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0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6" xfId="0" applyFont="1" applyBorder="1" applyAlignment="1">
      <alignment vertical="center"/>
    </xf>
    <xf numFmtId="0" fontId="41" fillId="0" borderId="66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6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5" zoomScaleNormal="100" zoomScaleSheetLayoutView="100" workbookViewId="0">
      <selection activeCell="E17" sqref="E17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0"/>
      <c r="B1" s="291"/>
      <c r="C1" s="323"/>
      <c r="D1" s="323"/>
      <c r="E1" s="323"/>
      <c r="F1" s="323"/>
      <c r="G1" s="323"/>
      <c r="H1" s="324"/>
    </row>
    <row r="2" spans="1:12" s="2" customFormat="1" ht="42.6" customHeight="1">
      <c r="A2" s="294"/>
      <c r="B2" s="290"/>
      <c r="C2" s="291"/>
      <c r="D2" s="291"/>
      <c r="E2" s="292" t="s">
        <v>144</v>
      </c>
      <c r="F2" s="292"/>
      <c r="G2" s="292"/>
      <c r="H2" s="293"/>
    </row>
    <row r="3" spans="1:12" ht="29.4" customHeight="1">
      <c r="A3" s="322" t="s">
        <v>459</v>
      </c>
      <c r="B3" s="322"/>
      <c r="C3" s="322"/>
      <c r="D3" s="322"/>
      <c r="E3" s="322"/>
      <c r="F3" s="322"/>
      <c r="G3" s="322"/>
      <c r="H3" s="322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414</v>
      </c>
      <c r="D5" s="303">
        <f>'NEW GOG NOTES AND BONDS '!H21</f>
        <v>10000000</v>
      </c>
      <c r="E5" s="316">
        <f>'NEW GOG NOTES AND BONDS '!I21</f>
        <v>1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416</v>
      </c>
      <c r="D6" s="10">
        <f>'OLD GOG NOTES AND BONDS '!H73</f>
        <v>10365208</v>
      </c>
      <c r="E6" s="10">
        <f>'OLD GOG NOTES AND BONDS '!I73</f>
        <v>4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364</v>
      </c>
      <c r="D7" s="10">
        <f>'TREASURY BILLS'!I80</f>
        <v>89268339</v>
      </c>
      <c r="E7" s="10">
        <f>'TREASURY BILLS'!J80</f>
        <v>412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415</v>
      </c>
      <c r="D8" s="10">
        <f>'CORPORATE BONDS'!F44</f>
        <v>75414</v>
      </c>
      <c r="E8" s="10">
        <f>'CORPORATE BONDS'!G44</f>
        <v>6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109708961</v>
      </c>
      <c r="E9" s="16">
        <f>SUM(E5:E8)</f>
        <v>423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414</v>
      </c>
      <c r="D14" s="320">
        <f>'NEW GOG NOTES AND BONDS '!H5</f>
        <v>10000000</v>
      </c>
      <c r="E14" s="318">
        <f>'NEW GOG NOTES AND BONDS '!I5</f>
        <v>1</v>
      </c>
      <c r="F14" s="288" t="str">
        <f>'NEW GOG NOTES AND BONDS '!C5</f>
        <v>GOG-BD-17/08/27-A6139-1838-10.00</v>
      </c>
      <c r="G14" s="304">
        <f>'NEW GOG NOTES AND BONDS '!F5</f>
        <v>10.14</v>
      </c>
      <c r="H14" s="23">
        <f>'NEW GOG NOTES AND BONDS '!G5</f>
        <v>99.508700000000005</v>
      </c>
      <c r="I14" s="13"/>
      <c r="K14" s="14"/>
      <c r="L14" s="15"/>
    </row>
    <row r="15" spans="1:12" ht="15.6">
      <c r="A15" s="8"/>
      <c r="B15" s="8"/>
      <c r="C15" s="22" t="s">
        <v>416</v>
      </c>
      <c r="D15" s="320">
        <f>'OLD GOG NOTES AND BONDS '!H59</f>
        <v>10252000</v>
      </c>
      <c r="E15" s="318">
        <f>'OLD GOG NOTES AND BONDS '!I59</f>
        <v>2</v>
      </c>
      <c r="F15" s="288" t="str">
        <f>'OLD GOG NOTES AND BONDS '!C59</f>
        <v>GOG-BD-29/05/28-A4753-1593-17.50</v>
      </c>
      <c r="G15" s="304">
        <f>'OLD GOG NOTES AND BONDS '!F59</f>
        <v>33.030999999999999</v>
      </c>
      <c r="H15" s="23">
        <f>'OLD GOG NOTES AND BONDS '!G59</f>
        <v>62.5518</v>
      </c>
      <c r="I15" s="13"/>
      <c r="K15" s="14"/>
      <c r="L15" s="15"/>
    </row>
    <row r="16" spans="1:12" ht="15.6">
      <c r="A16" s="8"/>
      <c r="B16" s="8"/>
      <c r="C16" s="22" t="s">
        <v>364</v>
      </c>
      <c r="D16" s="320">
        <f>'TREASURY BILLS'!I10</f>
        <v>32302456</v>
      </c>
      <c r="E16" s="318">
        <f>'TREASURY BILLS'!J10</f>
        <v>18</v>
      </c>
      <c r="F16" s="289" t="str">
        <f>'TREASURY BILLS'!E10</f>
        <v>GOG-BL-15/05/23-A6134-1837-0</v>
      </c>
      <c r="G16" s="295"/>
      <c r="H16" s="23">
        <f>'TREASURY BILLS'!H10</f>
        <v>98.044710026717496</v>
      </c>
      <c r="I16" s="13"/>
      <c r="K16" s="14"/>
      <c r="L16" s="15"/>
    </row>
    <row r="17" spans="1:12" ht="15.6">
      <c r="A17" s="8"/>
      <c r="B17" s="8"/>
      <c r="C17" s="22" t="s">
        <v>415</v>
      </c>
      <c r="D17" s="321">
        <f>'CORPORATE BONDS'!F30</f>
        <v>42024</v>
      </c>
      <c r="E17" s="319">
        <f>'CORPORATE BONDS'!G30</f>
        <v>2</v>
      </c>
      <c r="F17" s="313" t="str">
        <f>'CORPORATE BONDS'!B30</f>
        <v>CMB-BL-16/05/23-A6058-6161-0</v>
      </c>
      <c r="G17" s="312"/>
      <c r="H17" s="314">
        <f>'CORPORATE BONDS'!E30</f>
        <v>95.179201649057703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210</v>
      </c>
      <c r="B23" s="8" t="s">
        <v>143</v>
      </c>
      <c r="C23" s="9" t="s">
        <v>149</v>
      </c>
      <c r="D23" s="29">
        <f>'REPO TRADES'!D27</f>
        <v>740000000</v>
      </c>
      <c r="E23" s="17">
        <f>'REPO TRADES'!C27</f>
        <v>14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E2" zoomScaleNormal="100" zoomScaleSheetLayoutView="100" workbookViewId="0">
      <selection activeCell="H21" sqref="H2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5"/>
      <c r="D1" s="325"/>
      <c r="E1" s="325"/>
      <c r="F1" s="325"/>
      <c r="G1" s="325"/>
      <c r="H1" s="325"/>
      <c r="I1" s="2"/>
      <c r="J1" s="2"/>
      <c r="K1" s="2"/>
      <c r="L1" s="2"/>
      <c r="M1" s="2"/>
      <c r="N1" s="2"/>
    </row>
    <row r="2" spans="1:14" ht="36.6" customHeight="1">
      <c r="A2" s="326" t="s">
        <v>207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311</v>
      </c>
      <c r="H4" s="44"/>
      <c r="I4" s="45"/>
      <c r="J4" s="46" t="s">
        <v>312</v>
      </c>
      <c r="K4" s="47" t="s">
        <v>313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397</v>
      </c>
      <c r="C5" s="52" t="s">
        <v>365</v>
      </c>
      <c r="D5" s="61" t="s">
        <v>381</v>
      </c>
      <c r="E5" s="11">
        <v>10.3</v>
      </c>
      <c r="F5" s="11">
        <v>10.14</v>
      </c>
      <c r="G5" s="12">
        <v>99.508700000000005</v>
      </c>
      <c r="H5" s="296">
        <v>10000000</v>
      </c>
      <c r="I5" s="57">
        <v>1</v>
      </c>
      <c r="J5" s="11">
        <v>10.14</v>
      </c>
      <c r="K5" s="11">
        <v>10.14</v>
      </c>
      <c r="L5" s="58">
        <v>1597</v>
      </c>
      <c r="M5" s="59">
        <v>46616</v>
      </c>
      <c r="N5" s="60"/>
    </row>
    <row r="6" spans="1:14">
      <c r="A6" s="50">
        <v>2</v>
      </c>
      <c r="B6" s="51" t="s">
        <v>398</v>
      </c>
      <c r="C6" s="52" t="s">
        <v>366</v>
      </c>
      <c r="D6" s="61" t="s">
        <v>382</v>
      </c>
      <c r="E6" s="11">
        <v>10.32</v>
      </c>
      <c r="F6" s="11">
        <v>10.32</v>
      </c>
      <c r="G6" s="12">
        <v>98.665000000000006</v>
      </c>
      <c r="H6" s="296"/>
      <c r="I6" s="57"/>
      <c r="J6" s="11">
        <v>10.32</v>
      </c>
      <c r="K6" s="11">
        <v>10.32</v>
      </c>
      <c r="L6" s="58">
        <v>1961</v>
      </c>
      <c r="M6" s="59">
        <v>46980</v>
      </c>
      <c r="N6" s="60"/>
    </row>
    <row r="7" spans="1:14">
      <c r="A7" s="50">
        <v>3</v>
      </c>
      <c r="B7" s="51" t="s">
        <v>399</v>
      </c>
      <c r="C7" s="52" t="s">
        <v>367</v>
      </c>
      <c r="D7" s="63" t="s">
        <v>383</v>
      </c>
      <c r="E7" s="11"/>
      <c r="F7" s="11"/>
      <c r="G7" s="64"/>
      <c r="H7" s="73"/>
      <c r="I7" s="65"/>
      <c r="J7" s="11"/>
      <c r="K7" s="11"/>
      <c r="L7" s="58">
        <v>1597</v>
      </c>
      <c r="M7" s="59">
        <v>46616</v>
      </c>
      <c r="N7" s="60"/>
    </row>
    <row r="8" spans="1:14">
      <c r="A8" s="50">
        <v>4</v>
      </c>
      <c r="B8" s="51" t="s">
        <v>400</v>
      </c>
      <c r="C8" s="52" t="s">
        <v>368</v>
      </c>
      <c r="D8" s="63" t="s">
        <v>384</v>
      </c>
      <c r="E8" s="11"/>
      <c r="F8" s="11"/>
      <c r="G8" s="64"/>
      <c r="H8" s="296"/>
      <c r="I8" s="65"/>
      <c r="J8" s="11"/>
      <c r="K8" s="11"/>
      <c r="L8" s="58">
        <v>1961</v>
      </c>
      <c r="M8" s="59">
        <v>46980</v>
      </c>
      <c r="N8" s="60"/>
    </row>
    <row r="9" spans="1:14">
      <c r="A9" s="50">
        <v>5</v>
      </c>
      <c r="B9" s="51" t="s">
        <v>401</v>
      </c>
      <c r="C9" s="52" t="s">
        <v>369</v>
      </c>
      <c r="D9" s="63" t="s">
        <v>385</v>
      </c>
      <c r="E9" s="11">
        <v>8.8699999999999992</v>
      </c>
      <c r="F9" s="11">
        <v>8.6199999999999992</v>
      </c>
      <c r="G9" s="64">
        <v>98.265000000000001</v>
      </c>
      <c r="H9" s="73"/>
      <c r="I9" s="65"/>
      <c r="J9" s="11">
        <v>8.39</v>
      </c>
      <c r="K9" s="11">
        <v>8.39</v>
      </c>
      <c r="L9" s="58">
        <v>1415</v>
      </c>
      <c r="M9" s="59">
        <v>46434</v>
      </c>
      <c r="N9" s="60"/>
    </row>
    <row r="10" spans="1:14">
      <c r="A10" s="50">
        <v>6</v>
      </c>
      <c r="B10" s="51" t="s">
        <v>405</v>
      </c>
      <c r="C10" s="52" t="s">
        <v>373</v>
      </c>
      <c r="D10" s="63" t="s">
        <v>389</v>
      </c>
      <c r="E10" s="11">
        <v>9.01</v>
      </c>
      <c r="F10" s="11">
        <v>8.73</v>
      </c>
      <c r="G10" s="298">
        <v>97.894999999999996</v>
      </c>
      <c r="H10" s="73"/>
      <c r="I10" s="299"/>
      <c r="J10" s="11">
        <v>8.5299999999999994</v>
      </c>
      <c r="K10" s="11">
        <v>8.5299999999999994</v>
      </c>
      <c r="L10" s="58">
        <v>1779</v>
      </c>
      <c r="M10" s="59">
        <v>46798</v>
      </c>
      <c r="N10" s="60"/>
    </row>
    <row r="11" spans="1:14">
      <c r="A11" s="50">
        <v>7</v>
      </c>
      <c r="B11" s="51" t="s">
        <v>406</v>
      </c>
      <c r="C11" s="52" t="s">
        <v>374</v>
      </c>
      <c r="D11" s="63" t="s">
        <v>390</v>
      </c>
      <c r="E11" s="11">
        <v>8.82</v>
      </c>
      <c r="F11" s="11">
        <v>8.81</v>
      </c>
      <c r="G11" s="298">
        <v>99.165000000000006</v>
      </c>
      <c r="H11" s="73"/>
      <c r="I11" s="299"/>
      <c r="J11" s="11">
        <v>8.83</v>
      </c>
      <c r="K11" s="11">
        <v>8.83</v>
      </c>
      <c r="L11" s="58">
        <v>2143</v>
      </c>
      <c r="M11" s="59">
        <v>47162</v>
      </c>
      <c r="N11" s="60"/>
    </row>
    <row r="12" spans="1:14">
      <c r="A12" s="50">
        <v>8</v>
      </c>
      <c r="B12" s="51" t="s">
        <v>407</v>
      </c>
      <c r="C12" s="52" t="s">
        <v>375</v>
      </c>
      <c r="D12" s="63" t="s">
        <v>391</v>
      </c>
      <c r="E12" s="11">
        <v>9.39</v>
      </c>
      <c r="F12" s="11">
        <v>9.3800000000000008</v>
      </c>
      <c r="G12" s="298">
        <v>96.85</v>
      </c>
      <c r="H12" s="73"/>
      <c r="I12" s="299"/>
      <c r="J12" s="11">
        <v>9.39</v>
      </c>
      <c r="K12" s="11">
        <v>9.39</v>
      </c>
      <c r="L12" s="58">
        <v>2507</v>
      </c>
      <c r="M12" s="59">
        <v>47526</v>
      </c>
      <c r="N12" s="60"/>
    </row>
    <row r="13" spans="1:14">
      <c r="A13" s="50">
        <v>9</v>
      </c>
      <c r="B13" s="51" t="s">
        <v>408</v>
      </c>
      <c r="C13" s="52" t="s">
        <v>376</v>
      </c>
      <c r="D13" s="63" t="s">
        <v>392</v>
      </c>
      <c r="E13" s="11">
        <v>9.14</v>
      </c>
      <c r="F13" s="11">
        <v>9.1300000000000008</v>
      </c>
      <c r="G13" s="298">
        <v>98.92</v>
      </c>
      <c r="H13" s="73"/>
      <c r="I13" s="299"/>
      <c r="J13" s="11">
        <v>9.0500000000000007</v>
      </c>
      <c r="K13" s="11">
        <v>9.0500000000000007</v>
      </c>
      <c r="L13" s="58">
        <v>2871</v>
      </c>
      <c r="M13" s="59">
        <v>47890</v>
      </c>
      <c r="N13" s="60"/>
    </row>
    <row r="14" spans="1:14">
      <c r="A14" s="50">
        <v>10</v>
      </c>
      <c r="B14" s="51" t="s">
        <v>409</v>
      </c>
      <c r="C14" s="52" t="s">
        <v>377</v>
      </c>
      <c r="D14" s="63" t="s">
        <v>393</v>
      </c>
      <c r="E14" s="11">
        <v>9.34</v>
      </c>
      <c r="F14" s="11">
        <v>9.33</v>
      </c>
      <c r="G14" s="298">
        <v>98.504999999999995</v>
      </c>
      <c r="H14" s="73"/>
      <c r="I14" s="299"/>
      <c r="J14" s="11">
        <v>9.34</v>
      </c>
      <c r="K14" s="11">
        <v>9.34</v>
      </c>
      <c r="L14" s="58">
        <v>3235</v>
      </c>
      <c r="M14" s="59">
        <v>48254</v>
      </c>
      <c r="N14" s="60"/>
    </row>
    <row r="15" spans="1:14">
      <c r="A15" s="50">
        <v>11</v>
      </c>
      <c r="B15" s="51" t="s">
        <v>410</v>
      </c>
      <c r="C15" s="52" t="s">
        <v>378</v>
      </c>
      <c r="D15" s="63" t="s">
        <v>394</v>
      </c>
      <c r="E15" s="11">
        <v>9.6</v>
      </c>
      <c r="F15" s="11">
        <v>9.6</v>
      </c>
      <c r="G15" s="298">
        <v>97.61</v>
      </c>
      <c r="H15" s="73"/>
      <c r="I15" s="299"/>
      <c r="J15" s="11">
        <v>9.39</v>
      </c>
      <c r="K15" s="11">
        <v>9.39</v>
      </c>
      <c r="L15" s="58">
        <v>3599</v>
      </c>
      <c r="M15" s="59">
        <v>48618</v>
      </c>
      <c r="N15" s="60"/>
    </row>
    <row r="16" spans="1:14">
      <c r="A16" s="50">
        <v>12</v>
      </c>
      <c r="B16" s="51" t="s">
        <v>411</v>
      </c>
      <c r="C16" s="52" t="s">
        <v>379</v>
      </c>
      <c r="D16" s="63" t="s">
        <v>395</v>
      </c>
      <c r="E16" s="11">
        <v>9.77</v>
      </c>
      <c r="F16" s="11">
        <v>9.69</v>
      </c>
      <c r="G16" s="298">
        <v>97.284999999999997</v>
      </c>
      <c r="H16" s="73"/>
      <c r="I16" s="299"/>
      <c r="J16" s="11">
        <v>9.6999999999999993</v>
      </c>
      <c r="K16" s="11">
        <v>9.6999999999999993</v>
      </c>
      <c r="L16" s="58">
        <v>3963</v>
      </c>
      <c r="M16" s="59">
        <v>48982</v>
      </c>
      <c r="N16" s="60"/>
    </row>
    <row r="17" spans="1:14">
      <c r="A17" s="50">
        <v>13</v>
      </c>
      <c r="B17" s="51" t="s">
        <v>412</v>
      </c>
      <c r="C17" s="52" t="s">
        <v>380</v>
      </c>
      <c r="D17" s="63" t="s">
        <v>396</v>
      </c>
      <c r="E17" s="11">
        <v>9.9700000000000006</v>
      </c>
      <c r="F17" s="11">
        <v>9.9</v>
      </c>
      <c r="G17" s="298">
        <v>96.825000000000003</v>
      </c>
      <c r="H17" s="73"/>
      <c r="I17" s="299"/>
      <c r="J17" s="11">
        <v>9.91</v>
      </c>
      <c r="K17" s="11">
        <v>9.91</v>
      </c>
      <c r="L17" s="58">
        <v>4327</v>
      </c>
      <c r="M17" s="59">
        <v>49346</v>
      </c>
      <c r="N17" s="60"/>
    </row>
    <row r="18" spans="1:14">
      <c r="A18" s="50">
        <v>14</v>
      </c>
      <c r="B18" s="51" t="s">
        <v>402</v>
      </c>
      <c r="C18" s="52" t="s">
        <v>370</v>
      </c>
      <c r="D18" s="63" t="s">
        <v>386</v>
      </c>
      <c r="E18" s="11">
        <v>10.35</v>
      </c>
      <c r="F18" s="11">
        <v>10.34</v>
      </c>
      <c r="G18" s="64">
        <v>95.11</v>
      </c>
      <c r="H18" s="297"/>
      <c r="I18" s="65"/>
      <c r="J18" s="11">
        <v>10.35</v>
      </c>
      <c r="K18" s="11">
        <v>10.35</v>
      </c>
      <c r="L18" s="58">
        <v>4691</v>
      </c>
      <c r="M18" s="59">
        <v>49710</v>
      </c>
      <c r="N18" s="60"/>
    </row>
    <row r="19" spans="1:14">
      <c r="A19" s="50">
        <v>15</v>
      </c>
      <c r="B19" s="51" t="s">
        <v>403</v>
      </c>
      <c r="C19" s="52" t="s">
        <v>371</v>
      </c>
      <c r="D19" s="63" t="s">
        <v>387</v>
      </c>
      <c r="E19" s="11">
        <v>10.57</v>
      </c>
      <c r="F19" s="11">
        <v>10.57</v>
      </c>
      <c r="G19" s="298">
        <v>94.295000000000002</v>
      </c>
      <c r="H19" s="73"/>
      <c r="I19" s="299"/>
      <c r="J19" s="11">
        <v>10.58</v>
      </c>
      <c r="K19" s="11">
        <v>10.58</v>
      </c>
      <c r="L19" s="58">
        <v>5055</v>
      </c>
      <c r="M19" s="59">
        <v>50074</v>
      </c>
      <c r="N19" s="60"/>
    </row>
    <row r="20" spans="1:14" ht="16.2" thickBot="1">
      <c r="A20" s="94">
        <v>16</v>
      </c>
      <c r="B20" s="95" t="s">
        <v>404</v>
      </c>
      <c r="C20" s="278" t="s">
        <v>372</v>
      </c>
      <c r="D20" s="276" t="s">
        <v>388</v>
      </c>
      <c r="E20" s="20">
        <v>10.24</v>
      </c>
      <c r="F20" s="20">
        <v>10.24</v>
      </c>
      <c r="G20" s="305">
        <v>98.01</v>
      </c>
      <c r="H20" s="306"/>
      <c r="I20" s="307"/>
      <c r="J20" s="20">
        <v>10.25</v>
      </c>
      <c r="K20" s="20">
        <v>10.25</v>
      </c>
      <c r="L20" s="58">
        <v>5419</v>
      </c>
      <c r="M20" s="59">
        <v>50438</v>
      </c>
      <c r="N20" s="60"/>
    </row>
    <row r="21" spans="1:14" ht="16.2" thickBot="1">
      <c r="A21" s="308"/>
      <c r="B21" s="309"/>
      <c r="C21" s="102" t="s">
        <v>41</v>
      </c>
      <c r="D21" s="103"/>
      <c r="E21" s="103"/>
      <c r="F21" s="103"/>
      <c r="G21" s="103"/>
      <c r="H21" s="310">
        <f>SUM(H5:H20)</f>
        <v>10000000</v>
      </c>
      <c r="I21" s="315">
        <f>SUM(I5:I20)</f>
        <v>1</v>
      </c>
      <c r="J21" s="103"/>
      <c r="K21" s="311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363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413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H73" sqref="H7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5"/>
      <c r="D1" s="325"/>
      <c r="E1" s="325"/>
      <c r="F1" s="325"/>
      <c r="G1" s="325"/>
      <c r="H1" s="325"/>
      <c r="I1" s="2"/>
      <c r="J1" s="2"/>
      <c r="K1" s="2"/>
      <c r="L1" s="2"/>
      <c r="M1" s="2"/>
      <c r="N1" s="2"/>
    </row>
    <row r="2" spans="1:14" ht="36.6" customHeight="1">
      <c r="A2" s="326" t="s">
        <v>207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311</v>
      </c>
      <c r="H4" s="44" t="s">
        <v>157</v>
      </c>
      <c r="I4" s="45" t="s">
        <v>7</v>
      </c>
      <c r="J4" s="46" t="s">
        <v>312</v>
      </c>
      <c r="K4" s="47" t="s">
        <v>313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179</v>
      </c>
      <c r="D5" s="61" t="s">
        <v>156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119</v>
      </c>
      <c r="M5" s="59">
        <v>45138</v>
      </c>
      <c r="N5" s="60"/>
    </row>
    <row r="6" spans="1:14">
      <c r="A6" s="50">
        <v>2</v>
      </c>
      <c r="B6" s="51"/>
      <c r="C6" s="52" t="s">
        <v>180</v>
      </c>
      <c r="D6" s="61" t="s">
        <v>165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175</v>
      </c>
      <c r="M6" s="59">
        <v>45194</v>
      </c>
      <c r="N6" s="60"/>
    </row>
    <row r="7" spans="1:14">
      <c r="A7" s="50">
        <v>3</v>
      </c>
      <c r="B7" s="51"/>
      <c r="C7" s="52" t="s">
        <v>181</v>
      </c>
      <c r="D7" s="61" t="s">
        <v>169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217</v>
      </c>
      <c r="M7" s="59">
        <v>45236</v>
      </c>
      <c r="N7" s="60"/>
    </row>
    <row r="8" spans="1:14">
      <c r="A8" s="50">
        <v>4</v>
      </c>
      <c r="B8" s="51"/>
      <c r="C8" s="52" t="s">
        <v>182</v>
      </c>
      <c r="D8" s="63" t="s">
        <v>172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245</v>
      </c>
      <c r="M8" s="59">
        <v>45264</v>
      </c>
      <c r="N8" s="60"/>
    </row>
    <row r="9" spans="1:14">
      <c r="A9" s="50">
        <v>5</v>
      </c>
      <c r="B9" s="51"/>
      <c r="C9" s="52" t="s">
        <v>212</v>
      </c>
      <c r="D9" s="63" t="s">
        <v>211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609</v>
      </c>
      <c r="M9" s="59">
        <v>45628</v>
      </c>
      <c r="N9" s="60"/>
    </row>
    <row r="10" spans="1:14">
      <c r="A10" s="50">
        <v>6</v>
      </c>
      <c r="B10" s="51"/>
      <c r="C10" s="52" t="s">
        <v>227</v>
      </c>
      <c r="D10" s="63" t="s">
        <v>228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399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14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56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140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158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183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168</v>
      </c>
      <c r="M16" s="59">
        <v>45187</v>
      </c>
      <c r="N16" s="60"/>
    </row>
    <row r="17" spans="1:14">
      <c r="A17" s="50">
        <v>6</v>
      </c>
      <c r="B17" s="51"/>
      <c r="C17" s="52" t="s">
        <v>184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178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224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224</v>
      </c>
      <c r="M19" s="59">
        <v>45243</v>
      </c>
      <c r="N19" s="60"/>
    </row>
    <row r="20" spans="1:14">
      <c r="A20" s="50">
        <v>9</v>
      </c>
      <c r="B20" s="51"/>
      <c r="C20" s="52" t="s">
        <v>185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238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259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186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350</v>
      </c>
      <c r="M22" s="59">
        <v>45369</v>
      </c>
      <c r="N22" s="60"/>
    </row>
    <row r="23" spans="1:14">
      <c r="A23" s="50">
        <v>12</v>
      </c>
      <c r="B23" s="51"/>
      <c r="C23" s="52" t="s">
        <v>187</v>
      </c>
      <c r="D23" s="74" t="s">
        <v>168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560</v>
      </c>
      <c r="M23" s="59">
        <v>45579</v>
      </c>
      <c r="N23" s="60"/>
    </row>
    <row r="24" spans="1:14">
      <c r="A24" s="50">
        <v>13</v>
      </c>
      <c r="B24" s="51"/>
      <c r="C24" s="52" t="s">
        <v>341</v>
      </c>
      <c r="D24" s="74" t="s">
        <v>200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637</v>
      </c>
      <c r="M24" s="59">
        <v>45656</v>
      </c>
      <c r="N24" s="60"/>
    </row>
    <row r="25" spans="1:14">
      <c r="A25" s="50">
        <v>14</v>
      </c>
      <c r="B25" s="51"/>
      <c r="C25" s="52" t="s">
        <v>342</v>
      </c>
      <c r="D25" s="74" t="s">
        <v>215</v>
      </c>
      <c r="E25" s="53">
        <v>46.048999999999999</v>
      </c>
      <c r="F25" s="53">
        <v>28.026700000000002</v>
      </c>
      <c r="G25" s="55">
        <v>89.481700000000004</v>
      </c>
      <c r="H25" s="73">
        <v>35000</v>
      </c>
      <c r="I25" s="71">
        <v>1</v>
      </c>
      <c r="J25" s="53">
        <v>28.026700000000002</v>
      </c>
      <c r="K25" s="11">
        <v>28.026700000000002</v>
      </c>
      <c r="L25" s="58">
        <v>735</v>
      </c>
      <c r="M25" s="59">
        <v>45754</v>
      </c>
      <c r="N25" s="60"/>
    </row>
    <row r="26" spans="1:14">
      <c r="A26" s="50">
        <v>15</v>
      </c>
      <c r="B26" s="51"/>
      <c r="C26" s="52" t="s">
        <v>235</v>
      </c>
      <c r="D26" s="74" t="s">
        <v>236</v>
      </c>
      <c r="E26" s="53">
        <v>27.937000000000001</v>
      </c>
      <c r="F26" s="53">
        <v>42.472900000000003</v>
      </c>
      <c r="G26" s="55">
        <v>76.737300000000005</v>
      </c>
      <c r="H26" s="73">
        <v>78208</v>
      </c>
      <c r="I26" s="71">
        <v>1</v>
      </c>
      <c r="J26" s="53">
        <v>42.472900000000003</v>
      </c>
      <c r="K26" s="11">
        <v>42.472900000000003</v>
      </c>
      <c r="L26" s="78">
        <v>777</v>
      </c>
      <c r="M26" s="59">
        <v>45796</v>
      </c>
      <c r="N26" s="60"/>
    </row>
    <row r="27" spans="1:14">
      <c r="A27" s="50">
        <v>16</v>
      </c>
      <c r="B27" s="51"/>
      <c r="C27" s="52" t="s">
        <v>246</v>
      </c>
      <c r="D27" s="74" t="s">
        <v>247</v>
      </c>
      <c r="E27" s="53">
        <v>29.847595691938132</v>
      </c>
      <c r="F27" s="53">
        <v>29.844983160677891</v>
      </c>
      <c r="G27" s="55">
        <v>99.77</v>
      </c>
      <c r="H27" s="73"/>
      <c r="I27" s="71"/>
      <c r="J27" s="53">
        <v>29.844983160677891</v>
      </c>
      <c r="K27" s="11">
        <v>29.844983160677891</v>
      </c>
      <c r="L27" s="79">
        <v>840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161</v>
      </c>
      <c r="C29" s="52" t="s">
        <v>343</v>
      </c>
      <c r="D29" s="74" t="s">
        <v>162</v>
      </c>
      <c r="E29" s="53"/>
      <c r="F29" s="53"/>
      <c r="G29" s="55"/>
      <c r="H29" s="73"/>
      <c r="I29" s="71"/>
      <c r="J29" s="53"/>
      <c r="K29" s="11"/>
      <c r="L29" s="58">
        <v>877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378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462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714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812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924</v>
      </c>
      <c r="M35" s="83">
        <v>45943</v>
      </c>
      <c r="N35" s="84"/>
    </row>
    <row r="36" spans="1:14">
      <c r="A36" s="50">
        <v>6</v>
      </c>
      <c r="B36" s="51"/>
      <c r="C36" s="81" t="s">
        <v>193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973</v>
      </c>
      <c r="M36" s="83">
        <v>45992</v>
      </c>
      <c r="N36" s="84"/>
    </row>
    <row r="37" spans="1:14">
      <c r="A37" s="50">
        <v>7</v>
      </c>
      <c r="B37" s="51"/>
      <c r="C37" s="81" t="s">
        <v>194</v>
      </c>
      <c r="D37" s="63" t="s">
        <v>145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1064</v>
      </c>
      <c r="M37" s="83">
        <v>46083</v>
      </c>
      <c r="N37" s="60"/>
    </row>
    <row r="38" spans="1:14">
      <c r="A38" s="50">
        <v>8</v>
      </c>
      <c r="B38" s="51"/>
      <c r="C38" s="81" t="s">
        <v>195</v>
      </c>
      <c r="D38" s="63" t="s">
        <v>151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1134</v>
      </c>
      <c r="M38" s="83">
        <v>46153</v>
      </c>
      <c r="N38" s="60"/>
    </row>
    <row r="39" spans="1:14">
      <c r="A39" s="50">
        <v>9</v>
      </c>
      <c r="B39" s="51"/>
      <c r="C39" s="81" t="s">
        <v>163</v>
      </c>
      <c r="D39" s="63" t="s">
        <v>164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1241</v>
      </c>
      <c r="M39" s="83">
        <v>46260</v>
      </c>
      <c r="N39" s="60"/>
    </row>
    <row r="40" spans="1:14">
      <c r="A40" s="50">
        <v>10</v>
      </c>
      <c r="B40" s="51"/>
      <c r="C40" s="81" t="s">
        <v>196</v>
      </c>
      <c r="D40" s="63" t="s">
        <v>198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1326</v>
      </c>
      <c r="M40" s="83">
        <v>46345</v>
      </c>
      <c r="N40" s="60"/>
    </row>
    <row r="41" spans="1:14">
      <c r="A41" s="50">
        <v>11</v>
      </c>
      <c r="B41" s="51"/>
      <c r="C41" s="81" t="s">
        <v>197</v>
      </c>
      <c r="D41" s="63" t="s">
        <v>171</v>
      </c>
      <c r="E41" s="53">
        <v>8.119281424548582</v>
      </c>
      <c r="F41" s="53">
        <v>7.0759027582848066</v>
      </c>
      <c r="G41" s="54">
        <v>96.585981716273693</v>
      </c>
      <c r="H41" s="75"/>
      <c r="I41" s="76"/>
      <c r="J41" s="53">
        <v>6.5468156934387203</v>
      </c>
      <c r="K41" s="11">
        <v>7.0763163418486918</v>
      </c>
      <c r="L41" s="58">
        <v>1326</v>
      </c>
      <c r="M41" s="83">
        <v>46345</v>
      </c>
      <c r="N41" s="60"/>
    </row>
    <row r="42" spans="1:14">
      <c r="A42" s="50">
        <v>12</v>
      </c>
      <c r="B42" s="51"/>
      <c r="C42" s="81" t="s">
        <v>344</v>
      </c>
      <c r="D42" s="63" t="s">
        <v>199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1351</v>
      </c>
      <c r="M42" s="83">
        <v>46370</v>
      </c>
      <c r="N42" s="60"/>
    </row>
    <row r="43" spans="1:14">
      <c r="A43" s="50">
        <v>13</v>
      </c>
      <c r="B43" s="51"/>
      <c r="C43" s="52" t="s">
        <v>213</v>
      </c>
      <c r="D43" s="63" t="s">
        <v>214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1435</v>
      </c>
      <c r="M43" s="80">
        <v>46454</v>
      </c>
      <c r="N43" s="60"/>
    </row>
    <row r="44" spans="1:14">
      <c r="A44" s="50">
        <v>14</v>
      </c>
      <c r="B44" s="51"/>
      <c r="C44" s="52" t="s">
        <v>229</v>
      </c>
      <c r="D44" s="63" t="s">
        <v>230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1491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665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191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1197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1386</v>
      </c>
      <c r="M48" s="80">
        <v>46405</v>
      </c>
      <c r="N48" s="60"/>
    </row>
    <row r="49" spans="1:14">
      <c r="A49" s="50">
        <v>4</v>
      </c>
      <c r="B49" s="51"/>
      <c r="C49" s="52" t="s">
        <v>192</v>
      </c>
      <c r="D49" s="63" t="s">
        <v>160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1617</v>
      </c>
      <c r="M49" s="80">
        <v>46636</v>
      </c>
      <c r="N49" s="60"/>
    </row>
    <row r="50" spans="1:14">
      <c r="A50" s="50">
        <v>5</v>
      </c>
      <c r="B50" s="51"/>
      <c r="C50" s="86" t="s">
        <v>208</v>
      </c>
      <c r="D50" s="79" t="s">
        <v>209</v>
      </c>
      <c r="E50" s="66">
        <v>48.673700165999776</v>
      </c>
      <c r="F50" s="66">
        <v>33.517749010129904</v>
      </c>
      <c r="G50" s="55">
        <v>72.622900000000001</v>
      </c>
      <c r="H50" s="56"/>
      <c r="I50" s="77"/>
      <c r="J50" s="53">
        <v>33.517749010129904</v>
      </c>
      <c r="K50" s="53">
        <v>33.517749010129904</v>
      </c>
      <c r="L50" s="58">
        <v>1750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357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735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188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1589</v>
      </c>
      <c r="M54" s="80">
        <v>46608</v>
      </c>
      <c r="N54" s="60"/>
    </row>
    <row r="55" spans="1:14">
      <c r="A55" s="50">
        <v>4</v>
      </c>
      <c r="B55" s="51"/>
      <c r="C55" s="52" t="s">
        <v>189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1680</v>
      </c>
      <c r="M55" s="80">
        <v>46699</v>
      </c>
      <c r="N55" s="60"/>
    </row>
    <row r="56" spans="1:14">
      <c r="A56" s="50">
        <v>5</v>
      </c>
      <c r="B56" s="51"/>
      <c r="C56" s="52" t="s">
        <v>190</v>
      </c>
      <c r="D56" s="63" t="s">
        <v>152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1897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2">
        <v>1309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36.536799999999999</v>
      </c>
      <c r="F59" s="53">
        <v>33.030999999999999</v>
      </c>
      <c r="G59" s="55">
        <v>62.5518</v>
      </c>
      <c r="H59" s="62">
        <v>10252000</v>
      </c>
      <c r="I59" s="71">
        <v>2</v>
      </c>
      <c r="J59" s="53">
        <v>33.030999999999999</v>
      </c>
      <c r="K59" s="53">
        <v>33.030999999999999</v>
      </c>
      <c r="L59" s="58">
        <v>1883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2261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173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2681</v>
      </c>
      <c r="M61" s="83">
        <v>47700</v>
      </c>
      <c r="N61" s="84"/>
    </row>
    <row r="62" spans="1:14">
      <c r="A62" s="50">
        <v>5</v>
      </c>
      <c r="B62" s="51"/>
      <c r="C62" s="81" t="s">
        <v>174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2681</v>
      </c>
      <c r="M62" s="83">
        <v>47700</v>
      </c>
      <c r="N62" s="84"/>
    </row>
    <row r="63" spans="1:14">
      <c r="A63" s="50">
        <v>6</v>
      </c>
      <c r="B63" s="51"/>
      <c r="C63" s="81" t="s">
        <v>175</v>
      </c>
      <c r="D63" s="82" t="s">
        <v>155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3017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0" t="s">
        <v>34</v>
      </c>
      <c r="D65" s="301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3269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176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3772</v>
      </c>
      <c r="M66" s="83">
        <v>48791</v>
      </c>
    </row>
    <row r="67" spans="1:14">
      <c r="A67" s="50">
        <v>3</v>
      </c>
      <c r="B67" s="51"/>
      <c r="C67" s="91" t="s">
        <v>177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3772</v>
      </c>
      <c r="M67" s="83">
        <v>48791</v>
      </c>
      <c r="N67" s="60"/>
    </row>
    <row r="68" spans="1:14">
      <c r="A68" s="50">
        <v>4</v>
      </c>
      <c r="B68" s="51"/>
      <c r="C68" s="91" t="s">
        <v>178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3928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4116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5964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7">
        <f>SUM(H5:H72)</f>
        <v>10365208</v>
      </c>
      <c r="I73" s="317">
        <f>SUM(I5:I72)</f>
        <v>4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316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D25" activePane="bottomRight" state="frozen"/>
      <selection sqref="A1:XFD1048576"/>
      <selection pane="topRight" sqref="A1:XFD1048576"/>
      <selection pane="bottomLeft" sqref="A1:XFD1048576"/>
      <selection pane="bottomRight" activeCell="G44" sqref="G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6" t="s">
        <v>207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321</v>
      </c>
      <c r="I4" s="127" t="s">
        <v>322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49</v>
      </c>
      <c r="K5" s="139">
        <v>45068</v>
      </c>
      <c r="L5" s="140">
        <v>43811</v>
      </c>
    </row>
    <row r="6" spans="1:12">
      <c r="A6" s="50">
        <v>2</v>
      </c>
      <c r="B6" s="141" t="s">
        <v>203</v>
      </c>
      <c r="C6" s="27" t="s">
        <v>202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91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174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196</v>
      </c>
      <c r="K8" s="146">
        <v>45215</v>
      </c>
      <c r="L8" s="140">
        <v>43811</v>
      </c>
    </row>
    <row r="9" spans="1:12">
      <c r="A9" s="50">
        <v>5</v>
      </c>
      <c r="B9" s="141" t="s">
        <v>204</v>
      </c>
      <c r="C9" s="27" t="s">
        <v>54</v>
      </c>
      <c r="D9" s="148"/>
      <c r="E9" s="142"/>
      <c r="F9" s="149"/>
      <c r="G9" s="8"/>
      <c r="H9" s="145"/>
      <c r="I9" s="145"/>
      <c r="J9" s="58">
        <v>302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336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352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415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428</v>
      </c>
      <c r="K13" s="146">
        <v>45447</v>
      </c>
      <c r="L13" s="140">
        <v>43811</v>
      </c>
    </row>
    <row r="14" spans="1:12">
      <c r="A14" s="50">
        <v>10</v>
      </c>
      <c r="B14" s="141" t="s">
        <v>205</v>
      </c>
      <c r="C14" s="27" t="s">
        <v>166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531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547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562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774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793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206</v>
      </c>
      <c r="C19" s="97" t="s">
        <v>201</v>
      </c>
      <c r="D19" s="157"/>
      <c r="E19" s="158"/>
      <c r="F19" s="159"/>
      <c r="G19" s="160"/>
      <c r="H19" s="161">
        <v>100</v>
      </c>
      <c r="I19" s="161">
        <v>94.56</v>
      </c>
      <c r="J19" s="162">
        <v>1261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222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180</v>
      </c>
      <c r="K21" s="173">
        <v>45199</v>
      </c>
      <c r="L21" s="141"/>
    </row>
    <row r="22" spans="1:12">
      <c r="A22" s="8">
        <v>2</v>
      </c>
      <c r="B22" s="141" t="s">
        <v>223</v>
      </c>
      <c r="C22" s="27" t="s">
        <v>154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449</v>
      </c>
      <c r="K22" s="173">
        <v>45468</v>
      </c>
      <c r="L22" s="141"/>
    </row>
    <row r="23" spans="1:12">
      <c r="A23" s="8">
        <v>3</v>
      </c>
      <c r="B23" s="141" t="s">
        <v>224</v>
      </c>
      <c r="C23" s="27" t="s">
        <v>153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1180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225</v>
      </c>
      <c r="C25" s="27" t="s">
        <v>80</v>
      </c>
      <c r="D25" s="148"/>
      <c r="E25" s="142"/>
      <c r="F25" s="149"/>
      <c r="G25" s="8"/>
      <c r="H25" s="172"/>
      <c r="I25" s="172"/>
      <c r="J25" s="58">
        <v>0</v>
      </c>
      <c r="K25" s="173">
        <v>45019</v>
      </c>
      <c r="L25" s="174"/>
    </row>
    <row r="26" spans="1:12">
      <c r="A26" s="8">
        <v>2</v>
      </c>
      <c r="B26" s="141" t="s">
        <v>226</v>
      </c>
      <c r="C26" s="27" t="s">
        <v>81</v>
      </c>
      <c r="D26" s="148"/>
      <c r="E26" s="142"/>
      <c r="F26" s="149"/>
      <c r="G26" s="8"/>
      <c r="H26" s="172"/>
      <c r="I26" s="172"/>
      <c r="J26" s="79">
        <v>0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261</v>
      </c>
      <c r="C28" s="27" t="s">
        <v>262</v>
      </c>
      <c r="D28" s="168">
        <v>100</v>
      </c>
      <c r="E28" s="168">
        <v>98.805700000000002</v>
      </c>
      <c r="F28" s="180">
        <v>12591</v>
      </c>
      <c r="G28" s="181">
        <v>1</v>
      </c>
      <c r="H28" s="182">
        <v>98.805700000000002</v>
      </c>
      <c r="I28" s="182">
        <v>98.805700000000002</v>
      </c>
      <c r="J28" s="79">
        <v>8</v>
      </c>
      <c r="K28" s="174">
        <v>45027</v>
      </c>
      <c r="L28" s="174"/>
    </row>
    <row r="29" spans="1:12">
      <c r="A29" s="8">
        <v>2</v>
      </c>
      <c r="B29" s="141" t="s">
        <v>287</v>
      </c>
      <c r="C29" s="27" t="s">
        <v>288</v>
      </c>
      <c r="D29" s="168">
        <v>100</v>
      </c>
      <c r="E29" s="168">
        <v>95.588236196007699</v>
      </c>
      <c r="F29" s="180">
        <v>17734</v>
      </c>
      <c r="G29" s="181">
        <v>2</v>
      </c>
      <c r="H29" s="182">
        <v>95.588300000000004</v>
      </c>
      <c r="I29" s="182">
        <v>95.588200000000001</v>
      </c>
      <c r="J29" s="79">
        <v>39</v>
      </c>
      <c r="K29" s="174">
        <v>45058</v>
      </c>
      <c r="L29" s="174"/>
    </row>
    <row r="30" spans="1:12">
      <c r="A30" s="8">
        <v>3</v>
      </c>
      <c r="B30" s="141" t="s">
        <v>279</v>
      </c>
      <c r="C30" s="27" t="s">
        <v>280</v>
      </c>
      <c r="D30" s="168">
        <v>89.030199999999994</v>
      </c>
      <c r="E30" s="168">
        <v>95.179201649057703</v>
      </c>
      <c r="F30" s="180">
        <v>42024</v>
      </c>
      <c r="G30" s="181">
        <v>2</v>
      </c>
      <c r="H30" s="182">
        <v>95.188299999999998</v>
      </c>
      <c r="I30" s="182">
        <v>94.846000000000004</v>
      </c>
      <c r="J30" s="79">
        <v>43</v>
      </c>
      <c r="K30" s="174">
        <v>45062</v>
      </c>
      <c r="L30" s="174"/>
    </row>
    <row r="31" spans="1:12">
      <c r="A31" s="8">
        <v>4</v>
      </c>
      <c r="B31" s="141" t="s">
        <v>293</v>
      </c>
      <c r="C31" s="27" t="s">
        <v>294</v>
      </c>
      <c r="D31" s="168">
        <v>93.976474370820199</v>
      </c>
      <c r="E31" s="168">
        <v>93.976474370820199</v>
      </c>
      <c r="F31" s="180"/>
      <c r="G31" s="181"/>
      <c r="H31" s="182">
        <v>94.809200000000004</v>
      </c>
      <c r="I31" s="182">
        <v>93.170900000000003</v>
      </c>
      <c r="J31" s="79">
        <v>52</v>
      </c>
      <c r="K31" s="174">
        <v>45071</v>
      </c>
      <c r="L31" s="174"/>
    </row>
    <row r="32" spans="1:12">
      <c r="A32" s="8">
        <v>5</v>
      </c>
      <c r="B32" s="141" t="s">
        <v>319</v>
      </c>
      <c r="C32" s="27" t="s">
        <v>320</v>
      </c>
      <c r="D32" s="168">
        <v>88.448800000000006</v>
      </c>
      <c r="E32" s="168">
        <v>88.767399999999995</v>
      </c>
      <c r="F32" s="180">
        <v>3065</v>
      </c>
      <c r="G32" s="181">
        <v>1</v>
      </c>
      <c r="H32" s="182">
        <v>88.767399999999995</v>
      </c>
      <c r="I32" s="182">
        <v>88.767399999999995</v>
      </c>
      <c r="J32" s="79">
        <v>94</v>
      </c>
      <c r="K32" s="174">
        <v>45113</v>
      </c>
      <c r="L32" s="174"/>
    </row>
    <row r="33" spans="1:12">
      <c r="A33" s="8">
        <v>6</v>
      </c>
      <c r="B33" s="141" t="s">
        <v>339</v>
      </c>
      <c r="C33" s="27" t="s">
        <v>340</v>
      </c>
      <c r="D33" s="168">
        <v>100</v>
      </c>
      <c r="E33" s="168">
        <v>100</v>
      </c>
      <c r="F33" s="180"/>
      <c r="G33" s="181"/>
      <c r="H33" s="182">
        <v>100</v>
      </c>
      <c r="I33" s="182">
        <v>100</v>
      </c>
      <c r="J33" s="79">
        <v>108</v>
      </c>
      <c r="K33" s="174">
        <v>45127</v>
      </c>
      <c r="L33" s="174"/>
    </row>
    <row r="34" spans="1:12">
      <c r="A34" s="8">
        <v>7</v>
      </c>
      <c r="B34" s="141" t="s">
        <v>351</v>
      </c>
      <c r="C34" s="27" t="s">
        <v>352</v>
      </c>
      <c r="D34" s="168">
        <v>100</v>
      </c>
      <c r="E34" s="168">
        <v>100</v>
      </c>
      <c r="F34" s="180"/>
      <c r="G34" s="181"/>
      <c r="H34" s="182">
        <v>100</v>
      </c>
      <c r="I34" s="182">
        <v>100</v>
      </c>
      <c r="J34" s="79">
        <v>123</v>
      </c>
      <c r="K34" s="174">
        <v>45142</v>
      </c>
      <c r="L34" s="174"/>
    </row>
    <row r="35" spans="1:12">
      <c r="A35" s="8">
        <v>8</v>
      </c>
      <c r="B35" s="141" t="s">
        <v>429</v>
      </c>
      <c r="C35" s="27" t="s">
        <v>430</v>
      </c>
      <c r="D35" s="168">
        <v>88.188299999999998</v>
      </c>
      <c r="E35" s="168">
        <v>88.188299999999998</v>
      </c>
      <c r="F35" s="180"/>
      <c r="G35" s="181"/>
      <c r="H35" s="182">
        <v>88.188299999999998</v>
      </c>
      <c r="I35" s="182">
        <v>88.188299999999998</v>
      </c>
      <c r="J35" s="79">
        <v>127</v>
      </c>
      <c r="K35" s="174">
        <v>45146</v>
      </c>
      <c r="L35" s="174"/>
    </row>
    <row r="36" spans="1:12">
      <c r="A36" s="8">
        <v>9</v>
      </c>
      <c r="B36" s="141" t="s">
        <v>447</v>
      </c>
      <c r="C36" s="27" t="s">
        <v>448</v>
      </c>
      <c r="D36" s="168">
        <v>100</v>
      </c>
      <c r="E36" s="168">
        <v>100</v>
      </c>
      <c r="F36" s="180"/>
      <c r="G36" s="181"/>
      <c r="H36" s="182">
        <v>100</v>
      </c>
      <c r="I36" s="182">
        <v>100</v>
      </c>
      <c r="J36" s="79">
        <v>162</v>
      </c>
      <c r="K36" s="174">
        <v>45181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58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86" t="s">
        <v>427</v>
      </c>
      <c r="C40" s="27" t="s">
        <v>428</v>
      </c>
      <c r="D40" s="142">
        <v>79.433199999999999</v>
      </c>
      <c r="E40" s="142">
        <v>98.394499999999994</v>
      </c>
      <c r="F40" s="143"/>
      <c r="G40" s="150"/>
      <c r="H40" s="187">
        <v>98.394499999999994</v>
      </c>
      <c r="I40" s="187">
        <v>98.394499999999994</v>
      </c>
      <c r="J40" s="79">
        <v>745</v>
      </c>
      <c r="K40" s="173">
        <v>45764</v>
      </c>
      <c r="L40" s="174"/>
    </row>
    <row r="41" spans="1:12">
      <c r="A41" s="8">
        <v>2</v>
      </c>
      <c r="B41" s="188" t="s">
        <v>158</v>
      </c>
      <c r="C41" s="27" t="s">
        <v>159</v>
      </c>
      <c r="D41" s="142"/>
      <c r="E41" s="142"/>
      <c r="F41" s="143"/>
      <c r="G41" s="150"/>
      <c r="H41" s="187"/>
      <c r="I41" s="187"/>
      <c r="J41" s="79">
        <v>1437</v>
      </c>
      <c r="K41" s="173">
        <v>46456</v>
      </c>
      <c r="L41" s="174"/>
    </row>
    <row r="42" spans="1:12">
      <c r="A42" s="8"/>
      <c r="B42" s="141"/>
      <c r="C42" s="27"/>
      <c r="D42" s="148"/>
      <c r="E42" s="142"/>
      <c r="F42" s="149"/>
      <c r="G42" s="8"/>
      <c r="K42" s="173"/>
      <c r="L42" s="141"/>
    </row>
    <row r="43" spans="1:12" ht="16.2" thickBot="1">
      <c r="A43" s="178">
        <v>1</v>
      </c>
      <c r="B43" s="189" t="s">
        <v>73</v>
      </c>
      <c r="C43" s="190" t="s">
        <v>83</v>
      </c>
      <c r="D43" s="12"/>
      <c r="E43" s="12"/>
      <c r="F43" s="191"/>
      <c r="G43" s="77"/>
      <c r="H43" s="179">
        <v>100</v>
      </c>
      <c r="I43" s="179">
        <v>100</v>
      </c>
      <c r="J43" s="79">
        <v>1795</v>
      </c>
      <c r="K43" s="192">
        <v>46814</v>
      </c>
      <c r="L43" s="193">
        <v>43811</v>
      </c>
    </row>
    <row r="44" spans="1:12" ht="15.75" customHeight="1" thickBot="1">
      <c r="A44" s="100"/>
      <c r="B44" s="102" t="s">
        <v>41</v>
      </c>
      <c r="C44" s="101"/>
      <c r="D44" s="194"/>
      <c r="E44" s="195"/>
      <c r="F44" s="196">
        <f>SUM(F5:F43)</f>
        <v>75414</v>
      </c>
      <c r="G44" s="196">
        <f>SUM(G5:G43)</f>
        <v>6</v>
      </c>
      <c r="H44" s="197"/>
      <c r="I44" s="197"/>
      <c r="J44" s="198"/>
      <c r="K44" s="199"/>
      <c r="L44" s="200"/>
    </row>
    <row r="45" spans="1:12">
      <c r="F45" s="201"/>
      <c r="H45" s="202"/>
      <c r="I45" s="202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D4" zoomScaleNormal="100" zoomScaleSheetLayoutView="110" workbookViewId="0">
      <selection activeCell="J80" sqref="J80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5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150</v>
      </c>
      <c r="B3" s="36"/>
      <c r="C3" s="36"/>
      <c r="D3" s="35" t="s">
        <v>462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314</v>
      </c>
      <c r="L4" s="214" t="s">
        <v>315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7"/>
      <c r="D5" s="51">
        <v>1</v>
      </c>
      <c r="E5" s="215" t="s">
        <v>329</v>
      </c>
      <c r="F5" s="79" t="s">
        <v>330</v>
      </c>
      <c r="G5" s="54">
        <v>99.560074385742894</v>
      </c>
      <c r="H5" s="54">
        <v>99.012731806147102</v>
      </c>
      <c r="I5" s="75">
        <v>8687</v>
      </c>
      <c r="J5" s="76">
        <v>4</v>
      </c>
      <c r="K5" s="54">
        <v>99.365399999999994</v>
      </c>
      <c r="L5" s="54">
        <v>98.84</v>
      </c>
      <c r="M5" s="13">
        <v>7</v>
      </c>
      <c r="N5" s="216">
        <v>45026</v>
      </c>
      <c r="O5" s="115"/>
      <c r="P5" s="33"/>
    </row>
    <row r="6" spans="1:16">
      <c r="A6" s="50"/>
      <c r="B6" s="110"/>
      <c r="C6" s="217"/>
      <c r="D6" s="51">
        <v>2</v>
      </c>
      <c r="E6" s="215" t="s">
        <v>323</v>
      </c>
      <c r="F6" s="79" t="s">
        <v>324</v>
      </c>
      <c r="G6" s="54">
        <v>97.496014022104006</v>
      </c>
      <c r="H6" s="54">
        <v>96.215241713435006</v>
      </c>
      <c r="I6" s="75">
        <v>75906</v>
      </c>
      <c r="J6" s="76">
        <v>8</v>
      </c>
      <c r="K6" s="54">
        <v>99.193899999999999</v>
      </c>
      <c r="L6" s="54">
        <v>92.3977</v>
      </c>
      <c r="M6" s="13">
        <v>14</v>
      </c>
      <c r="N6" s="216">
        <v>45033</v>
      </c>
      <c r="O6" s="115"/>
      <c r="P6" s="33"/>
    </row>
    <row r="7" spans="1:16">
      <c r="A7" s="50"/>
      <c r="B7" s="110"/>
      <c r="C7" s="217"/>
      <c r="D7" s="51">
        <v>3</v>
      </c>
      <c r="E7" s="215" t="s">
        <v>333</v>
      </c>
      <c r="F7" s="79" t="s">
        <v>334</v>
      </c>
      <c r="G7" s="54">
        <v>98.843651022747295</v>
      </c>
      <c r="H7" s="54">
        <v>98.510869487179505</v>
      </c>
      <c r="I7" s="75">
        <v>57720</v>
      </c>
      <c r="J7" s="76">
        <v>9</v>
      </c>
      <c r="K7" s="54">
        <v>98.865700000000004</v>
      </c>
      <c r="L7" s="54">
        <v>97.430300000000003</v>
      </c>
      <c r="M7" s="13">
        <v>21</v>
      </c>
      <c r="N7" s="216">
        <v>45040</v>
      </c>
      <c r="O7" s="115"/>
      <c r="P7" s="33"/>
    </row>
    <row r="8" spans="1:16">
      <c r="A8" s="50"/>
      <c r="B8" s="110"/>
      <c r="C8" s="217"/>
      <c r="D8" s="51">
        <v>4</v>
      </c>
      <c r="E8" s="215" t="s">
        <v>349</v>
      </c>
      <c r="F8" s="79" t="s">
        <v>350</v>
      </c>
      <c r="G8" s="54">
        <v>98.430253008219793</v>
      </c>
      <c r="H8" s="54">
        <v>98.462457032041797</v>
      </c>
      <c r="I8" s="75">
        <v>2166668</v>
      </c>
      <c r="J8" s="76">
        <v>14</v>
      </c>
      <c r="K8" s="54">
        <v>98.784199999999998</v>
      </c>
      <c r="L8" s="54">
        <v>92.902900000000002</v>
      </c>
      <c r="M8" s="13">
        <v>28</v>
      </c>
      <c r="N8" s="216">
        <v>45047</v>
      </c>
      <c r="O8" s="115"/>
      <c r="P8" s="33"/>
    </row>
    <row r="9" spans="1:16">
      <c r="A9" s="50"/>
      <c r="B9" s="110"/>
      <c r="C9" s="217"/>
      <c r="D9" s="51">
        <v>5</v>
      </c>
      <c r="E9" s="215" t="s">
        <v>353</v>
      </c>
      <c r="F9" s="79" t="s">
        <v>354</v>
      </c>
      <c r="G9" s="54">
        <v>95.398705374236002</v>
      </c>
      <c r="H9" s="54">
        <v>95.9068087278729</v>
      </c>
      <c r="I9" s="75">
        <v>147218</v>
      </c>
      <c r="J9" s="76">
        <v>10</v>
      </c>
      <c r="K9" s="54">
        <v>98.298699999999997</v>
      </c>
      <c r="L9" s="54">
        <v>93.1738</v>
      </c>
      <c r="M9" s="13">
        <v>35</v>
      </c>
      <c r="N9" s="216">
        <v>45054</v>
      </c>
      <c r="O9" s="115"/>
      <c r="P9" s="33"/>
    </row>
    <row r="10" spans="1:16">
      <c r="A10" s="50"/>
      <c r="B10" s="110"/>
      <c r="C10" s="217"/>
      <c r="D10" s="51">
        <v>6</v>
      </c>
      <c r="E10" s="215" t="s">
        <v>357</v>
      </c>
      <c r="F10" s="79" t="s">
        <v>358</v>
      </c>
      <c r="G10" s="54">
        <v>96.798132371785599</v>
      </c>
      <c r="H10" s="54">
        <v>98.044710026717496</v>
      </c>
      <c r="I10" s="75">
        <v>32302456</v>
      </c>
      <c r="J10" s="76">
        <v>18</v>
      </c>
      <c r="K10" s="54">
        <v>98.131699999999995</v>
      </c>
      <c r="L10" s="54">
        <v>93.450500000000005</v>
      </c>
      <c r="M10" s="13">
        <v>42</v>
      </c>
      <c r="N10" s="216">
        <v>45061</v>
      </c>
      <c r="O10" s="115"/>
      <c r="P10" s="33"/>
    </row>
    <row r="11" spans="1:16">
      <c r="A11" s="50"/>
      <c r="B11" s="110"/>
      <c r="C11" s="217"/>
      <c r="D11" s="51">
        <v>7</v>
      </c>
      <c r="E11" s="215" t="s">
        <v>417</v>
      </c>
      <c r="F11" s="79" t="s">
        <v>418</v>
      </c>
      <c r="G11" s="54">
        <v>95.573377343359098</v>
      </c>
      <c r="H11" s="54">
        <v>94.746945977542197</v>
      </c>
      <c r="I11" s="75">
        <v>121294</v>
      </c>
      <c r="J11" s="76">
        <v>9</v>
      </c>
      <c r="K11" s="54">
        <v>97.634200000000007</v>
      </c>
      <c r="L11" s="54">
        <v>93.732200000000006</v>
      </c>
      <c r="M11" s="13">
        <v>49</v>
      </c>
      <c r="N11" s="216">
        <v>45068</v>
      </c>
      <c r="O11" s="115"/>
      <c r="P11" s="33"/>
    </row>
    <row r="12" spans="1:16">
      <c r="A12" s="50"/>
      <c r="B12" s="110"/>
      <c r="C12" s="217"/>
      <c r="D12" s="51">
        <v>8</v>
      </c>
      <c r="E12" s="215" t="s">
        <v>421</v>
      </c>
      <c r="F12" s="79" t="s">
        <v>422</v>
      </c>
      <c r="G12" s="54">
        <v>99.935284921253398</v>
      </c>
      <c r="H12" s="54">
        <v>94.612649197532093</v>
      </c>
      <c r="I12" s="75">
        <v>302442</v>
      </c>
      <c r="J12" s="76">
        <v>20</v>
      </c>
      <c r="K12" s="54">
        <v>97.195700000000002</v>
      </c>
      <c r="L12" s="54">
        <v>93.390799999999999</v>
      </c>
      <c r="M12" s="13">
        <v>56</v>
      </c>
      <c r="N12" s="216">
        <v>45075</v>
      </c>
      <c r="O12" s="115"/>
      <c r="P12" s="33"/>
    </row>
    <row r="13" spans="1:16">
      <c r="A13" s="50"/>
      <c r="B13" s="110"/>
      <c r="C13" s="217"/>
      <c r="D13" s="51">
        <v>9</v>
      </c>
      <c r="E13" s="215" t="s">
        <v>431</v>
      </c>
      <c r="F13" s="79" t="s">
        <v>432</v>
      </c>
      <c r="G13" s="54">
        <v>93.142305827139097</v>
      </c>
      <c r="H13" s="54">
        <v>93.554609176267206</v>
      </c>
      <c r="I13" s="75">
        <v>171257</v>
      </c>
      <c r="J13" s="76">
        <v>8</v>
      </c>
      <c r="K13" s="54">
        <v>95.046800000000005</v>
      </c>
      <c r="L13" s="54">
        <v>93.237399999999994</v>
      </c>
      <c r="M13" s="13">
        <v>63</v>
      </c>
      <c r="N13" s="216">
        <v>45082</v>
      </c>
      <c r="O13" s="115"/>
      <c r="P13" s="33"/>
    </row>
    <row r="14" spans="1:16">
      <c r="A14" s="50"/>
      <c r="B14" s="110"/>
      <c r="C14" s="217"/>
      <c r="D14" s="51">
        <v>10</v>
      </c>
      <c r="E14" s="215" t="s">
        <v>437</v>
      </c>
      <c r="F14" s="79" t="s">
        <v>438</v>
      </c>
      <c r="G14" s="54">
        <v>91.218900000000005</v>
      </c>
      <c r="H14" s="54">
        <v>95.066810020464104</v>
      </c>
      <c r="I14" s="75">
        <v>401678</v>
      </c>
      <c r="J14" s="76">
        <v>13</v>
      </c>
      <c r="K14" s="54">
        <v>96.61</v>
      </c>
      <c r="L14" s="54">
        <v>93.653800000000004</v>
      </c>
      <c r="M14" s="13">
        <v>70</v>
      </c>
      <c r="N14" s="216">
        <v>45089</v>
      </c>
      <c r="O14" s="115"/>
      <c r="P14" s="33"/>
    </row>
    <row r="15" spans="1:16">
      <c r="A15" s="50"/>
      <c r="B15" s="110"/>
      <c r="C15" s="217"/>
      <c r="D15" s="51">
        <v>11</v>
      </c>
      <c r="E15" s="215" t="s">
        <v>443</v>
      </c>
      <c r="F15" s="79" t="s">
        <v>444</v>
      </c>
      <c r="G15" s="54">
        <v>96.348025248219898</v>
      </c>
      <c r="H15" s="54">
        <v>96.255220154531202</v>
      </c>
      <c r="I15" s="75">
        <v>29718920</v>
      </c>
      <c r="J15" s="76">
        <v>91</v>
      </c>
      <c r="K15" s="54">
        <v>96.3</v>
      </c>
      <c r="L15" s="54">
        <v>91</v>
      </c>
      <c r="M15" s="13">
        <v>77</v>
      </c>
      <c r="N15" s="216">
        <v>45096</v>
      </c>
      <c r="O15" s="115"/>
      <c r="P15" s="33"/>
    </row>
    <row r="16" spans="1:16">
      <c r="A16" s="50"/>
      <c r="B16" s="110"/>
      <c r="C16" s="217"/>
      <c r="D16" s="51">
        <v>12</v>
      </c>
      <c r="E16" s="215" t="s">
        <v>449</v>
      </c>
      <c r="F16" s="79" t="s">
        <v>450</v>
      </c>
      <c r="G16" s="54">
        <v>95.870969608766799</v>
      </c>
      <c r="H16" s="54">
        <v>95.8446985923554</v>
      </c>
      <c r="I16" s="75">
        <v>5470415</v>
      </c>
      <c r="J16" s="76">
        <v>79</v>
      </c>
      <c r="K16" s="54">
        <v>96.020399999999995</v>
      </c>
      <c r="L16" s="54">
        <v>90.027799999999999</v>
      </c>
      <c r="M16" s="13">
        <v>84</v>
      </c>
      <c r="N16" s="216">
        <v>45103</v>
      </c>
      <c r="O16" s="115"/>
      <c r="P16" s="33"/>
    </row>
    <row r="17" spans="1:16">
      <c r="A17" s="50"/>
      <c r="B17" s="110"/>
      <c r="C17" s="217"/>
      <c r="D17" s="51">
        <v>13</v>
      </c>
      <c r="E17" s="215" t="s">
        <v>455</v>
      </c>
      <c r="F17" s="79" t="s">
        <v>456</v>
      </c>
      <c r="G17" s="54"/>
      <c r="H17" s="54">
        <v>95.407032007131406</v>
      </c>
      <c r="I17" s="75">
        <v>7741556</v>
      </c>
      <c r="J17" s="76">
        <v>4</v>
      </c>
      <c r="K17" s="54">
        <v>95.579499999999996</v>
      </c>
      <c r="L17" s="54">
        <v>95.325000000000003</v>
      </c>
      <c r="M17" s="13">
        <v>91</v>
      </c>
      <c r="N17" s="216">
        <v>45110</v>
      </c>
      <c r="O17" s="115"/>
      <c r="P17" s="33"/>
    </row>
    <row r="18" spans="1:16">
      <c r="A18" s="50"/>
      <c r="B18" s="110"/>
      <c r="C18" s="217"/>
      <c r="D18" s="95"/>
      <c r="E18" s="215"/>
      <c r="F18" s="79"/>
      <c r="G18" s="54"/>
      <c r="H18" s="54"/>
      <c r="I18" s="75"/>
      <c r="J18" s="76"/>
      <c r="K18" s="54"/>
      <c r="L18" s="54"/>
      <c r="M18" s="13"/>
      <c r="N18" s="216"/>
      <c r="O18" s="115"/>
      <c r="P18" s="33"/>
    </row>
    <row r="19" spans="1:16" ht="16.2" thickBot="1">
      <c r="A19" s="50"/>
      <c r="B19" s="110"/>
      <c r="C19" s="217"/>
      <c r="D19" s="218"/>
      <c r="E19" s="219"/>
      <c r="F19" s="220"/>
      <c r="G19" s="221">
        <v>99.616603409652299</v>
      </c>
      <c r="H19" s="221">
        <v>99.616603409652299</v>
      </c>
      <c r="I19" s="222"/>
      <c r="J19" s="223"/>
      <c r="K19" s="221">
        <v>99.644099999999995</v>
      </c>
      <c r="L19" s="221">
        <v>98.805599999999998</v>
      </c>
      <c r="M19" s="224">
        <v>7</v>
      </c>
      <c r="N19" s="225"/>
      <c r="O19" s="115"/>
      <c r="P19" s="33"/>
    </row>
    <row r="20" spans="1:16" ht="13.95" customHeight="1">
      <c r="A20" s="50"/>
      <c r="C20" s="229"/>
      <c r="D20" s="51">
        <v>1</v>
      </c>
      <c r="E20" s="226" t="s">
        <v>259</v>
      </c>
      <c r="F20" s="79" t="s">
        <v>260</v>
      </c>
      <c r="G20" s="227">
        <v>100</v>
      </c>
      <c r="H20" s="67">
        <v>98.165999999999997</v>
      </c>
      <c r="I20" s="230">
        <v>1223</v>
      </c>
      <c r="J20" s="71">
        <v>1</v>
      </c>
      <c r="K20" s="228">
        <v>98.165999999999997</v>
      </c>
      <c r="L20" s="228">
        <v>98.165999999999997</v>
      </c>
      <c r="M20" s="13">
        <v>14</v>
      </c>
      <c r="N20" s="216">
        <v>45026</v>
      </c>
      <c r="O20" s="115"/>
    </row>
    <row r="21" spans="1:16" ht="13.95" customHeight="1">
      <c r="A21" s="50"/>
      <c r="C21" s="229"/>
      <c r="D21" s="51">
        <v>2</v>
      </c>
      <c r="E21" s="226" t="s">
        <v>263</v>
      </c>
      <c r="F21" s="79" t="s">
        <v>264</v>
      </c>
      <c r="G21" s="227">
        <v>97.966635926513902</v>
      </c>
      <c r="H21" s="67">
        <v>97.966635926513902</v>
      </c>
      <c r="I21" s="230"/>
      <c r="J21" s="71"/>
      <c r="K21" s="228">
        <v>97.981200000000001</v>
      </c>
      <c r="L21" s="228">
        <v>97.824200000000005</v>
      </c>
      <c r="M21" s="13">
        <v>21</v>
      </c>
      <c r="N21" s="216">
        <v>45033</v>
      </c>
      <c r="O21" s="115"/>
    </row>
    <row r="22" spans="1:16" ht="13.95" customHeight="1">
      <c r="A22" s="50"/>
      <c r="C22" s="229"/>
      <c r="D22" s="51">
        <v>3</v>
      </c>
      <c r="E22" s="226" t="s">
        <v>269</v>
      </c>
      <c r="F22" s="79" t="s">
        <v>270</v>
      </c>
      <c r="G22" s="227">
        <v>97.0989</v>
      </c>
      <c r="H22" s="67">
        <v>97.0989</v>
      </c>
      <c r="I22" s="230"/>
      <c r="J22" s="71"/>
      <c r="K22" s="228">
        <v>97.0989</v>
      </c>
      <c r="L22" s="228">
        <v>97.0989</v>
      </c>
      <c r="M22" s="13">
        <v>28</v>
      </c>
      <c r="N22" s="216">
        <v>45040</v>
      </c>
      <c r="O22" s="115"/>
    </row>
    <row r="23" spans="1:16" ht="13.95" customHeight="1">
      <c r="A23" s="50"/>
      <c r="C23" s="229"/>
      <c r="D23" s="51">
        <v>4</v>
      </c>
      <c r="E23" s="226" t="s">
        <v>271</v>
      </c>
      <c r="F23" s="79" t="s">
        <v>272</v>
      </c>
      <c r="G23" s="227">
        <v>96.464299999999994</v>
      </c>
      <c r="H23" s="67">
        <v>95.99</v>
      </c>
      <c r="I23" s="230">
        <v>729</v>
      </c>
      <c r="J23" s="71">
        <v>1</v>
      </c>
      <c r="K23" s="228">
        <v>95.99</v>
      </c>
      <c r="L23" s="228">
        <v>95.99</v>
      </c>
      <c r="M23" s="13">
        <v>35</v>
      </c>
      <c r="N23" s="216">
        <v>45047</v>
      </c>
      <c r="O23" s="115"/>
    </row>
    <row r="24" spans="1:16" ht="13.95" customHeight="1">
      <c r="A24" s="50"/>
      <c r="C24" s="229"/>
      <c r="D24" s="51">
        <v>5</v>
      </c>
      <c r="E24" s="226" t="s">
        <v>275</v>
      </c>
      <c r="F24" s="79" t="s">
        <v>276</v>
      </c>
      <c r="G24" s="227">
        <v>95.829700000000003</v>
      </c>
      <c r="H24" s="67">
        <v>97.3523</v>
      </c>
      <c r="I24" s="230">
        <v>4967</v>
      </c>
      <c r="J24" s="71">
        <v>1</v>
      </c>
      <c r="K24" s="228">
        <v>97.3523</v>
      </c>
      <c r="L24" s="228">
        <v>97.3523</v>
      </c>
      <c r="M24" s="13">
        <v>42</v>
      </c>
      <c r="N24" s="216">
        <v>45054</v>
      </c>
      <c r="O24" s="115"/>
    </row>
    <row r="25" spans="1:16" ht="13.95" customHeight="1">
      <c r="A25" s="50"/>
      <c r="C25" s="229"/>
      <c r="D25" s="51">
        <v>6</v>
      </c>
      <c r="E25" s="226" t="s">
        <v>281</v>
      </c>
      <c r="F25" s="79" t="s">
        <v>282</v>
      </c>
      <c r="G25" s="227">
        <v>94.496399999999994</v>
      </c>
      <c r="H25" s="67">
        <v>94.496399999999994</v>
      </c>
      <c r="I25" s="230"/>
      <c r="J25" s="71"/>
      <c r="K25" s="228">
        <v>94.496399999999994</v>
      </c>
      <c r="L25" s="228">
        <v>94.496399999999994</v>
      </c>
      <c r="M25" s="13">
        <v>49</v>
      </c>
      <c r="N25" s="216">
        <v>45061</v>
      </c>
      <c r="O25" s="115"/>
    </row>
    <row r="26" spans="1:16" ht="13.95" customHeight="1">
      <c r="A26" s="50"/>
      <c r="C26" s="229"/>
      <c r="D26" s="51">
        <v>7</v>
      </c>
      <c r="E26" s="226" t="s">
        <v>285</v>
      </c>
      <c r="F26" s="79" t="s">
        <v>286</v>
      </c>
      <c r="G26" s="227">
        <v>96.462100000000007</v>
      </c>
      <c r="H26" s="67">
        <v>96.234015760533396</v>
      </c>
      <c r="I26" s="230">
        <v>14549</v>
      </c>
      <c r="J26" s="71">
        <v>2</v>
      </c>
      <c r="K26" s="228">
        <v>97.195700000000002</v>
      </c>
      <c r="L26" s="228">
        <v>93.911299999999997</v>
      </c>
      <c r="M26" s="13">
        <v>56</v>
      </c>
      <c r="N26" s="216">
        <v>45068</v>
      </c>
      <c r="O26" s="115"/>
    </row>
    <row r="27" spans="1:16" ht="13.95" customHeight="1">
      <c r="A27" s="50"/>
      <c r="C27" s="229"/>
      <c r="D27" s="51">
        <v>8</v>
      </c>
      <c r="E27" s="226" t="s">
        <v>289</v>
      </c>
      <c r="F27" s="79" t="s">
        <v>290</v>
      </c>
      <c r="G27" s="227">
        <v>94.212599999999995</v>
      </c>
      <c r="H27" s="67">
        <v>94.212599999999995</v>
      </c>
      <c r="I27" s="230"/>
      <c r="J27" s="71"/>
      <c r="K27" s="228">
        <v>94.212599999999995</v>
      </c>
      <c r="L27" s="228">
        <v>94.212599999999995</v>
      </c>
      <c r="M27" s="13">
        <v>63</v>
      </c>
      <c r="N27" s="216">
        <v>45075</v>
      </c>
      <c r="O27" s="115"/>
    </row>
    <row r="28" spans="1:16" ht="13.95" customHeight="1">
      <c r="A28" s="50"/>
      <c r="C28" s="229"/>
      <c r="D28" s="51">
        <v>9</v>
      </c>
      <c r="E28" s="226" t="s">
        <v>295</v>
      </c>
      <c r="F28" s="79" t="s">
        <v>296</v>
      </c>
      <c r="G28" s="227">
        <v>91.462673196945104</v>
      </c>
      <c r="H28" s="67">
        <v>91.549300000000002</v>
      </c>
      <c r="I28" s="230">
        <v>9349</v>
      </c>
      <c r="J28" s="71">
        <v>1</v>
      </c>
      <c r="K28" s="228">
        <v>91.549300000000002</v>
      </c>
      <c r="L28" s="228">
        <v>91.549300000000002</v>
      </c>
      <c r="M28" s="13">
        <v>70</v>
      </c>
      <c r="N28" s="216">
        <v>45082</v>
      </c>
      <c r="O28" s="115"/>
    </row>
    <row r="29" spans="1:16" ht="13.95" customHeight="1">
      <c r="A29" s="50"/>
      <c r="C29" s="229"/>
      <c r="D29" s="51">
        <v>10</v>
      </c>
      <c r="E29" s="226" t="s">
        <v>297</v>
      </c>
      <c r="F29" s="79" t="s">
        <v>298</v>
      </c>
      <c r="G29" s="227">
        <v>96.356043825627907</v>
      </c>
      <c r="H29" s="67">
        <v>95.822262972396601</v>
      </c>
      <c r="I29" s="230">
        <v>118174</v>
      </c>
      <c r="J29" s="71">
        <v>7</v>
      </c>
      <c r="K29" s="228">
        <v>96.3</v>
      </c>
      <c r="L29" s="228">
        <v>93.200500000000005</v>
      </c>
      <c r="M29" s="13">
        <v>77</v>
      </c>
      <c r="N29" s="216">
        <v>45089</v>
      </c>
      <c r="O29" s="115"/>
    </row>
    <row r="30" spans="1:16" ht="13.95" customHeight="1">
      <c r="A30" s="50"/>
      <c r="C30" s="229"/>
      <c r="D30" s="51">
        <v>11</v>
      </c>
      <c r="E30" s="226" t="s">
        <v>301</v>
      </c>
      <c r="F30" s="79" t="s">
        <v>302</v>
      </c>
      <c r="G30" s="227">
        <v>95.699925159154702</v>
      </c>
      <c r="H30" s="67">
        <v>95.685160384174296</v>
      </c>
      <c r="I30" s="230">
        <v>139520</v>
      </c>
      <c r="J30" s="71">
        <v>6</v>
      </c>
      <c r="K30" s="228">
        <v>95.99</v>
      </c>
      <c r="L30" s="228">
        <v>90.289000000000001</v>
      </c>
      <c r="M30" s="13">
        <v>84</v>
      </c>
      <c r="N30" s="216">
        <v>45096</v>
      </c>
      <c r="O30" s="115"/>
    </row>
    <row r="31" spans="1:16" ht="13.95" customHeight="1">
      <c r="A31" s="50"/>
      <c r="C31" s="229"/>
      <c r="D31" s="51">
        <v>12</v>
      </c>
      <c r="E31" s="226" t="s">
        <v>305</v>
      </c>
      <c r="F31" s="79" t="s">
        <v>306</v>
      </c>
      <c r="G31" s="227">
        <v>88.767499999999998</v>
      </c>
      <c r="H31" s="67">
        <v>95.522472209256094</v>
      </c>
      <c r="I31" s="230">
        <v>231372</v>
      </c>
      <c r="J31" s="71">
        <v>21</v>
      </c>
      <c r="K31" s="228">
        <v>95.53</v>
      </c>
      <c r="L31" s="228">
        <v>95.49</v>
      </c>
      <c r="M31" s="13">
        <v>91</v>
      </c>
      <c r="N31" s="216">
        <v>45103</v>
      </c>
      <c r="O31" s="115"/>
    </row>
    <row r="32" spans="1:16" ht="13.95" customHeight="1">
      <c r="A32" s="50"/>
      <c r="C32" s="229"/>
      <c r="D32" s="51">
        <v>13</v>
      </c>
      <c r="E32" s="226" t="s">
        <v>307</v>
      </c>
      <c r="F32" s="79" t="s">
        <v>308</v>
      </c>
      <c r="G32" s="227"/>
      <c r="H32" s="67"/>
      <c r="I32" s="230"/>
      <c r="J32" s="71"/>
      <c r="K32" s="228"/>
      <c r="L32" s="228"/>
      <c r="M32" s="13">
        <v>94</v>
      </c>
      <c r="N32" s="216">
        <v>45110</v>
      </c>
      <c r="O32" s="115"/>
    </row>
    <row r="33" spans="1:15" ht="13.95" customHeight="1">
      <c r="A33" s="50"/>
      <c r="C33" s="229"/>
      <c r="D33" s="51">
        <v>14</v>
      </c>
      <c r="E33" s="226" t="s">
        <v>317</v>
      </c>
      <c r="F33" s="79" t="s">
        <v>318</v>
      </c>
      <c r="G33" s="227">
        <v>90.755350552555498</v>
      </c>
      <c r="H33" s="67">
        <v>94.5579980208244</v>
      </c>
      <c r="I33" s="230">
        <v>11621</v>
      </c>
      <c r="J33" s="71">
        <v>3</v>
      </c>
      <c r="K33" s="228">
        <v>95.22</v>
      </c>
      <c r="L33" s="228">
        <v>88.344999999999999</v>
      </c>
      <c r="M33" s="13">
        <v>98</v>
      </c>
      <c r="N33" s="216">
        <v>45113</v>
      </c>
      <c r="O33" s="115"/>
    </row>
    <row r="34" spans="1:15" ht="13.95" customHeight="1">
      <c r="A34" s="50"/>
      <c r="C34" s="229"/>
      <c r="D34" s="51">
        <v>15</v>
      </c>
      <c r="E34" s="226" t="s">
        <v>331</v>
      </c>
      <c r="F34" s="79" t="s">
        <v>332</v>
      </c>
      <c r="G34" s="227">
        <v>94.306975879762405</v>
      </c>
      <c r="H34" s="67">
        <v>89.7223234522979</v>
      </c>
      <c r="I34" s="230">
        <v>20062</v>
      </c>
      <c r="J34" s="71">
        <v>2</v>
      </c>
      <c r="K34" s="228">
        <v>94.9</v>
      </c>
      <c r="L34" s="228">
        <v>85.970699999999994</v>
      </c>
      <c r="M34" s="13">
        <v>105</v>
      </c>
      <c r="N34" s="216">
        <v>45117</v>
      </c>
      <c r="O34" s="115"/>
    </row>
    <row r="35" spans="1:15" ht="13.95" customHeight="1">
      <c r="A35" s="50"/>
      <c r="C35" s="229"/>
      <c r="D35" s="51">
        <v>16</v>
      </c>
      <c r="E35" s="226" t="s">
        <v>325</v>
      </c>
      <c r="F35" s="79" t="s">
        <v>326</v>
      </c>
      <c r="G35" s="227">
        <v>88.993990878199298</v>
      </c>
      <c r="H35" s="67">
        <v>86.898300000000006</v>
      </c>
      <c r="I35" s="230">
        <v>5754</v>
      </c>
      <c r="J35" s="71">
        <v>1</v>
      </c>
      <c r="K35" s="228">
        <v>86.898300000000006</v>
      </c>
      <c r="L35" s="228">
        <v>86.898300000000006</v>
      </c>
      <c r="M35" s="13">
        <v>112</v>
      </c>
      <c r="N35" s="216">
        <v>45124</v>
      </c>
      <c r="O35" s="115"/>
    </row>
    <row r="36" spans="1:15" ht="13.95" customHeight="1">
      <c r="A36" s="50"/>
      <c r="C36" s="229"/>
      <c r="D36" s="51">
        <v>17</v>
      </c>
      <c r="E36" s="226" t="s">
        <v>335</v>
      </c>
      <c r="F36" s="79" t="s">
        <v>336</v>
      </c>
      <c r="G36" s="227">
        <v>93.082267201196899</v>
      </c>
      <c r="H36" s="67">
        <v>93.061320196144294</v>
      </c>
      <c r="I36" s="230">
        <v>643098</v>
      </c>
      <c r="J36" s="71">
        <v>6</v>
      </c>
      <c r="K36" s="228">
        <v>94.21</v>
      </c>
      <c r="L36" s="228">
        <v>84.427099999999996</v>
      </c>
      <c r="M36" s="13">
        <v>119</v>
      </c>
      <c r="N36" s="216">
        <v>45131</v>
      </c>
      <c r="O36" s="115"/>
    </row>
    <row r="37" spans="1:15" ht="13.95" customHeight="1">
      <c r="A37" s="50"/>
      <c r="C37" s="229"/>
      <c r="D37" s="51">
        <v>18</v>
      </c>
      <c r="E37" s="226" t="s">
        <v>347</v>
      </c>
      <c r="F37" s="79" t="s">
        <v>348</v>
      </c>
      <c r="G37" s="227">
        <v>88.304900000000004</v>
      </c>
      <c r="H37" s="67">
        <v>93.89</v>
      </c>
      <c r="I37" s="230">
        <v>6401</v>
      </c>
      <c r="J37" s="71">
        <v>1</v>
      </c>
      <c r="K37" s="228">
        <v>93.89</v>
      </c>
      <c r="L37" s="228">
        <v>93.89</v>
      </c>
      <c r="M37" s="13">
        <v>126</v>
      </c>
      <c r="N37" s="216">
        <v>45138</v>
      </c>
      <c r="O37" s="115"/>
    </row>
    <row r="38" spans="1:15" ht="13.95" customHeight="1">
      <c r="A38" s="50"/>
      <c r="C38" s="229"/>
      <c r="D38" s="51">
        <v>19</v>
      </c>
      <c r="E38" s="226" t="s">
        <v>355</v>
      </c>
      <c r="F38" s="79" t="s">
        <v>356</v>
      </c>
      <c r="G38" s="227">
        <v>90.661240939389202</v>
      </c>
      <c r="H38" s="67">
        <v>92.716399999999993</v>
      </c>
      <c r="I38" s="230">
        <v>135896</v>
      </c>
      <c r="J38" s="71">
        <v>4</v>
      </c>
      <c r="K38" s="228">
        <v>92.716399999999993</v>
      </c>
      <c r="L38" s="228">
        <v>92.716399999999993</v>
      </c>
      <c r="M38" s="13">
        <v>133</v>
      </c>
      <c r="N38" s="216">
        <v>45145</v>
      </c>
      <c r="O38" s="115"/>
    </row>
    <row r="39" spans="1:15" ht="13.95" customHeight="1">
      <c r="A39" s="50"/>
      <c r="C39" s="229"/>
      <c r="D39" s="51">
        <v>20</v>
      </c>
      <c r="E39" s="226" t="s">
        <v>359</v>
      </c>
      <c r="F39" s="79" t="s">
        <v>360</v>
      </c>
      <c r="G39" s="227">
        <v>92.652547663816193</v>
      </c>
      <c r="H39" s="67">
        <v>93.089799999999997</v>
      </c>
      <c r="I39" s="230">
        <v>19304</v>
      </c>
      <c r="J39" s="71">
        <v>2</v>
      </c>
      <c r="K39" s="228">
        <v>93.089799999999997</v>
      </c>
      <c r="L39" s="228">
        <v>93.089799999999997</v>
      </c>
      <c r="M39" s="13">
        <v>140</v>
      </c>
      <c r="N39" s="216">
        <v>45152</v>
      </c>
      <c r="O39" s="115"/>
    </row>
    <row r="40" spans="1:15" ht="13.95" customHeight="1">
      <c r="A40" s="50"/>
      <c r="C40" s="229"/>
      <c r="D40" s="51">
        <v>21</v>
      </c>
      <c r="E40" s="226" t="s">
        <v>419</v>
      </c>
      <c r="F40" s="79" t="s">
        <v>420</v>
      </c>
      <c r="G40" s="227">
        <v>90.013536385887903</v>
      </c>
      <c r="H40" s="67">
        <v>83.480500000000006</v>
      </c>
      <c r="I40" s="230">
        <v>3594</v>
      </c>
      <c r="J40" s="71">
        <v>1</v>
      </c>
      <c r="K40" s="228">
        <v>83.480500000000006</v>
      </c>
      <c r="L40" s="228">
        <v>83.480500000000006</v>
      </c>
      <c r="M40" s="13">
        <v>147</v>
      </c>
      <c r="N40" s="216">
        <v>45159</v>
      </c>
      <c r="O40" s="115"/>
    </row>
    <row r="41" spans="1:15" ht="13.95" customHeight="1">
      <c r="A41" s="50"/>
      <c r="C41" s="229"/>
      <c r="D41" s="51">
        <v>22</v>
      </c>
      <c r="E41" s="226" t="s">
        <v>423</v>
      </c>
      <c r="F41" s="79" t="s">
        <v>424</v>
      </c>
      <c r="G41" s="227">
        <v>93.339766778737697</v>
      </c>
      <c r="H41" s="67">
        <v>93.339766778737697</v>
      </c>
      <c r="I41" s="230"/>
      <c r="J41" s="71"/>
      <c r="K41" s="228">
        <v>98.42</v>
      </c>
      <c r="L41" s="228">
        <v>89</v>
      </c>
      <c r="M41" s="13">
        <v>154</v>
      </c>
      <c r="N41" s="216">
        <v>45166</v>
      </c>
      <c r="O41" s="115"/>
    </row>
    <row r="42" spans="1:15" ht="13.95" customHeight="1">
      <c r="A42" s="50"/>
      <c r="C42" s="229"/>
      <c r="D42" s="51">
        <v>23</v>
      </c>
      <c r="E42" s="226" t="s">
        <v>433</v>
      </c>
      <c r="F42" s="79" t="s">
        <v>434</v>
      </c>
      <c r="G42" s="227">
        <v>81.915583332878199</v>
      </c>
      <c r="H42" s="67">
        <v>91.295915813239702</v>
      </c>
      <c r="I42" s="230">
        <v>33883</v>
      </c>
      <c r="J42" s="71">
        <v>3</v>
      </c>
      <c r="K42" s="228">
        <v>91.612200000000001</v>
      </c>
      <c r="L42" s="228">
        <v>82.187299999999993</v>
      </c>
      <c r="M42" s="13">
        <v>161</v>
      </c>
      <c r="N42" s="216">
        <v>45173</v>
      </c>
      <c r="O42" s="115"/>
    </row>
    <row r="43" spans="1:15" ht="13.95" customHeight="1">
      <c r="A43" s="50"/>
      <c r="C43" s="229"/>
      <c r="D43" s="51">
        <v>24</v>
      </c>
      <c r="E43" s="226" t="s">
        <v>439</v>
      </c>
      <c r="F43" s="79" t="s">
        <v>440</v>
      </c>
      <c r="G43" s="227">
        <v>91.904459873912998</v>
      </c>
      <c r="H43" s="67">
        <v>89.667933635775995</v>
      </c>
      <c r="I43" s="230">
        <v>1022563</v>
      </c>
      <c r="J43" s="71">
        <v>4</v>
      </c>
      <c r="K43" s="228">
        <v>92.123400000000004</v>
      </c>
      <c r="L43" s="228">
        <v>79.467299999999994</v>
      </c>
      <c r="M43" s="13">
        <v>168</v>
      </c>
      <c r="N43" s="216">
        <v>45180</v>
      </c>
      <c r="O43" s="115"/>
    </row>
    <row r="44" spans="1:15" ht="13.95" customHeight="1">
      <c r="A44" s="50"/>
      <c r="C44" s="229"/>
      <c r="D44" s="51">
        <v>25</v>
      </c>
      <c r="E44" s="226" t="s">
        <v>445</v>
      </c>
      <c r="F44" s="79" t="s">
        <v>446</v>
      </c>
      <c r="G44" s="227">
        <v>92.114076066026499</v>
      </c>
      <c r="H44" s="67">
        <v>91.095931442465599</v>
      </c>
      <c r="I44" s="230">
        <v>3337057</v>
      </c>
      <c r="J44" s="71">
        <v>30</v>
      </c>
      <c r="K44" s="228">
        <v>91.63</v>
      </c>
      <c r="L44" s="228">
        <v>78.805000000000007</v>
      </c>
      <c r="M44" s="13">
        <v>175</v>
      </c>
      <c r="N44" s="216">
        <v>45187</v>
      </c>
      <c r="O44" s="115"/>
    </row>
    <row r="45" spans="1:15" ht="13.95" customHeight="1">
      <c r="A45" s="50"/>
      <c r="C45" s="229"/>
      <c r="D45" s="51">
        <v>26</v>
      </c>
      <c r="E45" s="226" t="s">
        <v>451</v>
      </c>
      <c r="F45" s="79" t="s">
        <v>452</v>
      </c>
      <c r="G45" s="227"/>
      <c r="H45" s="67">
        <v>89.81</v>
      </c>
      <c r="I45" s="230">
        <v>3340499</v>
      </c>
      <c r="J45" s="71">
        <v>2</v>
      </c>
      <c r="K45" s="228">
        <v>89.81</v>
      </c>
      <c r="L45" s="228">
        <v>89.81</v>
      </c>
      <c r="M45" s="13">
        <v>182</v>
      </c>
      <c r="N45" s="216">
        <v>45194</v>
      </c>
      <c r="O45" s="115"/>
    </row>
    <row r="46" spans="1:15" ht="13.95" customHeight="1">
      <c r="A46" s="50"/>
      <c r="C46" s="229"/>
      <c r="D46" s="51">
        <v>27</v>
      </c>
      <c r="E46" s="226" t="s">
        <v>457</v>
      </c>
      <c r="F46" s="79" t="s">
        <v>458</v>
      </c>
      <c r="G46" s="227"/>
      <c r="H46" s="67"/>
      <c r="I46" s="230"/>
      <c r="J46" s="71"/>
      <c r="K46" s="228"/>
      <c r="L46" s="228"/>
      <c r="M46" s="13"/>
      <c r="N46" s="216">
        <v>45201</v>
      </c>
      <c r="O46" s="115"/>
    </row>
    <row r="47" spans="1:15" ht="13.95" customHeight="1">
      <c r="A47" s="50"/>
      <c r="C47" s="229"/>
      <c r="D47" s="95"/>
      <c r="E47" s="226"/>
      <c r="F47" s="79"/>
      <c r="G47" s="227">
        <v>99.101600000000005</v>
      </c>
      <c r="H47" s="67">
        <v>99.101600000000005</v>
      </c>
      <c r="I47" s="230"/>
      <c r="J47" s="71"/>
      <c r="K47" s="228">
        <v>99.101600000000005</v>
      </c>
      <c r="L47" s="228">
        <v>99.101600000000005</v>
      </c>
      <c r="M47" s="13">
        <v>7</v>
      </c>
      <c r="N47" s="216"/>
      <c r="O47" s="115"/>
    </row>
    <row r="48" spans="1:15">
      <c r="A48" s="50"/>
      <c r="B48" s="231"/>
      <c r="C48" s="110" t="s">
        <v>147</v>
      </c>
      <c r="D48" s="232">
        <v>1</v>
      </c>
      <c r="E48" s="226" t="s">
        <v>217</v>
      </c>
      <c r="F48" s="233" t="s">
        <v>216</v>
      </c>
      <c r="G48" s="54">
        <v>100</v>
      </c>
      <c r="H48" s="54">
        <v>100</v>
      </c>
      <c r="I48" s="75"/>
      <c r="J48" s="76"/>
      <c r="K48" s="54">
        <v>100</v>
      </c>
      <c r="L48" s="54">
        <v>100</v>
      </c>
      <c r="M48" s="78">
        <v>14</v>
      </c>
      <c r="N48" s="238">
        <v>45026</v>
      </c>
      <c r="O48" s="115"/>
    </row>
    <row r="49" spans="1:15">
      <c r="A49" s="50"/>
      <c r="B49" s="231"/>
      <c r="C49" s="110"/>
      <c r="D49" s="232">
        <v>2</v>
      </c>
      <c r="E49" s="226" t="s">
        <v>218</v>
      </c>
      <c r="F49" s="233" t="s">
        <v>219</v>
      </c>
      <c r="G49" s="234">
        <v>98.956100000000006</v>
      </c>
      <c r="H49" s="235">
        <v>99.085400000000007</v>
      </c>
      <c r="I49" s="236">
        <v>93806</v>
      </c>
      <c r="J49" s="185">
        <v>1</v>
      </c>
      <c r="K49" s="237">
        <v>99.085400000000007</v>
      </c>
      <c r="L49" s="234">
        <v>99.085400000000007</v>
      </c>
      <c r="M49" s="78">
        <v>21</v>
      </c>
      <c r="N49" s="238">
        <v>45033</v>
      </c>
      <c r="O49" s="115"/>
    </row>
    <row r="50" spans="1:15">
      <c r="A50" s="50"/>
      <c r="B50" s="231"/>
      <c r="C50" s="110"/>
      <c r="D50" s="232">
        <v>3</v>
      </c>
      <c r="E50" s="226" t="s">
        <v>220</v>
      </c>
      <c r="F50" s="233" t="s">
        <v>221</v>
      </c>
      <c r="G50" s="234">
        <v>98.42</v>
      </c>
      <c r="H50" s="235">
        <v>98.42</v>
      </c>
      <c r="I50" s="236"/>
      <c r="J50" s="185"/>
      <c r="K50" s="237">
        <v>98.42</v>
      </c>
      <c r="L50" s="234">
        <v>98.42</v>
      </c>
      <c r="M50" s="78">
        <v>35</v>
      </c>
      <c r="N50" s="238">
        <v>45040</v>
      </c>
      <c r="O50" s="115"/>
    </row>
    <row r="51" spans="1:15">
      <c r="A51" s="50"/>
      <c r="B51" s="231"/>
      <c r="C51" s="110"/>
      <c r="D51" s="232">
        <v>4</v>
      </c>
      <c r="E51" s="226" t="s">
        <v>231</v>
      </c>
      <c r="F51" s="233" t="s">
        <v>232</v>
      </c>
      <c r="G51" s="234">
        <v>97.824227434037994</v>
      </c>
      <c r="H51" s="235">
        <v>97.824227434037994</v>
      </c>
      <c r="I51" s="236"/>
      <c r="J51" s="185"/>
      <c r="K51" s="237">
        <v>100</v>
      </c>
      <c r="L51" s="234">
        <v>97.775899999999993</v>
      </c>
      <c r="M51" s="78">
        <v>42</v>
      </c>
      <c r="N51" s="238">
        <v>45054</v>
      </c>
      <c r="O51" s="115"/>
    </row>
    <row r="52" spans="1:15">
      <c r="A52" s="50"/>
      <c r="B52" s="231"/>
      <c r="C52" s="110"/>
      <c r="D52" s="232">
        <v>5</v>
      </c>
      <c r="E52" s="226" t="s">
        <v>233</v>
      </c>
      <c r="F52" s="233" t="s">
        <v>234</v>
      </c>
      <c r="G52" s="234">
        <v>97.395200000000003</v>
      </c>
      <c r="H52" s="235">
        <v>97.5244</v>
      </c>
      <c r="I52" s="236">
        <v>45847</v>
      </c>
      <c r="J52" s="185">
        <v>1</v>
      </c>
      <c r="K52" s="237">
        <v>97.5244</v>
      </c>
      <c r="L52" s="234">
        <v>97.5244</v>
      </c>
      <c r="M52" s="78">
        <v>56</v>
      </c>
      <c r="N52" s="238">
        <v>45061</v>
      </c>
      <c r="O52" s="115"/>
    </row>
    <row r="53" spans="1:15">
      <c r="A53" s="50"/>
      <c r="B53" s="231"/>
      <c r="C53" s="110"/>
      <c r="D53" s="232">
        <v>6</v>
      </c>
      <c r="E53" s="226" t="s">
        <v>237</v>
      </c>
      <c r="F53" s="233" t="s">
        <v>238</v>
      </c>
      <c r="G53" s="234">
        <v>91</v>
      </c>
      <c r="H53" s="235">
        <v>91</v>
      </c>
      <c r="I53" s="236"/>
      <c r="J53" s="185"/>
      <c r="K53" s="237">
        <v>91</v>
      </c>
      <c r="L53" s="234">
        <v>91</v>
      </c>
      <c r="M53" s="78">
        <v>70</v>
      </c>
      <c r="N53" s="238">
        <v>45075</v>
      </c>
      <c r="O53" s="115"/>
    </row>
    <row r="54" spans="1:15">
      <c r="A54" s="50"/>
      <c r="B54" s="231"/>
      <c r="C54" s="110"/>
      <c r="D54" s="232">
        <v>7</v>
      </c>
      <c r="E54" s="226" t="s">
        <v>239</v>
      </c>
      <c r="F54" s="233" t="s">
        <v>240</v>
      </c>
      <c r="G54" s="234">
        <v>95.302341965888303</v>
      </c>
      <c r="H54" s="235">
        <v>95.919399999999996</v>
      </c>
      <c r="I54" s="236">
        <v>1565</v>
      </c>
      <c r="J54" s="185">
        <v>1</v>
      </c>
      <c r="K54" s="237">
        <v>95.919399999999996</v>
      </c>
      <c r="L54" s="234">
        <v>95.919399999999996</v>
      </c>
      <c r="M54" s="78">
        <v>84</v>
      </c>
      <c r="N54" s="238">
        <v>45089</v>
      </c>
      <c r="O54" s="115"/>
    </row>
    <row r="55" spans="1:15">
      <c r="A55" s="50"/>
      <c r="B55" s="231"/>
      <c r="C55" s="110"/>
      <c r="D55" s="232">
        <v>8</v>
      </c>
      <c r="E55" s="226" t="s">
        <v>241</v>
      </c>
      <c r="F55" s="233" t="s">
        <v>242</v>
      </c>
      <c r="G55" s="234">
        <v>94.237368593288295</v>
      </c>
      <c r="H55" s="235">
        <v>95.242800000000003</v>
      </c>
      <c r="I55" s="236">
        <v>2100</v>
      </c>
      <c r="J55" s="185">
        <v>1</v>
      </c>
      <c r="K55" s="237">
        <v>95.242800000000003</v>
      </c>
      <c r="L55" s="234">
        <v>95.242800000000003</v>
      </c>
      <c r="M55" s="78">
        <v>98</v>
      </c>
      <c r="N55" s="238">
        <v>45103</v>
      </c>
      <c r="O55" s="115"/>
    </row>
    <row r="56" spans="1:15">
      <c r="A56" s="50"/>
      <c r="B56" s="231"/>
      <c r="C56" s="110"/>
      <c r="D56" s="232">
        <v>9</v>
      </c>
      <c r="E56" s="226" t="s">
        <v>243</v>
      </c>
      <c r="F56" s="233" t="s">
        <v>244</v>
      </c>
      <c r="G56" s="234">
        <v>93.848299999999995</v>
      </c>
      <c r="H56" s="235">
        <v>93.848299999999995</v>
      </c>
      <c r="I56" s="236"/>
      <c r="J56" s="185"/>
      <c r="K56" s="237">
        <v>93.917299999999997</v>
      </c>
      <c r="L56" s="234">
        <v>93.779300000000006</v>
      </c>
      <c r="M56" s="78">
        <v>112</v>
      </c>
      <c r="N56" s="238">
        <v>45117</v>
      </c>
      <c r="O56" s="115"/>
    </row>
    <row r="57" spans="1:15">
      <c r="A57" s="50"/>
      <c r="B57" s="231"/>
      <c r="C57" s="110"/>
      <c r="D57" s="232">
        <v>10</v>
      </c>
      <c r="E57" s="226" t="s">
        <v>245</v>
      </c>
      <c r="F57" s="233" t="s">
        <v>248</v>
      </c>
      <c r="G57" s="234">
        <v>100</v>
      </c>
      <c r="H57" s="235">
        <v>100</v>
      </c>
      <c r="I57" s="236"/>
      <c r="J57" s="185"/>
      <c r="K57" s="237">
        <v>100</v>
      </c>
      <c r="L57" s="234">
        <v>100</v>
      </c>
      <c r="M57" s="78">
        <v>126</v>
      </c>
      <c r="N57" s="238">
        <v>45131</v>
      </c>
      <c r="O57" s="115"/>
    </row>
    <row r="58" spans="1:15">
      <c r="A58" s="50"/>
      <c r="B58" s="231"/>
      <c r="C58" s="110"/>
      <c r="D58" s="232">
        <v>11</v>
      </c>
      <c r="E58" s="226" t="s">
        <v>249</v>
      </c>
      <c r="F58" s="233" t="s">
        <v>250</v>
      </c>
      <c r="G58" s="234">
        <v>93.5</v>
      </c>
      <c r="H58" s="235">
        <v>93.5</v>
      </c>
      <c r="I58" s="236"/>
      <c r="J58" s="185"/>
      <c r="K58" s="237">
        <v>93.5</v>
      </c>
      <c r="L58" s="234">
        <v>93.5</v>
      </c>
      <c r="M58" s="78">
        <v>133</v>
      </c>
      <c r="N58" s="238">
        <v>45145</v>
      </c>
      <c r="O58" s="115"/>
    </row>
    <row r="59" spans="1:15">
      <c r="A59" s="50"/>
      <c r="B59" s="231"/>
      <c r="C59" s="110"/>
      <c r="D59" s="232">
        <v>12</v>
      </c>
      <c r="E59" s="226" t="s">
        <v>251</v>
      </c>
      <c r="F59" s="233" t="s">
        <v>252</v>
      </c>
      <c r="G59" s="234">
        <v>83.711519720794897</v>
      </c>
      <c r="H59" s="235">
        <v>87.884600000000006</v>
      </c>
      <c r="I59" s="236">
        <v>5690</v>
      </c>
      <c r="J59" s="185">
        <v>1</v>
      </c>
      <c r="K59" s="237">
        <v>87.884600000000006</v>
      </c>
      <c r="L59" s="234">
        <v>87.884600000000006</v>
      </c>
      <c r="M59" s="78">
        <v>147</v>
      </c>
      <c r="N59" s="238">
        <v>45152</v>
      </c>
      <c r="O59" s="115"/>
    </row>
    <row r="60" spans="1:15">
      <c r="A60" s="50"/>
      <c r="B60" s="231"/>
      <c r="C60" s="110"/>
      <c r="D60" s="232">
        <v>13</v>
      </c>
      <c r="E60" s="226" t="s">
        <v>267</v>
      </c>
      <c r="F60" s="233" t="s">
        <v>268</v>
      </c>
      <c r="G60" s="234">
        <v>100</v>
      </c>
      <c r="H60" s="235">
        <v>86.510859850684398</v>
      </c>
      <c r="I60" s="236">
        <v>7233</v>
      </c>
      <c r="J60" s="185">
        <v>2</v>
      </c>
      <c r="K60" s="237">
        <v>87.307699999999997</v>
      </c>
      <c r="L60" s="234">
        <v>85.52</v>
      </c>
      <c r="M60" s="78">
        <v>154</v>
      </c>
      <c r="N60" s="238">
        <v>45166</v>
      </c>
      <c r="O60" s="115"/>
    </row>
    <row r="61" spans="1:15">
      <c r="A61" s="50"/>
      <c r="B61" s="231"/>
      <c r="C61" s="110"/>
      <c r="D61" s="232">
        <v>14</v>
      </c>
      <c r="E61" s="226" t="s">
        <v>253</v>
      </c>
      <c r="F61" s="233" t="s">
        <v>254</v>
      </c>
      <c r="G61" s="234">
        <v>90.2054336187025</v>
      </c>
      <c r="H61" s="235">
        <v>92.1233</v>
      </c>
      <c r="I61" s="236">
        <v>4994</v>
      </c>
      <c r="J61" s="185">
        <v>1</v>
      </c>
      <c r="K61" s="237">
        <v>92.1233</v>
      </c>
      <c r="L61" s="234">
        <v>92.1233</v>
      </c>
      <c r="M61" s="78">
        <v>168</v>
      </c>
      <c r="N61" s="238">
        <v>45173</v>
      </c>
      <c r="O61" s="115"/>
    </row>
    <row r="62" spans="1:15">
      <c r="A62" s="50"/>
      <c r="B62" s="231"/>
      <c r="C62" s="110"/>
      <c r="D62" s="232">
        <v>15</v>
      </c>
      <c r="E62" s="226" t="s">
        <v>255</v>
      </c>
      <c r="F62" s="233" t="s">
        <v>256</v>
      </c>
      <c r="G62" s="234">
        <v>100</v>
      </c>
      <c r="H62" s="235">
        <v>100</v>
      </c>
      <c r="I62" s="236"/>
      <c r="J62" s="185"/>
      <c r="K62" s="237">
        <v>100</v>
      </c>
      <c r="L62" s="234">
        <v>100</v>
      </c>
      <c r="M62" s="78">
        <v>182</v>
      </c>
      <c r="N62" s="238">
        <v>45187</v>
      </c>
      <c r="O62" s="115"/>
    </row>
    <row r="63" spans="1:15">
      <c r="A63" s="50"/>
      <c r="B63" s="231"/>
      <c r="C63" s="110"/>
      <c r="D63" s="232">
        <v>16</v>
      </c>
      <c r="E63" s="226" t="s">
        <v>257</v>
      </c>
      <c r="F63" s="233" t="s">
        <v>258</v>
      </c>
      <c r="G63" s="234">
        <v>89.775590789473696</v>
      </c>
      <c r="H63" s="235">
        <v>89.775590789473696</v>
      </c>
      <c r="I63" s="236"/>
      <c r="J63" s="185"/>
      <c r="K63" s="237">
        <v>90.322699999999998</v>
      </c>
      <c r="L63" s="234">
        <v>89.671700000000001</v>
      </c>
      <c r="M63" s="78">
        <v>196</v>
      </c>
      <c r="N63" s="238">
        <v>45201</v>
      </c>
      <c r="O63" s="115"/>
    </row>
    <row r="64" spans="1:15">
      <c r="A64" s="50"/>
      <c r="B64" s="231"/>
      <c r="C64" s="110"/>
      <c r="D64" s="232">
        <v>17</v>
      </c>
      <c r="E64" s="226" t="s">
        <v>265</v>
      </c>
      <c r="F64" s="233" t="s">
        <v>266</v>
      </c>
      <c r="G64" s="234">
        <v>99.47</v>
      </c>
      <c r="H64" s="235">
        <v>99.47</v>
      </c>
      <c r="I64" s="236"/>
      <c r="J64" s="185"/>
      <c r="K64" s="237">
        <v>99.47</v>
      </c>
      <c r="L64" s="234">
        <v>99.47</v>
      </c>
      <c r="M64" s="78">
        <v>210</v>
      </c>
      <c r="N64" s="238">
        <v>45215</v>
      </c>
      <c r="O64" s="115"/>
    </row>
    <row r="65" spans="1:15">
      <c r="A65" s="50"/>
      <c r="B65" s="231"/>
      <c r="C65" s="110"/>
      <c r="D65" s="232">
        <v>18</v>
      </c>
      <c r="E65" s="226" t="s">
        <v>273</v>
      </c>
      <c r="F65" s="233" t="s">
        <v>274</v>
      </c>
      <c r="G65" s="234">
        <v>85.36</v>
      </c>
      <c r="H65" s="235">
        <v>85.36</v>
      </c>
      <c r="I65" s="236"/>
      <c r="J65" s="185"/>
      <c r="K65" s="237">
        <v>85.36</v>
      </c>
      <c r="L65" s="234">
        <v>85.36</v>
      </c>
      <c r="M65" s="78">
        <v>217</v>
      </c>
      <c r="N65" s="238">
        <v>45229</v>
      </c>
      <c r="O65" s="115"/>
    </row>
    <row r="66" spans="1:15">
      <c r="A66" s="50"/>
      <c r="B66" s="231"/>
      <c r="C66" s="110"/>
      <c r="D66" s="232">
        <v>19</v>
      </c>
      <c r="E66" s="226" t="s">
        <v>277</v>
      </c>
      <c r="F66" s="233" t="s">
        <v>278</v>
      </c>
      <c r="G66" s="234">
        <v>88.481568056776794</v>
      </c>
      <c r="H66" s="235">
        <v>88.481568056776794</v>
      </c>
      <c r="I66" s="236"/>
      <c r="J66" s="185"/>
      <c r="K66" s="237">
        <v>88.4816</v>
      </c>
      <c r="L66" s="234">
        <v>88.481499999999997</v>
      </c>
      <c r="M66" s="78">
        <v>224</v>
      </c>
      <c r="N66" s="238">
        <v>45236</v>
      </c>
      <c r="O66" s="115"/>
    </row>
    <row r="67" spans="1:15">
      <c r="A67" s="50"/>
      <c r="B67" s="231"/>
      <c r="C67" s="110"/>
      <c r="D67" s="232">
        <v>20</v>
      </c>
      <c r="E67" s="226" t="s">
        <v>283</v>
      </c>
      <c r="F67" s="233" t="s">
        <v>284</v>
      </c>
      <c r="G67" s="234">
        <v>86.726120329741804</v>
      </c>
      <c r="H67" s="235">
        <v>86.726120329741804</v>
      </c>
      <c r="I67" s="236"/>
      <c r="J67" s="185"/>
      <c r="K67" s="237">
        <v>87.015799999999999</v>
      </c>
      <c r="L67" s="234">
        <v>80.1374</v>
      </c>
      <c r="M67" s="78">
        <v>238</v>
      </c>
      <c r="N67" s="238">
        <v>45243</v>
      </c>
      <c r="O67" s="115"/>
    </row>
    <row r="68" spans="1:15">
      <c r="A68" s="50"/>
      <c r="B68" s="231"/>
      <c r="C68" s="110"/>
      <c r="D68" s="232">
        <v>21</v>
      </c>
      <c r="E68" s="226" t="s">
        <v>291</v>
      </c>
      <c r="F68" s="233" t="s">
        <v>292</v>
      </c>
      <c r="G68" s="234">
        <v>87.024699999999996</v>
      </c>
      <c r="H68" s="235">
        <v>87.201499999999996</v>
      </c>
      <c r="I68" s="236">
        <v>57338</v>
      </c>
      <c r="J68" s="185">
        <v>1</v>
      </c>
      <c r="K68" s="237">
        <v>87.201499999999996</v>
      </c>
      <c r="L68" s="234">
        <v>87.201499999999996</v>
      </c>
      <c r="M68" s="78">
        <v>252</v>
      </c>
      <c r="N68" s="238">
        <v>45257</v>
      </c>
      <c r="O68" s="115"/>
    </row>
    <row r="69" spans="1:15">
      <c r="A69" s="50"/>
      <c r="B69" s="231"/>
      <c r="C69" s="110"/>
      <c r="D69" s="232">
        <v>22</v>
      </c>
      <c r="E69" s="226" t="s">
        <v>299</v>
      </c>
      <c r="F69" s="233" t="s">
        <v>300</v>
      </c>
      <c r="G69" s="234">
        <v>85.549273009811202</v>
      </c>
      <c r="H69" s="235">
        <v>85.549273009811202</v>
      </c>
      <c r="I69" s="236"/>
      <c r="J69" s="185"/>
      <c r="K69" s="237">
        <v>85.606800000000007</v>
      </c>
      <c r="L69" s="239">
        <v>73.973200000000006</v>
      </c>
      <c r="M69" s="233">
        <v>259</v>
      </c>
      <c r="N69" s="240">
        <v>45271</v>
      </c>
      <c r="O69" s="115"/>
    </row>
    <row r="70" spans="1:15">
      <c r="A70" s="50"/>
      <c r="B70" s="231"/>
      <c r="C70" s="110"/>
      <c r="D70" s="232">
        <v>23</v>
      </c>
      <c r="E70" s="226" t="s">
        <v>303</v>
      </c>
      <c r="F70" s="233" t="s">
        <v>304</v>
      </c>
      <c r="G70" s="234">
        <v>99.962470736444303</v>
      </c>
      <c r="H70" s="235">
        <v>99.962470736444303</v>
      </c>
      <c r="I70" s="236"/>
      <c r="J70" s="185"/>
      <c r="K70" s="237">
        <v>100</v>
      </c>
      <c r="L70" s="234">
        <v>99.47</v>
      </c>
      <c r="M70" s="233">
        <v>273</v>
      </c>
      <c r="N70" s="238">
        <v>45278</v>
      </c>
      <c r="O70" s="115"/>
    </row>
    <row r="71" spans="1:15">
      <c r="A71" s="50"/>
      <c r="B71" s="231"/>
      <c r="C71" s="110"/>
      <c r="D71" s="232">
        <v>24</v>
      </c>
      <c r="E71" s="226" t="s">
        <v>309</v>
      </c>
      <c r="F71" s="233" t="s">
        <v>310</v>
      </c>
      <c r="G71" s="234">
        <v>76.11</v>
      </c>
      <c r="H71" s="235">
        <v>76.11</v>
      </c>
      <c r="I71" s="236"/>
      <c r="J71" s="185"/>
      <c r="K71" s="237">
        <v>76.11</v>
      </c>
      <c r="L71" s="234">
        <v>76.11</v>
      </c>
      <c r="M71" s="233">
        <v>287</v>
      </c>
      <c r="N71" s="238">
        <v>45292</v>
      </c>
      <c r="O71" s="115"/>
    </row>
    <row r="72" spans="1:15">
      <c r="A72" s="50"/>
      <c r="B72" s="231"/>
      <c r="C72" s="110"/>
      <c r="D72" s="232">
        <v>25</v>
      </c>
      <c r="E72" s="226" t="s">
        <v>327</v>
      </c>
      <c r="F72" s="233" t="s">
        <v>328</v>
      </c>
      <c r="G72" s="234">
        <v>83.325571096060997</v>
      </c>
      <c r="H72" s="235">
        <v>83.325571096060997</v>
      </c>
      <c r="I72" s="236"/>
      <c r="J72" s="185"/>
      <c r="K72" s="237">
        <v>83.910600000000002</v>
      </c>
      <c r="L72" s="239">
        <v>80.879499999999993</v>
      </c>
      <c r="M72" s="233">
        <v>294</v>
      </c>
      <c r="N72" s="240">
        <v>45306</v>
      </c>
      <c r="O72" s="115"/>
    </row>
    <row r="73" spans="1:15">
      <c r="A73" s="50"/>
      <c r="B73" s="231"/>
      <c r="C73" s="110"/>
      <c r="D73" s="232">
        <v>26</v>
      </c>
      <c r="E73" s="86" t="s">
        <v>337</v>
      </c>
      <c r="F73" s="79" t="s">
        <v>338</v>
      </c>
      <c r="G73" s="227">
        <v>70</v>
      </c>
      <c r="H73" s="235">
        <v>70</v>
      </c>
      <c r="I73" s="236"/>
      <c r="J73" s="185"/>
      <c r="K73" s="227">
        <v>70</v>
      </c>
      <c r="L73" s="227">
        <v>70</v>
      </c>
      <c r="M73" s="79">
        <v>301</v>
      </c>
      <c r="N73" s="241">
        <v>45313</v>
      </c>
      <c r="O73" s="115"/>
    </row>
    <row r="74" spans="1:15">
      <c r="A74" s="50"/>
      <c r="B74" s="231"/>
      <c r="C74" s="110"/>
      <c r="D74" s="232">
        <v>27</v>
      </c>
      <c r="E74" s="86" t="s">
        <v>345</v>
      </c>
      <c r="F74" s="79" t="s">
        <v>346</v>
      </c>
      <c r="G74" s="227">
        <v>83.025727849848195</v>
      </c>
      <c r="H74" s="235">
        <v>82.909097665006101</v>
      </c>
      <c r="I74" s="236">
        <v>341457</v>
      </c>
      <c r="J74" s="185">
        <v>4</v>
      </c>
      <c r="K74" s="227">
        <v>85.443799999999996</v>
      </c>
      <c r="L74" s="227">
        <v>82.891599999999997</v>
      </c>
      <c r="M74" s="79">
        <v>315</v>
      </c>
      <c r="N74" s="241">
        <v>45320</v>
      </c>
      <c r="O74" s="115"/>
    </row>
    <row r="75" spans="1:15">
      <c r="A75" s="50"/>
      <c r="B75" s="231"/>
      <c r="C75" s="110"/>
      <c r="D75" s="232">
        <v>28</v>
      </c>
      <c r="E75" s="86" t="s">
        <v>361</v>
      </c>
      <c r="F75" s="79" t="s">
        <v>362</v>
      </c>
      <c r="G75" s="227">
        <v>83.9048507143021</v>
      </c>
      <c r="H75" s="235">
        <v>74.800799999999995</v>
      </c>
      <c r="I75" s="236">
        <v>4528</v>
      </c>
      <c r="J75" s="185">
        <v>1</v>
      </c>
      <c r="K75" s="227">
        <v>74.800799999999995</v>
      </c>
      <c r="L75" s="227">
        <v>74.800799999999995</v>
      </c>
      <c r="M75" s="79">
        <v>329</v>
      </c>
      <c r="N75" s="241">
        <v>45334</v>
      </c>
      <c r="O75" s="115"/>
    </row>
    <row r="76" spans="1:15">
      <c r="A76" s="50"/>
      <c r="B76" s="231"/>
      <c r="C76" s="110"/>
      <c r="D76" s="232">
        <v>29</v>
      </c>
      <c r="E76" s="86" t="s">
        <v>425</v>
      </c>
      <c r="F76" s="79" t="s">
        <v>426</v>
      </c>
      <c r="G76" s="227">
        <v>100</v>
      </c>
      <c r="H76" s="235">
        <v>84.630499999999998</v>
      </c>
      <c r="I76" s="236">
        <v>47264</v>
      </c>
      <c r="J76" s="185">
        <v>1</v>
      </c>
      <c r="K76" s="227">
        <v>84.630499999999998</v>
      </c>
      <c r="L76" s="227">
        <v>84.630499999999998</v>
      </c>
      <c r="M76" s="79">
        <v>336</v>
      </c>
      <c r="N76" s="241">
        <v>45348</v>
      </c>
      <c r="O76" s="115"/>
    </row>
    <row r="77" spans="1:15">
      <c r="A77" s="50"/>
      <c r="B77" s="231"/>
      <c r="C77" s="110"/>
      <c r="D77" s="232">
        <v>30</v>
      </c>
      <c r="E77" s="86" t="s">
        <v>435</v>
      </c>
      <c r="F77" s="79" t="s">
        <v>436</v>
      </c>
      <c r="G77" s="227">
        <v>80.239860701997799</v>
      </c>
      <c r="H77" s="235">
        <v>81.387290452758606</v>
      </c>
      <c r="I77" s="236">
        <v>798262</v>
      </c>
      <c r="J77" s="185">
        <v>6</v>
      </c>
      <c r="K77" s="227">
        <v>84.3626</v>
      </c>
      <c r="L77" s="227">
        <v>80.321200000000005</v>
      </c>
      <c r="M77" s="79">
        <v>343</v>
      </c>
      <c r="N77" s="241">
        <v>45355</v>
      </c>
      <c r="O77" s="115"/>
    </row>
    <row r="78" spans="1:15">
      <c r="A78" s="50"/>
      <c r="B78" s="231"/>
      <c r="C78" s="110"/>
      <c r="D78" s="232">
        <v>31</v>
      </c>
      <c r="E78" s="86" t="s">
        <v>441</v>
      </c>
      <c r="F78" s="79" t="s">
        <v>442</v>
      </c>
      <c r="G78" s="227">
        <v>81.540267931672304</v>
      </c>
      <c r="H78" s="235">
        <v>79.271871504908702</v>
      </c>
      <c r="I78" s="236">
        <v>72423</v>
      </c>
      <c r="J78" s="185">
        <v>5</v>
      </c>
      <c r="K78" s="227">
        <v>83.832300000000004</v>
      </c>
      <c r="L78" s="227">
        <v>67.096900000000005</v>
      </c>
      <c r="M78" s="79">
        <v>357</v>
      </c>
      <c r="N78" s="241">
        <v>45362</v>
      </c>
      <c r="O78" s="115"/>
    </row>
    <row r="79" spans="1:15">
      <c r="A79" s="50"/>
      <c r="B79" s="231"/>
      <c r="C79" s="110"/>
      <c r="D79" s="232">
        <v>32</v>
      </c>
      <c r="E79" s="86" t="s">
        <v>453</v>
      </c>
      <c r="F79" s="79" t="s">
        <v>454</v>
      </c>
      <c r="G79" s="227">
        <v>79.820670278453207</v>
      </c>
      <c r="H79" s="235">
        <v>81.540267931672304</v>
      </c>
      <c r="I79" s="236"/>
      <c r="J79" s="185"/>
      <c r="K79" s="227">
        <v>100</v>
      </c>
      <c r="L79" s="227">
        <v>66.910700000000006</v>
      </c>
      <c r="M79" s="79">
        <v>357</v>
      </c>
      <c r="N79" s="241">
        <v>45376</v>
      </c>
      <c r="O79" s="115"/>
    </row>
    <row r="80" spans="1:15" ht="16.2" thickBot="1">
      <c r="A80" s="50"/>
      <c r="B80" s="231"/>
      <c r="C80" s="242"/>
      <c r="D80" s="243"/>
      <c r="E80" s="243" t="s">
        <v>41</v>
      </c>
      <c r="F80" s="244"/>
      <c r="G80" s="245"/>
      <c r="H80" s="246"/>
      <c r="I80" s="247">
        <f>SUM(I5:I79)</f>
        <v>89268339</v>
      </c>
      <c r="J80" s="247">
        <f>SUM(J5:J79)</f>
        <v>412</v>
      </c>
      <c r="K80" s="248"/>
      <c r="L80" s="249"/>
      <c r="M80" s="244"/>
      <c r="N80" s="250"/>
    </row>
    <row r="81" spans="1:15" ht="15.75" customHeight="1" thickBot="1">
      <c r="A81" s="251"/>
      <c r="B81" s="252"/>
      <c r="G81" s="253"/>
      <c r="K81" s="109"/>
    </row>
    <row r="82" spans="1:15">
      <c r="E82" s="110"/>
      <c r="F82" s="110"/>
      <c r="G82" s="254"/>
      <c r="I82" s="201"/>
    </row>
    <row r="83" spans="1:15">
      <c r="A83" s="110" t="s">
        <v>42</v>
      </c>
      <c r="B83" s="110"/>
      <c r="C83" s="110"/>
      <c r="D83" s="110"/>
      <c r="E83" s="30"/>
      <c r="F83" s="30"/>
      <c r="G83" s="253"/>
      <c r="I83" s="201"/>
    </row>
    <row r="84" spans="1:15">
      <c r="A84" s="30" t="s">
        <v>43</v>
      </c>
      <c r="B84" s="30"/>
      <c r="C84" s="30"/>
      <c r="D84" s="30"/>
      <c r="E84" s="30"/>
      <c r="F84" s="30"/>
      <c r="G84" s="253"/>
      <c r="H84" s="31"/>
      <c r="I84" s="201"/>
      <c r="K84" s="33"/>
      <c r="L84" s="33"/>
      <c r="M84" s="32"/>
      <c r="N84" s="33"/>
      <c r="O84" s="115">
        <v>43997</v>
      </c>
    </row>
    <row r="85" spans="1:15">
      <c r="A85" s="30" t="s">
        <v>78</v>
      </c>
      <c r="B85" s="30"/>
      <c r="C85" s="30"/>
      <c r="D85" s="30"/>
      <c r="E85" s="30"/>
      <c r="F85" s="30"/>
      <c r="G85" s="253"/>
      <c r="H85" s="31"/>
      <c r="I85" s="201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53"/>
      <c r="H86" s="31"/>
      <c r="I86" s="201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53"/>
      <c r="H87" s="31"/>
      <c r="I87" s="201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53"/>
      <c r="I88" s="201"/>
    </row>
    <row r="89" spans="1:15">
      <c r="G89" s="253"/>
      <c r="I89" s="201"/>
    </row>
    <row r="90" spans="1:15">
      <c r="G90" s="253"/>
      <c r="I90" s="201"/>
    </row>
    <row r="91" spans="1:15">
      <c r="G91" s="253"/>
      <c r="I91" s="201"/>
    </row>
    <row r="92" spans="1:15">
      <c r="G92" s="253"/>
      <c r="I92" s="201"/>
    </row>
    <row r="93" spans="1:15">
      <c r="G93" s="253"/>
      <c r="I93" s="201"/>
    </row>
    <row r="94" spans="1:15">
      <c r="G94" s="253"/>
      <c r="I94" s="201"/>
    </row>
    <row r="95" spans="1:15">
      <c r="G95" s="253"/>
      <c r="I95" s="201"/>
    </row>
    <row r="96" spans="1:15">
      <c r="G96" s="253"/>
      <c r="I96" s="201"/>
    </row>
    <row r="97" spans="7:9">
      <c r="G97" s="253"/>
      <c r="I97" s="201"/>
    </row>
    <row r="98" spans="7:9">
      <c r="G98" s="253"/>
      <c r="I98" s="201"/>
    </row>
    <row r="99" spans="7:9">
      <c r="G99" s="253"/>
      <c r="I99" s="201"/>
    </row>
    <row r="100" spans="7:9">
      <c r="G100" s="253"/>
      <c r="I100" s="201"/>
    </row>
    <row r="101" spans="7:9">
      <c r="G101" s="253"/>
      <c r="I101" s="201"/>
    </row>
    <row r="102" spans="7:9">
      <c r="G102" s="253"/>
      <c r="I102" s="201"/>
    </row>
    <row r="103" spans="7:9">
      <c r="G103" s="253"/>
      <c r="I103" s="201"/>
    </row>
    <row r="104" spans="7:9">
      <c r="G104" s="253"/>
      <c r="I104" s="201"/>
    </row>
    <row r="105" spans="7:9">
      <c r="G105" s="253"/>
      <c r="I105" s="201"/>
    </row>
    <row r="106" spans="7:9">
      <c r="G106" s="253"/>
      <c r="I106" s="201"/>
    </row>
    <row r="107" spans="7:9">
      <c r="G107" s="253"/>
      <c r="I107" s="201"/>
    </row>
    <row r="108" spans="7:9">
      <c r="G108" s="253"/>
      <c r="I108" s="201"/>
    </row>
    <row r="109" spans="7:9">
      <c r="G109" s="253"/>
      <c r="I109" s="201"/>
    </row>
    <row r="110" spans="7:9">
      <c r="G110" s="253"/>
      <c r="I110" s="201"/>
    </row>
    <row r="111" spans="7:9">
      <c r="G111" s="253"/>
      <c r="I111" s="201"/>
    </row>
    <row r="112" spans="7:9">
      <c r="G112" s="253"/>
      <c r="I112" s="201"/>
    </row>
    <row r="113" spans="7:9">
      <c r="G113" s="253"/>
      <c r="I113" s="201"/>
    </row>
    <row r="114" spans="7:9">
      <c r="G114" s="253"/>
      <c r="I114" s="201"/>
    </row>
    <row r="115" spans="7:9">
      <c r="G115" s="253"/>
      <c r="I115" s="201"/>
    </row>
    <row r="116" spans="7:9">
      <c r="G116" s="253"/>
      <c r="I116" s="201"/>
    </row>
    <row r="117" spans="7:9">
      <c r="G117" s="253"/>
      <c r="I117" s="201"/>
    </row>
    <row r="118" spans="7:9">
      <c r="G118" s="253"/>
      <c r="I118" s="201"/>
    </row>
    <row r="119" spans="7:9">
      <c r="G119" s="253"/>
      <c r="I119" s="201"/>
    </row>
    <row r="120" spans="7:9">
      <c r="G120" s="253"/>
      <c r="I120" s="201"/>
    </row>
    <row r="121" spans="7:9">
      <c r="G121" s="253"/>
      <c r="I121" s="201"/>
    </row>
    <row r="122" spans="7:9">
      <c r="G122" s="253"/>
      <c r="I122" s="201"/>
    </row>
    <row r="123" spans="7:9">
      <c r="G123" s="253"/>
      <c r="I123" s="201"/>
    </row>
    <row r="124" spans="7:9">
      <c r="G124" s="253"/>
      <c r="I124" s="201"/>
    </row>
    <row r="125" spans="7:9">
      <c r="G125" s="253"/>
      <c r="I125" s="201"/>
    </row>
    <row r="126" spans="7:9">
      <c r="G126" s="253"/>
      <c r="I126" s="201"/>
    </row>
    <row r="127" spans="7:9">
      <c r="G127" s="253"/>
      <c r="I127" s="201"/>
    </row>
    <row r="128" spans="7:9">
      <c r="G128" s="253"/>
      <c r="I128" s="201"/>
    </row>
    <row r="129" spans="7:9">
      <c r="G129" s="253"/>
      <c r="I129" s="201"/>
    </row>
    <row r="130" spans="7:9">
      <c r="G130" s="253"/>
      <c r="I130" s="201"/>
    </row>
    <row r="131" spans="7:9">
      <c r="G131" s="253"/>
      <c r="I131" s="201"/>
    </row>
    <row r="132" spans="7:9">
      <c r="G132" s="253"/>
      <c r="I132" s="201"/>
    </row>
    <row r="133" spans="7:9">
      <c r="G133" s="253"/>
      <c r="I133" s="201"/>
    </row>
    <row r="134" spans="7:9">
      <c r="G134" s="253"/>
      <c r="I134" s="201"/>
    </row>
    <row r="135" spans="7:9">
      <c r="G135" s="253"/>
      <c r="I135" s="201"/>
    </row>
    <row r="136" spans="7:9">
      <c r="G136" s="253"/>
      <c r="I136" s="201"/>
    </row>
    <row r="137" spans="7:9">
      <c r="G137" s="253"/>
      <c r="I137" s="201"/>
    </row>
    <row r="138" spans="7:9">
      <c r="G138" s="253"/>
      <c r="I138" s="201"/>
    </row>
    <row r="139" spans="7:9">
      <c r="G139" s="253"/>
      <c r="I139" s="201"/>
    </row>
    <row r="140" spans="7:9">
      <c r="G140" s="253"/>
      <c r="I140" s="201"/>
    </row>
    <row r="141" spans="7:9">
      <c r="G141" s="253"/>
      <c r="I141" s="201"/>
    </row>
    <row r="142" spans="7:9">
      <c r="G142" s="253"/>
      <c r="I142" s="201"/>
    </row>
    <row r="143" spans="7:9">
      <c r="G143" s="253"/>
      <c r="I143" s="201"/>
    </row>
    <row r="144" spans="7:9">
      <c r="G144" s="253"/>
      <c r="I144" s="201"/>
    </row>
    <row r="145" spans="7:9">
      <c r="G145" s="253"/>
      <c r="I145" s="201"/>
    </row>
    <row r="146" spans="7:9">
      <c r="G146" s="253"/>
      <c r="I146" s="201"/>
    </row>
    <row r="147" spans="7:9">
      <c r="G147" s="253"/>
      <c r="I147" s="201"/>
    </row>
    <row r="148" spans="7:9">
      <c r="G148" s="253"/>
      <c r="I148" s="201"/>
    </row>
    <row r="149" spans="7:9">
      <c r="G149" s="253"/>
      <c r="I149" s="201"/>
    </row>
    <row r="150" spans="7:9">
      <c r="G150" s="253"/>
      <c r="I150" s="201"/>
    </row>
    <row r="151" spans="7:9">
      <c r="G151" s="253"/>
      <c r="I151" s="201"/>
    </row>
    <row r="152" spans="7:9">
      <c r="G152" s="253"/>
      <c r="I152" s="201"/>
    </row>
    <row r="153" spans="7:9">
      <c r="G153" s="253"/>
      <c r="I153" s="201"/>
    </row>
    <row r="154" spans="7:9">
      <c r="G154" s="253"/>
      <c r="I154" s="201"/>
    </row>
    <row r="155" spans="7:9">
      <c r="G155" s="253"/>
      <c r="I155" s="201"/>
    </row>
    <row r="156" spans="7:9">
      <c r="G156" s="253"/>
      <c r="I156" s="201"/>
    </row>
    <row r="157" spans="7:9">
      <c r="G157" s="253"/>
      <c r="I157" s="201"/>
    </row>
    <row r="158" spans="7:9">
      <c r="G158" s="253"/>
      <c r="I158" s="201"/>
    </row>
    <row r="159" spans="7:9">
      <c r="G159" s="253"/>
      <c r="I159" s="201"/>
    </row>
    <row r="160" spans="7:9">
      <c r="G160" s="253"/>
      <c r="I160" s="201"/>
    </row>
    <row r="161" spans="7:9">
      <c r="G161" s="253"/>
      <c r="I161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8" zoomScaleNormal="97" zoomScaleSheetLayoutView="100" workbookViewId="0">
      <selection activeCell="D22" sqref="D22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7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6" t="s">
        <v>207</v>
      </c>
      <c r="B2" s="326"/>
      <c r="C2" s="326"/>
      <c r="D2" s="326"/>
      <c r="E2" s="326"/>
      <c r="F2" s="326"/>
      <c r="G2" s="326"/>
      <c r="H2" s="326"/>
      <c r="I2" s="326"/>
      <c r="J2" s="326"/>
      <c r="K2" s="2"/>
    </row>
    <row r="3" spans="1:12" ht="14.25" customHeight="1" thickBot="1">
      <c r="A3" s="36" t="s">
        <v>463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6" t="s">
        <v>99</v>
      </c>
      <c r="B4" s="257"/>
      <c r="C4" s="331" t="s">
        <v>95</v>
      </c>
      <c r="D4" s="332"/>
      <c r="E4" s="258"/>
      <c r="F4" s="329" t="s">
        <v>98</v>
      </c>
      <c r="G4" s="330"/>
      <c r="H4" s="259"/>
      <c r="I4" s="327" t="s">
        <v>148</v>
      </c>
      <c r="J4" s="328"/>
      <c r="K4" s="260" t="s">
        <v>10</v>
      </c>
    </row>
    <row r="5" spans="1:12">
      <c r="A5" s="131"/>
      <c r="B5" s="261"/>
      <c r="C5" s="261" t="s">
        <v>96</v>
      </c>
      <c r="D5" s="262" t="s">
        <v>97</v>
      </c>
      <c r="E5" s="262"/>
      <c r="F5" s="261" t="s">
        <v>96</v>
      </c>
      <c r="G5" s="262" t="s">
        <v>97</v>
      </c>
      <c r="H5" s="263"/>
      <c r="I5" s="261" t="s">
        <v>96</v>
      </c>
      <c r="J5" s="264" t="s">
        <v>97</v>
      </c>
      <c r="K5" s="265"/>
      <c r="L5" s="33"/>
    </row>
    <row r="6" spans="1:12">
      <c r="A6" s="50" t="s">
        <v>100</v>
      </c>
      <c r="B6" s="51"/>
      <c r="C6" s="63">
        <v>7</v>
      </c>
      <c r="D6" s="266">
        <v>331000000</v>
      </c>
      <c r="E6" s="267"/>
      <c r="F6" s="63">
        <v>0</v>
      </c>
      <c r="G6" s="268">
        <v>0</v>
      </c>
      <c r="H6" s="268"/>
      <c r="I6" s="269">
        <v>0</v>
      </c>
      <c r="J6" s="270">
        <v>0</v>
      </c>
      <c r="K6" s="265"/>
      <c r="L6" s="33"/>
    </row>
    <row r="7" spans="1:12">
      <c r="A7" s="50"/>
      <c r="B7" s="51"/>
      <c r="C7" s="63"/>
      <c r="D7" s="266"/>
      <c r="E7" s="267"/>
      <c r="F7" s="63"/>
      <c r="G7" s="268"/>
      <c r="H7" s="268"/>
      <c r="I7" s="269"/>
      <c r="J7" s="270"/>
      <c r="K7" s="265"/>
      <c r="L7" s="33"/>
    </row>
    <row r="8" spans="1:12">
      <c r="A8" s="50" t="s">
        <v>101</v>
      </c>
      <c r="B8" s="51"/>
      <c r="C8" s="63">
        <v>0</v>
      </c>
      <c r="D8" s="266">
        <v>0</v>
      </c>
      <c r="E8" s="267"/>
      <c r="F8" s="63">
        <v>0</v>
      </c>
      <c r="G8" s="268">
        <v>0</v>
      </c>
      <c r="H8" s="268"/>
      <c r="I8" s="269">
        <v>0</v>
      </c>
      <c r="J8" s="270">
        <v>0</v>
      </c>
      <c r="K8" s="265"/>
      <c r="L8" s="33"/>
    </row>
    <row r="9" spans="1:12">
      <c r="A9" s="50"/>
      <c r="B9" s="51"/>
      <c r="C9" s="63"/>
      <c r="D9" s="271"/>
      <c r="E9" s="267"/>
      <c r="F9" s="63"/>
      <c r="G9" s="268"/>
      <c r="H9" s="268"/>
      <c r="I9" s="269"/>
      <c r="J9" s="270"/>
      <c r="K9" s="265"/>
      <c r="L9" s="33"/>
    </row>
    <row r="10" spans="1:12">
      <c r="A10" s="50" t="s">
        <v>170</v>
      </c>
      <c r="B10" s="51"/>
      <c r="C10" s="63">
        <v>0</v>
      </c>
      <c r="D10" s="266">
        <v>0</v>
      </c>
      <c r="E10" s="267"/>
      <c r="F10" s="63">
        <v>0</v>
      </c>
      <c r="G10" s="268">
        <v>0</v>
      </c>
      <c r="H10" s="268"/>
      <c r="I10" s="269">
        <v>0</v>
      </c>
      <c r="J10" s="270">
        <v>0</v>
      </c>
      <c r="K10" s="265"/>
      <c r="L10" s="33"/>
    </row>
    <row r="11" spans="1:12">
      <c r="A11" s="50"/>
      <c r="B11" s="51"/>
      <c r="C11" s="63"/>
      <c r="D11" s="266"/>
      <c r="E11" s="267"/>
      <c r="F11" s="63"/>
      <c r="G11" s="268"/>
      <c r="H11" s="268"/>
      <c r="I11" s="269"/>
      <c r="J11" s="270"/>
      <c r="K11" s="265"/>
      <c r="L11" s="33"/>
    </row>
    <row r="12" spans="1:12">
      <c r="A12" s="50" t="s">
        <v>102</v>
      </c>
      <c r="B12" s="51"/>
      <c r="C12" s="63">
        <v>0</v>
      </c>
      <c r="D12" s="266">
        <v>0</v>
      </c>
      <c r="E12" s="267"/>
      <c r="F12" s="63">
        <v>0</v>
      </c>
      <c r="G12" s="268">
        <v>0</v>
      </c>
      <c r="H12" s="268"/>
      <c r="I12" s="269">
        <v>0</v>
      </c>
      <c r="J12" s="270">
        <v>0</v>
      </c>
      <c r="K12" s="265"/>
      <c r="L12" s="33"/>
    </row>
    <row r="13" spans="1:12">
      <c r="A13" s="50"/>
      <c r="B13" s="51"/>
      <c r="C13" s="63"/>
      <c r="D13" s="272"/>
      <c r="E13" s="267"/>
      <c r="F13" s="63"/>
      <c r="G13" s="268"/>
      <c r="H13" s="268"/>
      <c r="I13" s="269"/>
      <c r="J13" s="270"/>
      <c r="K13" s="265"/>
      <c r="L13" s="33"/>
    </row>
    <row r="14" spans="1:12">
      <c r="A14" s="50" t="s">
        <v>116</v>
      </c>
      <c r="B14" s="51"/>
      <c r="C14" s="63">
        <v>14</v>
      </c>
      <c r="D14" s="266">
        <v>740000000</v>
      </c>
      <c r="E14" s="267"/>
      <c r="F14" s="63">
        <v>0</v>
      </c>
      <c r="G14" s="268">
        <v>0</v>
      </c>
      <c r="H14" s="268"/>
      <c r="I14" s="269">
        <v>0</v>
      </c>
      <c r="J14" s="270">
        <v>0</v>
      </c>
      <c r="K14" s="265"/>
      <c r="L14" s="273"/>
    </row>
    <row r="15" spans="1:12">
      <c r="A15" s="50"/>
      <c r="B15" s="51"/>
      <c r="D15" s="272"/>
      <c r="E15" s="267"/>
      <c r="F15" s="63"/>
      <c r="G15" s="268"/>
      <c r="H15" s="268"/>
      <c r="I15" s="269"/>
      <c r="J15" s="270"/>
      <c r="K15" s="265"/>
      <c r="L15" s="33"/>
    </row>
    <row r="16" spans="1:12">
      <c r="A16" s="50" t="s">
        <v>114</v>
      </c>
      <c r="B16" s="51"/>
      <c r="C16" s="79">
        <v>0</v>
      </c>
      <c r="D16" s="272">
        <v>0</v>
      </c>
      <c r="E16" s="267"/>
      <c r="F16" s="63">
        <v>0</v>
      </c>
      <c r="G16" s="268">
        <v>0</v>
      </c>
      <c r="H16" s="268"/>
      <c r="I16" s="269">
        <v>0</v>
      </c>
      <c r="J16" s="270">
        <v>0</v>
      </c>
      <c r="K16" s="265"/>
      <c r="L16" s="33"/>
    </row>
    <row r="17" spans="1:12">
      <c r="A17" s="50"/>
      <c r="B17" s="51"/>
      <c r="C17" s="63"/>
      <c r="D17" s="266"/>
      <c r="E17" s="267"/>
      <c r="F17" s="63"/>
      <c r="G17" s="268"/>
      <c r="H17" s="268"/>
      <c r="I17" s="269"/>
      <c r="J17" s="270"/>
      <c r="K17" s="265"/>
      <c r="L17" s="33"/>
    </row>
    <row r="18" spans="1:12" ht="19.5" customHeight="1">
      <c r="A18" s="50" t="s">
        <v>103</v>
      </c>
      <c r="B18" s="51"/>
      <c r="C18" s="51">
        <v>17</v>
      </c>
      <c r="D18" s="266">
        <v>737000000</v>
      </c>
      <c r="E18" s="267"/>
      <c r="F18" s="63">
        <v>0</v>
      </c>
      <c r="G18" s="268">
        <v>0</v>
      </c>
      <c r="H18" s="268"/>
      <c r="I18" s="269">
        <v>0</v>
      </c>
      <c r="J18" s="270">
        <v>0</v>
      </c>
      <c r="K18" s="265"/>
      <c r="L18" s="33"/>
    </row>
    <row r="19" spans="1:12">
      <c r="A19" s="50"/>
      <c r="B19" s="51"/>
      <c r="C19" s="63"/>
      <c r="D19" s="266"/>
      <c r="E19" s="267"/>
      <c r="F19" s="63"/>
      <c r="G19" s="268"/>
      <c r="H19" s="268"/>
      <c r="I19" s="269"/>
      <c r="J19" s="270"/>
      <c r="K19" s="265"/>
      <c r="L19" s="33"/>
    </row>
    <row r="20" spans="1:12">
      <c r="A20" s="50" t="s">
        <v>104</v>
      </c>
      <c r="B20" s="51"/>
      <c r="C20" s="63">
        <v>0</v>
      </c>
      <c r="D20" s="266">
        <v>0</v>
      </c>
      <c r="E20" s="267"/>
      <c r="F20" s="63">
        <v>0</v>
      </c>
      <c r="G20" s="268">
        <v>0</v>
      </c>
      <c r="H20" s="268"/>
      <c r="I20" s="269">
        <v>0</v>
      </c>
      <c r="J20" s="270">
        <v>0</v>
      </c>
      <c r="K20" s="265"/>
      <c r="L20" s="33"/>
    </row>
    <row r="21" spans="1:12">
      <c r="A21" s="50"/>
      <c r="B21" s="51"/>
      <c r="C21" s="63"/>
      <c r="D21" s="266"/>
      <c r="E21" s="52"/>
      <c r="F21" s="63"/>
      <c r="G21" s="268"/>
      <c r="H21" s="268"/>
      <c r="I21" s="269"/>
      <c r="J21" s="270"/>
      <c r="K21" s="265"/>
    </row>
    <row r="22" spans="1:12">
      <c r="A22" s="50" t="s">
        <v>105</v>
      </c>
      <c r="B22" s="51"/>
      <c r="C22" s="63">
        <v>0</v>
      </c>
      <c r="D22" s="274">
        <v>0</v>
      </c>
      <c r="E22" s="52"/>
      <c r="F22" s="63">
        <v>0</v>
      </c>
      <c r="G22" s="268">
        <v>0</v>
      </c>
      <c r="H22" s="268"/>
      <c r="I22" s="269">
        <v>0</v>
      </c>
      <c r="J22" s="270">
        <v>0</v>
      </c>
      <c r="K22" s="265"/>
      <c r="L22" s="3" t="s">
        <v>167</v>
      </c>
    </row>
    <row r="23" spans="1:12">
      <c r="A23" s="50"/>
      <c r="B23" s="51"/>
      <c r="C23" s="63"/>
      <c r="D23" s="274"/>
      <c r="E23" s="52"/>
      <c r="F23" s="63"/>
      <c r="G23" s="268"/>
      <c r="H23" s="268"/>
      <c r="I23" s="269"/>
      <c r="J23" s="270"/>
      <c r="K23" s="265"/>
    </row>
    <row r="24" spans="1:12">
      <c r="A24" s="50" t="s">
        <v>106</v>
      </c>
      <c r="B24" s="51"/>
      <c r="C24" s="63">
        <v>0</v>
      </c>
      <c r="D24" s="274">
        <v>0</v>
      </c>
      <c r="E24" s="52"/>
      <c r="F24" s="63">
        <v>0</v>
      </c>
      <c r="G24" s="143">
        <v>0</v>
      </c>
      <c r="H24" s="143"/>
      <c r="I24" s="269">
        <v>0</v>
      </c>
      <c r="J24" s="275">
        <v>0</v>
      </c>
      <c r="K24" s="265"/>
    </row>
    <row r="25" spans="1:12">
      <c r="A25" s="50"/>
      <c r="B25" s="51"/>
      <c r="C25" s="63"/>
      <c r="D25" s="274"/>
      <c r="E25" s="52"/>
      <c r="F25" s="63"/>
      <c r="G25" s="143"/>
      <c r="H25" s="143"/>
      <c r="I25" s="150"/>
      <c r="J25" s="275"/>
      <c r="K25" s="265"/>
    </row>
    <row r="26" spans="1:12" ht="16.2" thickBot="1">
      <c r="A26" s="94" t="s">
        <v>107</v>
      </c>
      <c r="B26" s="95"/>
      <c r="C26" s="276"/>
      <c r="D26" s="277"/>
      <c r="E26" s="278"/>
      <c r="F26" s="276">
        <v>0</v>
      </c>
      <c r="G26" s="279">
        <v>0</v>
      </c>
      <c r="H26" s="279"/>
      <c r="I26" s="280">
        <v>0</v>
      </c>
      <c r="J26" s="281">
        <v>0</v>
      </c>
      <c r="K26" s="265"/>
    </row>
    <row r="27" spans="1:12" ht="16.2" thickBot="1">
      <c r="A27" s="119" t="s">
        <v>115</v>
      </c>
      <c r="B27" s="103"/>
      <c r="C27" s="102">
        <f>C14</f>
        <v>14</v>
      </c>
      <c r="D27" s="282">
        <f>D14</f>
        <v>740000000</v>
      </c>
      <c r="E27" s="283"/>
      <c r="F27" s="103"/>
      <c r="G27" s="284"/>
      <c r="H27" s="284"/>
      <c r="I27" s="284">
        <f>I14</f>
        <v>0</v>
      </c>
      <c r="J27" s="285">
        <f>J14</f>
        <v>0</v>
      </c>
    </row>
    <row r="28" spans="1:12" ht="15.75" customHeight="1">
      <c r="D28" s="272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6"/>
      <c r="E30" s="30"/>
      <c r="F30" s="30"/>
      <c r="G30" s="201"/>
      <c r="H30" s="201"/>
    </row>
    <row r="31" spans="1:12">
      <c r="A31" s="30"/>
      <c r="B31" s="30"/>
      <c r="C31" s="30"/>
      <c r="D31" s="286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6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6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6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2"/>
      <c r="G35" s="201"/>
      <c r="H35" s="201"/>
    </row>
    <row r="36" spans="1:11">
      <c r="D36" s="272"/>
      <c r="G36" s="201"/>
      <c r="H36" s="201"/>
    </row>
    <row r="37" spans="1:11">
      <c r="D37" s="272"/>
      <c r="G37" s="201"/>
      <c r="H37" s="201"/>
    </row>
    <row r="38" spans="1:11">
      <c r="D38" s="272"/>
      <c r="G38" s="201"/>
      <c r="H38" s="201"/>
    </row>
    <row r="39" spans="1:11">
      <c r="D39" s="272"/>
      <c r="G39" s="201"/>
      <c r="H39" s="201"/>
    </row>
    <row r="40" spans="1:11">
      <c r="D40" s="272"/>
      <c r="G40" s="201"/>
      <c r="H40" s="201"/>
    </row>
    <row r="41" spans="1:11">
      <c r="D41" s="272"/>
      <c r="G41" s="201"/>
      <c r="H41" s="201"/>
    </row>
    <row r="42" spans="1:11">
      <c r="D42" s="272"/>
      <c r="G42" s="201"/>
      <c r="H42" s="201"/>
    </row>
    <row r="43" spans="1:11">
      <c r="D43" s="272"/>
      <c r="G43" s="201"/>
      <c r="H43" s="201"/>
    </row>
    <row r="44" spans="1:11">
      <c r="D44" s="272"/>
      <c r="G44" s="201"/>
      <c r="H44" s="201"/>
    </row>
    <row r="45" spans="1:11">
      <c r="D45" s="272"/>
      <c r="G45" s="201"/>
      <c r="H45" s="201"/>
    </row>
    <row r="46" spans="1:11">
      <c r="D46" s="272"/>
      <c r="G46" s="201"/>
      <c r="H46" s="201"/>
    </row>
    <row r="47" spans="1:11">
      <c r="D47" s="272"/>
      <c r="G47" s="201"/>
      <c r="H47" s="201"/>
    </row>
    <row r="48" spans="1:11">
      <c r="D48" s="272"/>
      <c r="G48" s="201"/>
      <c r="H48" s="201"/>
    </row>
    <row r="49" spans="4:8">
      <c r="D49" s="272"/>
      <c r="G49" s="201"/>
      <c r="H49" s="201"/>
    </row>
    <row r="50" spans="4:8">
      <c r="D50" s="272"/>
      <c r="G50" s="201"/>
      <c r="H50" s="201"/>
    </row>
    <row r="51" spans="4:8">
      <c r="D51" s="272"/>
      <c r="G51" s="201"/>
      <c r="H51" s="201"/>
    </row>
    <row r="52" spans="4:8">
      <c r="D52" s="272"/>
      <c r="G52" s="201"/>
      <c r="H52" s="201"/>
    </row>
    <row r="53" spans="4:8">
      <c r="D53" s="272"/>
      <c r="G53" s="201"/>
      <c r="H53" s="201"/>
    </row>
    <row r="54" spans="4:8">
      <c r="D54" s="272"/>
      <c r="G54" s="201"/>
      <c r="H54" s="201"/>
    </row>
    <row r="55" spans="4:8">
      <c r="D55" s="272"/>
      <c r="G55" s="201"/>
      <c r="H55" s="201"/>
    </row>
    <row r="56" spans="4:8">
      <c r="D56" s="272"/>
      <c r="G56" s="201"/>
      <c r="H56" s="201"/>
    </row>
    <row r="57" spans="4:8">
      <c r="D57" s="272"/>
      <c r="G57" s="201"/>
      <c r="H57" s="201"/>
    </row>
    <row r="58" spans="4:8">
      <c r="D58" s="272"/>
      <c r="G58" s="201"/>
      <c r="H58" s="201"/>
    </row>
    <row r="59" spans="4:8">
      <c r="D59" s="272"/>
      <c r="G59" s="201"/>
      <c r="H59" s="201"/>
    </row>
    <row r="60" spans="4:8">
      <c r="D60" s="272"/>
      <c r="G60" s="201"/>
      <c r="H60" s="201"/>
    </row>
    <row r="61" spans="4:8">
      <c r="D61" s="272"/>
      <c r="G61" s="201"/>
      <c r="H61" s="201"/>
    </row>
    <row r="62" spans="4:8">
      <c r="D62" s="272"/>
      <c r="G62" s="201"/>
      <c r="H62" s="201"/>
    </row>
    <row r="63" spans="4:8">
      <c r="D63" s="272"/>
      <c r="G63" s="201"/>
      <c r="H63" s="201"/>
    </row>
    <row r="64" spans="4:8">
      <c r="D64" s="272"/>
      <c r="G64" s="201"/>
      <c r="H64" s="201"/>
    </row>
    <row r="65" spans="4:8">
      <c r="D65" s="272"/>
      <c r="G65" s="201"/>
      <c r="H65" s="201"/>
    </row>
    <row r="66" spans="4:8">
      <c r="D66" s="272"/>
      <c r="G66" s="201"/>
      <c r="H66" s="201"/>
    </row>
    <row r="67" spans="4:8">
      <c r="D67" s="272"/>
      <c r="G67" s="201"/>
      <c r="H67" s="201"/>
    </row>
    <row r="68" spans="4:8">
      <c r="D68" s="272"/>
      <c r="G68" s="201"/>
      <c r="H68" s="201"/>
    </row>
    <row r="69" spans="4:8">
      <c r="D69" s="272"/>
      <c r="G69" s="201"/>
      <c r="H69" s="201"/>
    </row>
    <row r="70" spans="4:8">
      <c r="D70" s="272"/>
      <c r="G70" s="201"/>
      <c r="H70" s="201"/>
    </row>
    <row r="71" spans="4:8">
      <c r="D71" s="272"/>
      <c r="G71" s="201"/>
      <c r="H71" s="201"/>
    </row>
    <row r="72" spans="4:8">
      <c r="D72" s="272"/>
      <c r="G72" s="201"/>
      <c r="H72" s="201"/>
    </row>
    <row r="73" spans="4:8">
      <c r="D73" s="272"/>
      <c r="G73" s="201"/>
      <c r="H73" s="201"/>
    </row>
    <row r="74" spans="4:8">
      <c r="D74" s="272"/>
      <c r="G74" s="201"/>
      <c r="H74" s="201"/>
    </row>
    <row r="75" spans="4:8">
      <c r="D75" s="272"/>
      <c r="G75" s="201"/>
      <c r="H75" s="201"/>
    </row>
    <row r="76" spans="4:8">
      <c r="D76" s="272"/>
      <c r="G76" s="201"/>
      <c r="H76" s="201"/>
    </row>
    <row r="77" spans="4:8">
      <c r="D77" s="272"/>
      <c r="G77" s="201"/>
      <c r="H77" s="201"/>
    </row>
    <row r="78" spans="4:8">
      <c r="D78" s="272"/>
      <c r="G78" s="201"/>
      <c r="H78" s="201"/>
    </row>
    <row r="79" spans="4:8">
      <c r="D79" s="272"/>
      <c r="G79" s="201"/>
      <c r="H79" s="201"/>
    </row>
    <row r="80" spans="4:8">
      <c r="D80" s="272"/>
      <c r="G80" s="201"/>
      <c r="H80" s="201"/>
    </row>
    <row r="81" spans="4:8">
      <c r="D81" s="272"/>
      <c r="G81" s="201"/>
      <c r="H81" s="201"/>
    </row>
    <row r="82" spans="4:8">
      <c r="D82" s="272"/>
      <c r="G82" s="201"/>
      <c r="H82" s="201"/>
    </row>
    <row r="83" spans="4:8">
      <c r="D83" s="272"/>
      <c r="G83" s="201"/>
      <c r="H83" s="201"/>
    </row>
    <row r="84" spans="4:8">
      <c r="D84" s="272"/>
      <c r="G84" s="201"/>
      <c r="H84" s="201"/>
    </row>
    <row r="85" spans="4:8">
      <c r="D85" s="272"/>
      <c r="G85" s="201"/>
      <c r="H85" s="201"/>
    </row>
    <row r="86" spans="4:8">
      <c r="D86" s="272"/>
      <c r="G86" s="201"/>
      <c r="H86" s="201"/>
    </row>
    <row r="87" spans="4:8">
      <c r="D87" s="272"/>
      <c r="G87" s="201"/>
      <c r="H87" s="201"/>
    </row>
    <row r="88" spans="4:8">
      <c r="D88" s="272"/>
      <c r="G88" s="201"/>
      <c r="H88" s="201"/>
    </row>
    <row r="89" spans="4:8">
      <c r="D89" s="272"/>
      <c r="G89" s="201"/>
      <c r="H89" s="201"/>
    </row>
    <row r="90" spans="4:8">
      <c r="D90" s="272"/>
      <c r="G90" s="201"/>
      <c r="H90" s="201"/>
    </row>
    <row r="91" spans="4:8">
      <c r="D91" s="272"/>
      <c r="G91" s="201"/>
      <c r="H91" s="201"/>
    </row>
    <row r="92" spans="4:8">
      <c r="D92" s="272"/>
      <c r="G92" s="201"/>
      <c r="H92" s="201"/>
    </row>
    <row r="93" spans="4:8">
      <c r="D93" s="272"/>
      <c r="G93" s="201"/>
      <c r="H93" s="201"/>
    </row>
    <row r="94" spans="4:8">
      <c r="D94" s="272"/>
      <c r="G94" s="201"/>
      <c r="H94" s="201"/>
    </row>
    <row r="95" spans="4:8">
      <c r="D95" s="272"/>
      <c r="G95" s="201"/>
      <c r="H95" s="201"/>
    </row>
    <row r="96" spans="4:8">
      <c r="D96" s="272"/>
      <c r="G96" s="201"/>
      <c r="H96" s="201"/>
    </row>
    <row r="97" spans="4:8">
      <c r="D97" s="272"/>
      <c r="G97" s="201"/>
      <c r="H97" s="201"/>
    </row>
    <row r="98" spans="4:8">
      <c r="D98" s="272"/>
      <c r="G98" s="201"/>
      <c r="H98" s="201"/>
    </row>
    <row r="99" spans="4:8">
      <c r="D99" s="272"/>
      <c r="G99" s="201"/>
      <c r="H99" s="201"/>
    </row>
    <row r="100" spans="4:8">
      <c r="D100" s="272"/>
      <c r="G100" s="201"/>
      <c r="H100" s="201"/>
    </row>
    <row r="101" spans="4:8">
      <c r="D101" s="272"/>
      <c r="G101" s="201"/>
      <c r="H101" s="201"/>
    </row>
    <row r="102" spans="4:8">
      <c r="D102" s="272"/>
      <c r="G102" s="201"/>
      <c r="H102" s="201"/>
    </row>
    <row r="103" spans="4:8">
      <c r="D103" s="272"/>
      <c r="G103" s="201"/>
      <c r="H103" s="201"/>
    </row>
    <row r="104" spans="4:8">
      <c r="D104" s="272"/>
      <c r="G104" s="201"/>
      <c r="H104" s="201"/>
    </row>
    <row r="105" spans="4:8">
      <c r="D105" s="272"/>
      <c r="G105" s="201"/>
      <c r="H105" s="201"/>
    </row>
    <row r="106" spans="4:8">
      <c r="D106" s="272"/>
      <c r="G106" s="201"/>
      <c r="H106" s="201"/>
    </row>
    <row r="107" spans="4:8">
      <c r="D107" s="272"/>
      <c r="G107" s="201"/>
      <c r="H107" s="201"/>
    </row>
    <row r="108" spans="4:8">
      <c r="D108" s="272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2023-04-03T18:27:50Z</dcterms:modified>
</cp:coreProperties>
</file>