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UGUST/"/>
    </mc:Choice>
  </mc:AlternateContent>
  <xr:revisionPtr revIDLastSave="70" documentId="8_{0ABF8C11-6711-4BDE-82E2-38B551F4067A}" xr6:coauthVersionLast="47" xr6:coauthVersionMax="47" xr10:uidLastSave="{892C1363-C6D8-4FD8-8E93-972A44DBD4F7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D15" i="5"/>
  <c r="H14" i="5"/>
  <c r="G14" i="5"/>
  <c r="F14" i="5"/>
  <c r="E14" i="5"/>
  <c r="D14" i="5"/>
  <c r="H17" i="5"/>
  <c r="F17" i="5"/>
  <c r="E17" i="5"/>
  <c r="D17" i="5"/>
  <c r="H15" i="5"/>
  <c r="G15" i="5"/>
  <c r="F15" i="5"/>
  <c r="E15" i="5"/>
  <c r="J80" i="3" l="1"/>
  <c r="E7" i="5" s="1"/>
  <c r="I80" i="3"/>
  <c r="D7" i="5" s="1"/>
  <c r="I21" i="6" l="1"/>
  <c r="G38" i="2" l="1"/>
  <c r="F38" i="2"/>
  <c r="I70" i="1" l="1"/>
  <c r="E6" i="5" s="1"/>
  <c r="H70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<sst xmlns="http://schemas.openxmlformats.org/spreadsheetml/2006/main" count="511" uniqueCount="450">
  <si>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</si>
  <si>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</si>
  <si>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</si>
  <si>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</si>
  <si>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</si>
  <si>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</si>
  <si>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</si>
  <si>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</si>
  <si>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</si>
  <si>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</si>
  <si>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</si>
  <si>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</si>
  <si>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</si>
  <si>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</si>
  <si>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</si>
  <si>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</si>
  <si>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</si>
  <si>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</si>
  <si>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</si>
  <si>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</si>
  <si>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</si>
  <si>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</si>
  <si>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</si>
  <si>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</si>
  <si>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</si>
  <si>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</si>
  <si>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</si>
  <si>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</si>
  <si>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</si>
  <si>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</si>
  <si>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</si>
  <si>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</si>
  <si>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</si>
  <si>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</si>
  <si>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</si>
  <si>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</si>
  <si>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</si>
  <si>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</si>
  <si>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</si>
  <si>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</si>
  <si>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</si>
  <si>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</si>
  <si>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</si>
  <si>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</si>
  <si>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</si>
  <si>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</si>
  <si>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</si>
  <si>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</si>
  <si>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</si>
  <si>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</si>
  <si>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</si>
  <si>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</si>
  <si>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</si>
  <si>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</si>
  <si>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</si>
  <si>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</si>
  <si>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</si>
  <si>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</si>
  <si>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</si>
  <si>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</si>
  <si>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</si>
  <si>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</si>
  <si>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</si>
  <si>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</si>
  <si>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</si>
  <si>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</si>
  <si>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</si>
  <si>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</si>
  <si>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</si>
  <si>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</si>
  <si>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</si>
  <si>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</si>
  <si>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</si>
  <si>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</si>
  <si>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</si>
  <si>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</si>
  <si>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</si>
  <si>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</si>
  <si>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</si>
  <si>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</si>
  <si>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</si>
  <si>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</si>
  <si>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</si>
  <si>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</si>
  <si>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</si>
  <si>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</si>
  <si>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</si>
  <si>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</si>
  <si>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</si>
  <si>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</si>
  <si>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</si>
  <si>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</si>
  <si>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</si>
  <si>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</si>
  <si>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</si>
  <si>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</si>
  <si>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</si>
  <si>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</si>
  <si>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</si>
  <si>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</si>
  <si>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</si>
  <si>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</si>
  <si>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</si>
  <si>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</si>
  <si>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</si>
  <si>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</si>
  <si>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</si>
  <si>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</si>
  <si>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</si>
  <si>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</si>
  <si>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</si>
  <si>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</si>
  <si>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</si>
  <si>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</si>
  <si>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</si>
  <si>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</si>
  <si>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</si>
  <si>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</si>
  <si>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</si>
  <si>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</si>
  <si>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</si>
  <si>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</si>
  <si>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</si>
  <si>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</si>
  <si>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</si>
  <si>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</si>
  <si>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</si>
  <si>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</si>
  <si>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</si>
  <si>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</si>
  <si>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</si>
  <si>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</si>
  <si>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</si>
  <si>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</si>
  <si>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</si>
  <si>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</si>
  <si>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</si>
  <si>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</si>
  <si>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</si>
  <si>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</si>
  <si>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</si>
  <si>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</si>
  <si>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</si>
  <si>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</si>
  <si>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</si>
  <si>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</si>
  <si>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</si>
  <si>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</si>
  <si>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</si>
  <si>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</si>
  <si>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</si>
  <si>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</si>
  <si>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</si>
  <si>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</si>
  <si>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</si>
  <si>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</si>
  <si>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</si>
  <si>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</si>
  <si>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</si>
  <si>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</si>
  <si>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</si>
  <si>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</si>
  <si>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</si>
  <si>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</si>
  <si>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</si>
  <si>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</si>
  <si>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</si>
  <si>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</si>
  <si>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</si>
  <si>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</si>
  <si>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</si>
  <si>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</si>
  <si>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</si>
  <si>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</si>
  <si>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</si>
  <si>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</si>
  <si>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</si>
  <si>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</si>
  <si>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</si>
  <si>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</si>
  <si>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</si>
  <si>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</si>
  <si>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</si>
  <si>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</si>
  <si>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</si>
  <si>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</si>
  <si>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</si>
  <si>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</si>
  <si>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</si>
  <si>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</si>
  <si>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</si>
  <si>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</si>
  <si>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</si>
  <si>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</si>
  <si>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</si>
  <si>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</si>
  <si>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</si>
  <si>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</si>
  <si>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</si>
  <si>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</si>
  <si>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</si>
  <si>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</si>
  <si>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</si>
  <si>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</si>
  <si>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</si>
  <si>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</si>
  <si>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</si>
  <si>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</si>
  <si>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</si>
  <si>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</si>
  <si>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</si>
  <si>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</si>
  <si>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</si>
  <si>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</si>
  <si>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</si>
  <si>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</si>
  <si>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</si>
  <si>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</si>
  <si>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</si>
  <si>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</si>
  <si>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</si>
  <si>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</si>
  <si>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</si>
  <si>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</si>
  <si>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</si>
  <si>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</si>
  <si>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</si>
  <si>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</si>
  <si>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</si>
  <si>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</si>
  <si>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</si>
  <si>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</si>
  <si>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</si>
  <si>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</si>
  <si>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</si>
  <si>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</si>
  <si>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</si>
  <si>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</si>
  <si>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</si>
  <si>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</si>
  <si>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</si>
  <si>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</si>
  <si>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</si>
  <si>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</si>
  <si>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</si>
  <si>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</si>
  <si>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</si>
  <si>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</si>
  <si>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</si>
  <si>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</si>
  <si>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</si>
  <si>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</si>
  <si>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</si>
  <si>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</si>
  <si>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</si>
  <si>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</si>
  <si>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</si>
  <si>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</si>
  <si>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</si>
  <si>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</si>
  <si>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</si>
  <si>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</si>
  <si>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</si>
  <si>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</si>
  <si>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</si>
  <si>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</si>
  <si>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</si>
  <si>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</si>
  <si>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</si>
  <si>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</si>
  <si>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</si>
  <si>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</si>
  <si>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</si>
  <si>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</si>
  <si>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</si>
  <si>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</si>
  <si>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</si>
  <si>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</si>
  <si>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</si>
  <si>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</si>
  <si>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</si>
  <si>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</si>
  <si>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</si>
  <si>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</si>
  <si>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</si>
  <si>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</si>
  <si>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</si>
  <si>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</si>
  <si>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</si>
  <si>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</si>
  <si>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</si>
  <si>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</si>
  <si>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</si>
  <si>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</si>
  <si>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</si>
  <si>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</si>
  <si>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</si>
  <si>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</si>
  <si>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</si>
  <si>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</si>
  <si>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</si>
  <si>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</si>
  <si>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</si>
  <si>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</si>
  <si>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</si>
  <si>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</si>
  <si>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</si>
  <si>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</si>
  <si>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</si>
  <si>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</si>
  <si>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</si>
  <si>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</si>
  <si>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</si>
  <si>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</si>
  <si>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</si>
  <si>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</si>
  <si>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</si>
  <si>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</si>
  <si>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</si>
  <si>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</si>
  <si>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</si>
  <si>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</si>
  <si>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</si>
  <si>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</si>
  <si>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</si>
  <si>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</si>
  <si>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</si>
  <si>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</si>
  <si>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</si>
  <si>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</si>
  <si>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</si>
  <si>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</si>
  <si>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</si>
  <si>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</si>
  <si>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</si>
  <si>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</si>
  <si>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</si>
  <si>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</si>
  <si>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</si>
  <si>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</si>
  <si>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</si>
  <si>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</si>
  <si>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</si>
  <si>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</si>
  <si>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</si>
  <si>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</si>
  <si>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</si>
  <si>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</si>
  <si>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</si>
  <si>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</si>
  <si>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</si>
  <si>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</si>
  <si>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</si>
  <si>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</si>
  <si>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</si>
  <si>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</si>
  <si>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</si>
  <si>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</si>
  <si>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</si>
  <si>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</si>
  <si>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</si>
  <si>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</si>
  <si>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</si>
  <si>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</si>
  <si>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</si>
  <si>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</si>
  <si>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</si>
  <si>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</si>
  <si>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</si>
  <si>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</si>
  <si>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</si>
  <si>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</si>
  <si>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</si>
  <si>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</si>
  <si>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</si>
  <si>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</si>
  <si>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</si>
  <si>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</si>
  <si>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</si>
  <si>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</si>
  <si>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</si>
  <si>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</si>
  <si>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</si>
  <si>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</si>
  <si>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</si>
  <si>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</si>
  <si>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</si>
  <si>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</si>
  <si>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</si>
  <si>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</si>
  <si>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</si>
  <si>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</si>
  <si>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</si>
  <si>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</si>
  <si>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</si>
  <si>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</si>
  <si>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</si>
  <si>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</si>
  <si>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</si>
  <si>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</si>
  <si>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</si>
  <si>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</si>
  <si>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</si>
  <si>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</si>
  <si>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</si>
  <si>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</si>
  <si>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</si>
  <si>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</si>
  <si>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</si>
  <si>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</si>
  <si>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</si>
  <si>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</si>
  <si>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</si>
  <si>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</si>
  <si>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</si>
  <si>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</si>
  <si>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</si>
  <si>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</si>
  <si>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</si>
  <si>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</si>
  <si>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</si>
  <si>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</si>
  <si>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</si>
  <si>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</si>
  <si>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</si>
  <si>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</si>
  <si>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</si>
  <si>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</si>
  <si>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</si>
  <si>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</si>
  <si>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</si>
  <si>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</si>
  <si>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</si>
  <si>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</si>
  <si>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</si>
  <si>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</si>
  <si>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</si>
  <si>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</si>
  <si>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</si>
  <si>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</si>
  <si>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</si>
  <si>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</si>
  <si>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</si>
  <si>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</si>
  <si>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</si>
  <si>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</si>
  <si>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DATE: AUGUST  03 2023</t>
  </si>
  <si>
    <t>DATE: AUGUST  03,  2023</t>
  </si>
  <si>
    <t>DATE: AUGUST  03, 2023</t>
  </si>
  <si>
    <t>DATE:  AUGUST 03,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</si>
</sst>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</cellStyleXfs>
  <cellXfs count="30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4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75</xdr:row>
      <xdr:rowOff>102870</xdr:rowOff>
    </xdr:from>
    <xdr:to>
      <xdr:col>7</xdr:col>
      <xdr:colOff>885241</xdr:colOff>
      <xdr:row>79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E12" sqref="E12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8"/>
      <c r="B1" s="239"/>
      <c r="C1" s="289"/>
      <c r="D1" s="289"/>
      <c r="E1" s="289"/>
      <c r="F1" s="289"/>
      <c r="G1" s="289"/>
      <c r="H1" s="290"/>
    </row>
    <row r="2" spans="1:12" s="2" customFormat="1" ht="42.6" customHeight="1">
      <c r="A2" s="242"/>
      <c r="B2" s="238"/>
      <c r="C2" s="239"/>
      <c r="D2" s="239"/>
      <c r="E2" s="240" t="s">
        <v>134</v>
      </c>
      <c r="F2" s="240"/>
      <c r="G2" s="240"/>
      <c r="H2" s="241"/>
    </row>
    <row r="3" spans="1:12" ht="29.4" customHeight="1">
      <c r="A3" s="288" t="s">
        <v>446</v>
      </c>
      <c r="B3" s="288"/>
      <c r="C3" s="288"/>
      <c r="D3" s="288"/>
      <c r="E3" s="288"/>
      <c r="F3" s="288"/>
      <c r="G3" s="288"/>
      <c r="H3" s="288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316</v>
      </c>
      <c r="D5" s="250">
        <f>'NEW GOG NOTES AND BONDS '!H21</f>
        <v>175215781</v>
      </c>
      <c r="E5" s="263">
        <f>'NEW GOG NOTES AND BONDS '!I21</f>
        <v>7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318</v>
      </c>
      <c r="D6" s="10">
        <f>'OLD GOG NOTES AND BONDS '!H70</f>
        <v>10604443</v>
      </c>
      <c r="E6" s="10">
        <f>'OLD GOG NOTES AND BONDS '!I70</f>
        <v>15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267</v>
      </c>
      <c r="D7" s="10">
        <f>'TREASURY BILLS'!I80</f>
        <v>220536891</v>
      </c>
      <c r="E7" s="10">
        <f>'TREASURY BILLS'!J80</f>
        <v>590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317</v>
      </c>
      <c r="D8" s="10">
        <f>'CORPORATE BONDS'!F38</f>
        <v>0</v>
      </c>
      <c r="E8" s="10">
        <f>'CORPORATE BONDS'!G38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406357115</v>
      </c>
      <c r="E9" s="16">
        <f>SUM(E5:E8)</f>
        <v>612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316</v>
      </c>
      <c r="D14" s="267">
        <f>'NEW GOG NOTES AND BONDS '!H11</f>
        <v>94941004</v>
      </c>
      <c r="E14" s="265">
        <f>'NEW GOG NOTES AND BONDS '!I11</f>
        <v>4</v>
      </c>
      <c r="F14" s="236" t="str">
        <f>'NEW GOG NOTES AND BONDS '!C11</f>
        <v>GOG-BD-13/02/29-A6145-1838-8.65</v>
      </c>
      <c r="G14" s="251">
        <f>'NEW GOG NOTES AND BONDS '!F11</f>
        <v>15.68</v>
      </c>
      <c r="H14" s="23">
        <f>'NEW GOG NOTES AND BONDS '!G11</f>
        <v>73.002849999999995</v>
      </c>
      <c r="I14" s="13"/>
      <c r="K14" s="14"/>
      <c r="L14" s="15"/>
    </row>
    <row r="15" spans="1:12" ht="15.6">
      <c r="A15" s="8"/>
      <c r="B15" s="8"/>
      <c r="C15" s="22" t="s">
        <v>318</v>
      </c>
      <c r="D15" s="267">
        <f>'OLD GOG NOTES AND BONDS '!H29</f>
        <v>5080424</v>
      </c>
      <c r="E15" s="265">
        <f>'OLD GOG NOTES AND BONDS '!I29</f>
        <v>2</v>
      </c>
      <c r="F15" s="236" t="str">
        <f>'OLD GOG NOTES AND BONDS '!C29</f>
        <v>GOG-BD-08/07/24-A5067-1650-19.50</v>
      </c>
      <c r="G15" s="251">
        <f>'OLD GOG NOTES AND BONDS '!F29</f>
        <v>14.973627195445008</v>
      </c>
      <c r="H15" s="23">
        <f>'OLD GOG NOTES AND BONDS '!G29</f>
        <v>103.7513</v>
      </c>
      <c r="I15" s="13"/>
      <c r="K15" s="14"/>
      <c r="L15" s="15"/>
    </row>
    <row r="16" spans="1:12" ht="15.6">
      <c r="A16" s="8"/>
      <c r="B16" s="8"/>
      <c r="C16" s="22" t="s">
        <v>267</v>
      </c>
      <c r="D16" s="267">
        <f>'TREASURY BILLS'!I24</f>
        <v>52173790</v>
      </c>
      <c r="E16" s="265">
        <f>'TREASURY BILLS'!J24</f>
        <v>5</v>
      </c>
      <c r="F16" s="237" t="str">
        <f>'TREASURY BILLS'!E24</f>
        <v>GOG-BL-11/09/23-A6174-1841-0</v>
      </c>
      <c r="G16" s="243"/>
      <c r="H16" s="23">
        <f>'TREASURY BILLS'!H24</f>
        <v>97.463387014502899</v>
      </c>
      <c r="I16" s="13"/>
      <c r="K16" s="14"/>
      <c r="L16" s="15"/>
    </row>
    <row r="17" spans="1:12" ht="15.6">
      <c r="A17" s="8"/>
      <c r="B17" s="8"/>
      <c r="C17" s="22" t="s">
        <v>317</v>
      </c>
      <c r="D17" s="268">
        <f>'CORPORATE BONDS'!F26</f>
        <v>0</v>
      </c>
      <c r="E17" s="266">
        <f>'CORPORATE BONDS'!G26</f>
        <v>0</v>
      </c>
      <c r="F17" s="260" t="str">
        <f>'CORPORATE BONDS'!B26</f>
        <v>CMB-BL-08/08/23-A6132-6168</v>
      </c>
      <c r="G17" s="259"/>
      <c r="H17" s="261">
        <f>'CORPORATE BONDS'!E26</f>
        <v>100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196</v>
      </c>
      <c r="B23" s="8" t="s">
        <v>133</v>
      </c>
      <c r="C23" s="9" t="s">
        <v>139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8" t="s">
        <v>389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C2" zoomScaleNormal="100" zoomScaleSheetLayoutView="100" workbookViewId="0">
      <selection activeCell="G11" sqref="G11:I11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6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241</v>
      </c>
      <c r="H4" s="44"/>
      <c r="I4" s="45"/>
      <c r="J4" s="46" t="s">
        <v>242</v>
      </c>
      <c r="K4" s="47" t="s">
        <v>243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300</v>
      </c>
      <c r="C5" s="52" t="s">
        <v>268</v>
      </c>
      <c r="D5" s="61" t="s">
        <v>284</v>
      </c>
      <c r="E5" s="11">
        <v>13.17</v>
      </c>
      <c r="F5" s="11">
        <v>13.76</v>
      </c>
      <c r="G5" s="12">
        <v>88.549199999999999</v>
      </c>
      <c r="H5" s="244"/>
      <c r="I5" s="57"/>
      <c r="J5" s="11">
        <v>13.76</v>
      </c>
      <c r="K5" s="11">
        <v>13.76</v>
      </c>
      <c r="L5" s="58">
        <v>1475</v>
      </c>
      <c r="M5" s="59">
        <v>46616</v>
      </c>
      <c r="N5" s="60"/>
    </row>
    <row r="6" spans="1:14">
      <c r="A6" s="50">
        <v>2</v>
      </c>
      <c r="B6" s="51" t="s">
        <v>301</v>
      </c>
      <c r="C6" s="52" t="s">
        <v>269</v>
      </c>
      <c r="D6" s="61" t="s">
        <v>285</v>
      </c>
      <c r="E6" s="11">
        <v>19.829999999999998</v>
      </c>
      <c r="F6" s="11">
        <v>15.97</v>
      </c>
      <c r="G6" s="12">
        <v>79.735200000000006</v>
      </c>
      <c r="H6" s="244"/>
      <c r="I6" s="57"/>
      <c r="J6" s="11">
        <v>17.62</v>
      </c>
      <c r="K6" s="11">
        <v>17.62</v>
      </c>
      <c r="L6" s="58">
        <v>1839</v>
      </c>
      <c r="M6" s="59">
        <v>46980</v>
      </c>
      <c r="N6" s="60"/>
    </row>
    <row r="7" spans="1:14">
      <c r="A7" s="50">
        <v>3</v>
      </c>
      <c r="B7" s="51" t="s">
        <v>302</v>
      </c>
      <c r="C7" s="52" t="s">
        <v>270</v>
      </c>
      <c r="D7" s="63" t="s">
        <v>286</v>
      </c>
      <c r="E7" s="11">
        <v>14.9796</v>
      </c>
      <c r="F7" s="11">
        <v>14.9893</v>
      </c>
      <c r="G7" s="64">
        <v>100</v>
      </c>
      <c r="H7" s="73"/>
      <c r="I7" s="65"/>
      <c r="J7" s="11">
        <v>14.9893</v>
      </c>
      <c r="K7" s="11">
        <v>14.9893</v>
      </c>
      <c r="L7" s="58">
        <v>1475</v>
      </c>
      <c r="M7" s="59">
        <v>46616</v>
      </c>
      <c r="N7" s="60"/>
    </row>
    <row r="8" spans="1:14">
      <c r="A8" s="50">
        <v>4</v>
      </c>
      <c r="B8" s="51" t="s">
        <v>303</v>
      </c>
      <c r="C8" s="52" t="s">
        <v>271</v>
      </c>
      <c r="D8" s="63" t="s">
        <v>287</v>
      </c>
      <c r="E8" s="11">
        <v>14.982699999999999</v>
      </c>
      <c r="F8" s="11">
        <v>14.9915</v>
      </c>
      <c r="G8" s="64">
        <v>100</v>
      </c>
      <c r="H8" s="244"/>
      <c r="I8" s="65"/>
      <c r="J8" s="11">
        <v>14.9915</v>
      </c>
      <c r="K8" s="11">
        <v>14.9915</v>
      </c>
      <c r="L8" s="58">
        <v>1839</v>
      </c>
      <c r="M8" s="59">
        <v>46980</v>
      </c>
      <c r="N8" s="60"/>
    </row>
    <row r="9" spans="1:14">
      <c r="A9" s="50">
        <v>5</v>
      </c>
      <c r="B9" s="51" t="s">
        <v>304</v>
      </c>
      <c r="C9" s="52" t="s">
        <v>272</v>
      </c>
      <c r="D9" s="63" t="s">
        <v>288</v>
      </c>
      <c r="E9" s="11">
        <v>13.74</v>
      </c>
      <c r="F9" s="11">
        <v>12.32</v>
      </c>
      <c r="G9" s="64">
        <v>88.29</v>
      </c>
      <c r="H9" s="73"/>
      <c r="I9" s="65"/>
      <c r="J9" s="11">
        <v>13.74</v>
      </c>
      <c r="K9" s="11">
        <v>13.74</v>
      </c>
      <c r="L9" s="58">
        <v>1293</v>
      </c>
      <c r="M9" s="59">
        <v>46434</v>
      </c>
      <c r="N9" s="60"/>
    </row>
    <row r="10" spans="1:14">
      <c r="A10" s="50">
        <v>6</v>
      </c>
      <c r="B10" s="51" t="s">
        <v>308</v>
      </c>
      <c r="C10" s="52" t="s">
        <v>276</v>
      </c>
      <c r="D10" s="63" t="s">
        <v>292</v>
      </c>
      <c r="E10" s="11">
        <v>14.48</v>
      </c>
      <c r="F10" s="11">
        <v>14.46</v>
      </c>
      <c r="G10" s="245">
        <v>79.516649999999998</v>
      </c>
      <c r="H10" s="73"/>
      <c r="I10" s="246"/>
      <c r="J10" s="11">
        <v>14.48</v>
      </c>
      <c r="K10" s="11">
        <v>14.48</v>
      </c>
      <c r="L10" s="58">
        <v>1657</v>
      </c>
      <c r="M10" s="59">
        <v>46798</v>
      </c>
      <c r="N10" s="60"/>
    </row>
    <row r="11" spans="1:14">
      <c r="A11" s="50">
        <v>7</v>
      </c>
      <c r="B11" s="51" t="s">
        <v>309</v>
      </c>
      <c r="C11" s="52" t="s">
        <v>277</v>
      </c>
      <c r="D11" s="63" t="s">
        <v>293</v>
      </c>
      <c r="E11" s="11">
        <v>12.5</v>
      </c>
      <c r="F11" s="11">
        <v>15.68</v>
      </c>
      <c r="G11" s="245">
        <v>73.002849999999995</v>
      </c>
      <c r="H11" s="73">
        <v>94941004</v>
      </c>
      <c r="I11" s="246">
        <v>4</v>
      </c>
      <c r="J11" s="11">
        <v>12.5</v>
      </c>
      <c r="K11" s="11">
        <v>12.5</v>
      </c>
      <c r="L11" s="58">
        <v>2021</v>
      </c>
      <c r="M11" s="59">
        <v>47162</v>
      </c>
      <c r="N11" s="60"/>
    </row>
    <row r="12" spans="1:14">
      <c r="A12" s="50">
        <v>8</v>
      </c>
      <c r="B12" s="51" t="s">
        <v>310</v>
      </c>
      <c r="C12" s="52" t="s">
        <v>278</v>
      </c>
      <c r="D12" s="63" t="s">
        <v>294</v>
      </c>
      <c r="E12" s="11">
        <v>12.58</v>
      </c>
      <c r="F12" s="11">
        <v>15.09</v>
      </c>
      <c r="G12" s="245">
        <v>72.695099999999996</v>
      </c>
      <c r="H12" s="73">
        <v>80274777</v>
      </c>
      <c r="I12" s="246">
        <v>3</v>
      </c>
      <c r="J12" s="11">
        <v>12.58</v>
      </c>
      <c r="K12" s="11">
        <v>12.58</v>
      </c>
      <c r="L12" s="58">
        <v>2385</v>
      </c>
      <c r="M12" s="59">
        <v>47526</v>
      </c>
      <c r="N12" s="60"/>
    </row>
    <row r="13" spans="1:14">
      <c r="A13" s="50">
        <v>9</v>
      </c>
      <c r="B13" s="51" t="s">
        <v>311</v>
      </c>
      <c r="C13" s="52" t="s">
        <v>279</v>
      </c>
      <c r="D13" s="63" t="s">
        <v>295</v>
      </c>
      <c r="E13" s="11">
        <v>12.62</v>
      </c>
      <c r="F13" s="11">
        <v>12.57</v>
      </c>
      <c r="G13" s="245">
        <v>81.257499999999993</v>
      </c>
      <c r="H13" s="73"/>
      <c r="I13" s="246"/>
      <c r="J13" s="11">
        <v>12.62</v>
      </c>
      <c r="K13" s="11">
        <v>12.62</v>
      </c>
      <c r="L13" s="58">
        <v>2749</v>
      </c>
      <c r="M13" s="59">
        <v>47890</v>
      </c>
      <c r="N13" s="60"/>
    </row>
    <row r="14" spans="1:14">
      <c r="A14" s="50">
        <v>10</v>
      </c>
      <c r="B14" s="51" t="s">
        <v>312</v>
      </c>
      <c r="C14" s="52" t="s">
        <v>280</v>
      </c>
      <c r="D14" s="63" t="s">
        <v>296</v>
      </c>
      <c r="E14" s="11">
        <v>12.68</v>
      </c>
      <c r="F14" s="11">
        <v>12.68</v>
      </c>
      <c r="G14" s="245">
        <v>80.325000000000003</v>
      </c>
      <c r="H14" s="73"/>
      <c r="I14" s="246"/>
      <c r="J14" s="11">
        <v>12.68</v>
      </c>
      <c r="K14" s="11">
        <v>12.68</v>
      </c>
      <c r="L14" s="58">
        <v>3113</v>
      </c>
      <c r="M14" s="59">
        <v>48254</v>
      </c>
      <c r="N14" s="60"/>
    </row>
    <row r="15" spans="1:14">
      <c r="A15" s="50">
        <v>11</v>
      </c>
      <c r="B15" s="51" t="s">
        <v>313</v>
      </c>
      <c r="C15" s="52" t="s">
        <v>281</v>
      </c>
      <c r="D15" s="63" t="s">
        <v>297</v>
      </c>
      <c r="E15" s="11">
        <v>12.72</v>
      </c>
      <c r="F15" s="11">
        <v>12.72</v>
      </c>
      <c r="G15" s="245">
        <v>79.680000000000007</v>
      </c>
      <c r="H15" s="73"/>
      <c r="I15" s="246"/>
      <c r="J15" s="11">
        <v>12.72</v>
      </c>
      <c r="K15" s="11">
        <v>12.72</v>
      </c>
      <c r="L15" s="58">
        <v>3477</v>
      </c>
      <c r="M15" s="59">
        <v>48618</v>
      </c>
      <c r="N15" s="60"/>
    </row>
    <row r="16" spans="1:14">
      <c r="A16" s="50">
        <v>12</v>
      </c>
      <c r="B16" s="51" t="s">
        <v>314</v>
      </c>
      <c r="C16" s="52" t="s">
        <v>282</v>
      </c>
      <c r="D16" s="63" t="s">
        <v>298</v>
      </c>
      <c r="E16" s="11">
        <v>12.84</v>
      </c>
      <c r="F16" s="11">
        <v>12.84</v>
      </c>
      <c r="G16" s="245">
        <v>78.772499999999994</v>
      </c>
      <c r="H16" s="73"/>
      <c r="I16" s="246"/>
      <c r="J16" s="11">
        <v>12.84</v>
      </c>
      <c r="K16" s="11">
        <v>12.84</v>
      </c>
      <c r="L16" s="58">
        <v>3841</v>
      </c>
      <c r="M16" s="59">
        <v>48982</v>
      </c>
      <c r="N16" s="60"/>
    </row>
    <row r="17" spans="1:14">
      <c r="A17" s="50">
        <v>13</v>
      </c>
      <c r="B17" s="51" t="s">
        <v>315</v>
      </c>
      <c r="C17" s="52" t="s">
        <v>283</v>
      </c>
      <c r="D17" s="63" t="s">
        <v>299</v>
      </c>
      <c r="E17" s="11">
        <v>13.79</v>
      </c>
      <c r="F17" s="11">
        <v>13.72</v>
      </c>
      <c r="G17" s="245">
        <v>74.197500000000005</v>
      </c>
      <c r="H17" s="73"/>
      <c r="I17" s="246"/>
      <c r="J17" s="11">
        <v>13.72</v>
      </c>
      <c r="K17" s="11">
        <v>13.72</v>
      </c>
      <c r="L17" s="58">
        <v>4205</v>
      </c>
      <c r="M17" s="59">
        <v>49346</v>
      </c>
      <c r="N17" s="60"/>
    </row>
    <row r="18" spans="1:14">
      <c r="A18" s="50">
        <v>14</v>
      </c>
      <c r="B18" s="51" t="s">
        <v>305</v>
      </c>
      <c r="C18" s="52" t="s">
        <v>273</v>
      </c>
      <c r="D18" s="63" t="s">
        <v>289</v>
      </c>
      <c r="E18" s="11">
        <v>13</v>
      </c>
      <c r="F18" s="11">
        <v>13</v>
      </c>
      <c r="G18" s="64">
        <v>78.147499999999994</v>
      </c>
      <c r="H18" s="73"/>
      <c r="I18" s="65"/>
      <c r="J18" s="11">
        <v>13</v>
      </c>
      <c r="K18" s="11">
        <v>13</v>
      </c>
      <c r="L18" s="58">
        <v>4569</v>
      </c>
      <c r="M18" s="59">
        <v>49710</v>
      </c>
      <c r="N18" s="60"/>
    </row>
    <row r="19" spans="1:14">
      <c r="A19" s="50">
        <v>15</v>
      </c>
      <c r="B19" s="51" t="s">
        <v>306</v>
      </c>
      <c r="C19" s="52" t="s">
        <v>274</v>
      </c>
      <c r="D19" s="63" t="s">
        <v>290</v>
      </c>
      <c r="E19" s="11">
        <v>13.05</v>
      </c>
      <c r="F19" s="11">
        <v>13.05</v>
      </c>
      <c r="G19" s="245">
        <v>78.042500000000004</v>
      </c>
      <c r="H19" s="73"/>
      <c r="I19" s="246"/>
      <c r="J19" s="11">
        <v>13.05</v>
      </c>
      <c r="K19" s="11">
        <v>13.05</v>
      </c>
      <c r="L19" s="58">
        <v>4933</v>
      </c>
      <c r="M19" s="59">
        <v>50074</v>
      </c>
      <c r="N19" s="60"/>
    </row>
    <row r="20" spans="1:14" ht="16.2" thickBot="1">
      <c r="A20" s="94">
        <v>16</v>
      </c>
      <c r="B20" s="95" t="s">
        <v>307</v>
      </c>
      <c r="C20" s="226" t="s">
        <v>275</v>
      </c>
      <c r="D20" s="224" t="s">
        <v>291</v>
      </c>
      <c r="E20" s="20">
        <v>13.22</v>
      </c>
      <c r="F20" s="20">
        <v>13.18</v>
      </c>
      <c r="G20" s="252">
        <v>77.75</v>
      </c>
      <c r="H20" s="253"/>
      <c r="I20" s="254"/>
      <c r="J20" s="20">
        <v>13.18</v>
      </c>
      <c r="K20" s="20">
        <v>13.18</v>
      </c>
      <c r="L20" s="58">
        <v>5297</v>
      </c>
      <c r="M20" s="59">
        <v>50438</v>
      </c>
      <c r="N20" s="60"/>
    </row>
    <row r="21" spans="1:14" ht="16.2" thickBot="1">
      <c r="A21" s="255"/>
      <c r="B21" s="256"/>
      <c r="C21" s="102" t="s">
        <v>41</v>
      </c>
      <c r="D21" s="103"/>
      <c r="E21" s="103"/>
      <c r="F21" s="103"/>
      <c r="G21" s="103"/>
      <c r="H21" s="257">
        <f>SUM(H5:H20)</f>
        <v>175215781</v>
      </c>
      <c r="I21" s="262">
        <f>SUM(I5:I20)</f>
        <v>7</v>
      </c>
      <c r="J21" s="103"/>
      <c r="K21" s="258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266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78" t="s">
        <v>389</v>
      </c>
      <c r="C35" s="278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1"/>
  <sheetViews>
    <sheetView zoomScaleNormal="100" zoomScaleSheetLayoutView="100" workbookViewId="0">
      <pane xSplit="4" ySplit="4" topLeftCell="E26" activePane="bottomRight" state="frozen"/>
      <selection sqref="A1:XFD1048576"/>
      <selection pane="topRight" sqref="A1:XFD1048576"/>
      <selection pane="bottomLeft" sqref="A1:XFD1048576"/>
      <selection pane="bottomRight" activeCell="E6" sqref="E6:K7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6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241</v>
      </c>
      <c r="H4" s="44" t="s">
        <v>146</v>
      </c>
      <c r="I4" s="45" t="s">
        <v>7</v>
      </c>
      <c r="J4" s="46" t="s">
        <v>242</v>
      </c>
      <c r="K4" s="47" t="s">
        <v>243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168</v>
      </c>
      <c r="D5" s="61" t="s">
        <v>154</v>
      </c>
      <c r="E5" s="53">
        <v>17.367027026749547</v>
      </c>
      <c r="F5" s="53">
        <v>55.111127612518828</v>
      </c>
      <c r="G5" s="55">
        <v>82.972300000000004</v>
      </c>
      <c r="H5" s="56"/>
      <c r="I5" s="57"/>
      <c r="J5" s="53">
        <v>55.111127612518828</v>
      </c>
      <c r="K5" s="53">
        <v>55.111127612518828</v>
      </c>
      <c r="L5" s="58">
        <v>53</v>
      </c>
      <c r="M5" s="59">
        <v>45194</v>
      </c>
      <c r="N5" s="60"/>
    </row>
    <row r="6" spans="1:14">
      <c r="A6" s="50">
        <v>2</v>
      </c>
      <c r="B6" s="51"/>
      <c r="C6" s="52" t="s">
        <v>169</v>
      </c>
      <c r="D6" s="61" t="s">
        <v>158</v>
      </c>
      <c r="E6" s="53">
        <v>14.885384180943209</v>
      </c>
      <c r="F6" s="53">
        <v>14.687252676615522</v>
      </c>
      <c r="G6" s="55">
        <v>101.1447</v>
      </c>
      <c r="H6" s="56">
        <v>132239</v>
      </c>
      <c r="I6" s="57">
        <v>2</v>
      </c>
      <c r="J6" s="53">
        <v>14.687252676615522</v>
      </c>
      <c r="K6" s="53">
        <v>14.687252676615522</v>
      </c>
      <c r="L6" s="58">
        <v>95</v>
      </c>
      <c r="M6" s="59">
        <v>45236</v>
      </c>
      <c r="N6" s="60"/>
    </row>
    <row r="7" spans="1:14">
      <c r="A7" s="50">
        <v>3</v>
      </c>
      <c r="B7" s="51"/>
      <c r="C7" s="52" t="s">
        <v>170</v>
      </c>
      <c r="D7" s="63" t="s">
        <v>161</v>
      </c>
      <c r="E7" s="53">
        <v>14.995222174438712</v>
      </c>
      <c r="F7" s="53">
        <v>14.796117652989169</v>
      </c>
      <c r="G7" s="64">
        <v>101.43259999999999</v>
      </c>
      <c r="H7" s="62">
        <v>500000</v>
      </c>
      <c r="I7" s="65">
        <v>2</v>
      </c>
      <c r="J7" s="53">
        <v>14.796117652989169</v>
      </c>
      <c r="K7" s="11">
        <v>14.796117652989169</v>
      </c>
      <c r="L7" s="58">
        <v>123</v>
      </c>
      <c r="M7" s="59">
        <v>45264</v>
      </c>
      <c r="N7" s="60"/>
    </row>
    <row r="8" spans="1:14">
      <c r="A8" s="50">
        <v>4</v>
      </c>
      <c r="B8" s="51"/>
      <c r="C8" s="52" t="s">
        <v>198</v>
      </c>
      <c r="D8" s="63" t="s">
        <v>197</v>
      </c>
      <c r="E8" s="66">
        <v>27.021023287361594</v>
      </c>
      <c r="F8" s="66">
        <v>19.605971351722641</v>
      </c>
      <c r="G8" s="67">
        <v>100</v>
      </c>
      <c r="H8" s="56"/>
      <c r="I8" s="68"/>
      <c r="J8" s="66">
        <v>19.605971351722641</v>
      </c>
      <c r="K8" s="11">
        <v>19.605971351722641</v>
      </c>
      <c r="L8" s="58">
        <v>487</v>
      </c>
      <c r="M8" s="59">
        <v>45628</v>
      </c>
      <c r="N8" s="60"/>
    </row>
    <row r="9" spans="1:14">
      <c r="A9" s="50">
        <v>5</v>
      </c>
      <c r="B9" s="51"/>
      <c r="C9" s="52" t="s">
        <v>205</v>
      </c>
      <c r="D9" s="63" t="s">
        <v>206</v>
      </c>
      <c r="E9" s="66">
        <v>25.015392854393582</v>
      </c>
      <c r="F9" s="66">
        <v>35.032994384770348</v>
      </c>
      <c r="G9" s="67">
        <v>90.85</v>
      </c>
      <c r="H9" s="62"/>
      <c r="I9" s="68"/>
      <c r="J9" s="66">
        <v>35.032994384770348</v>
      </c>
      <c r="K9" s="11">
        <v>35.032994384770348</v>
      </c>
      <c r="L9" s="58">
        <v>277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5.6" customHeight="1">
      <c r="A11" s="50">
        <v>1</v>
      </c>
      <c r="B11" s="51" t="s">
        <v>11</v>
      </c>
      <c r="C11" s="52" t="s">
        <v>102</v>
      </c>
      <c r="D11" s="63" t="s">
        <v>100</v>
      </c>
      <c r="E11" s="53">
        <v>24.555</v>
      </c>
      <c r="F11" s="53"/>
      <c r="G11" s="11"/>
      <c r="H11" s="62"/>
      <c r="I11" s="72"/>
      <c r="J11" s="53"/>
      <c r="K11" s="11"/>
      <c r="L11" s="58">
        <v>18</v>
      </c>
      <c r="M11" s="59">
        <v>45159</v>
      </c>
      <c r="N11" s="60"/>
    </row>
    <row r="12" spans="1:14" ht="16.95" customHeight="1">
      <c r="A12" s="50">
        <v>2</v>
      </c>
      <c r="B12" s="51"/>
      <c r="C12" s="52" t="s">
        <v>103</v>
      </c>
      <c r="D12" s="63" t="s">
        <v>101</v>
      </c>
      <c r="E12" s="53">
        <v>19.917668814667518</v>
      </c>
      <c r="F12" s="53"/>
      <c r="G12" s="12"/>
      <c r="H12" s="73"/>
      <c r="I12" s="57"/>
      <c r="J12" s="53"/>
      <c r="K12" s="11"/>
      <c r="L12" s="58">
        <v>36</v>
      </c>
      <c r="M12" s="59">
        <v>45177</v>
      </c>
      <c r="N12" s="60"/>
    </row>
    <row r="13" spans="1:14" ht="13.95" customHeight="1">
      <c r="A13" s="50">
        <v>3</v>
      </c>
      <c r="B13" s="51"/>
      <c r="C13" s="52" t="s">
        <v>171</v>
      </c>
      <c r="D13" s="63" t="s">
        <v>84</v>
      </c>
      <c r="E13" s="53">
        <v>18.64735598660975</v>
      </c>
      <c r="F13" s="53">
        <v>18.434298707525503</v>
      </c>
      <c r="G13" s="55">
        <v>99.902699999999996</v>
      </c>
      <c r="H13" s="56"/>
      <c r="I13" s="71"/>
      <c r="J13" s="53">
        <v>18.434298707525503</v>
      </c>
      <c r="K13" s="11">
        <v>18.434298707525503</v>
      </c>
      <c r="L13" s="58">
        <v>46</v>
      </c>
      <c r="M13" s="59">
        <v>45187</v>
      </c>
      <c r="N13" s="60"/>
    </row>
    <row r="14" spans="1:14">
      <c r="A14" s="50">
        <v>4</v>
      </c>
      <c r="B14" s="51"/>
      <c r="C14" s="52" t="s">
        <v>172</v>
      </c>
      <c r="D14" s="63" t="s">
        <v>108</v>
      </c>
      <c r="E14" s="53">
        <v>14.784360684931292</v>
      </c>
      <c r="F14" s="53">
        <v>14.589205550150886</v>
      </c>
      <c r="G14" s="70">
        <v>100.4919</v>
      </c>
      <c r="H14" s="56">
        <v>472536</v>
      </c>
      <c r="I14" s="74">
        <v>2</v>
      </c>
      <c r="J14" s="53">
        <v>14.589205550150886</v>
      </c>
      <c r="K14" s="53">
        <v>14.589205550150886</v>
      </c>
      <c r="L14" s="58">
        <v>56</v>
      </c>
      <c r="M14" s="59">
        <v>45197</v>
      </c>
      <c r="N14" s="60"/>
    </row>
    <row r="15" spans="1:14">
      <c r="A15" s="50">
        <v>5</v>
      </c>
      <c r="B15" s="51"/>
      <c r="C15" s="52" t="s">
        <v>122</v>
      </c>
      <c r="D15" s="63" t="s">
        <v>110</v>
      </c>
      <c r="E15" s="53">
        <v>4.7438767894701162</v>
      </c>
      <c r="F15" s="53">
        <v>4.7298531391423877</v>
      </c>
      <c r="G15" s="70">
        <v>100</v>
      </c>
      <c r="H15" s="56"/>
      <c r="I15" s="71"/>
      <c r="J15" s="53">
        <v>4.7298531391423877</v>
      </c>
      <c r="K15" s="53">
        <v>4.7298531391423877</v>
      </c>
      <c r="L15" s="58">
        <v>102</v>
      </c>
      <c r="M15" s="59">
        <v>45243</v>
      </c>
      <c r="N15" s="60"/>
    </row>
    <row r="16" spans="1:14">
      <c r="A16" s="50">
        <v>6</v>
      </c>
      <c r="B16" s="51"/>
      <c r="C16" s="52" t="s">
        <v>121</v>
      </c>
      <c r="D16" s="63" t="s">
        <v>109</v>
      </c>
      <c r="E16" s="53">
        <v>4.7014523937600359</v>
      </c>
      <c r="F16" s="53">
        <v>4.7002514150499497</v>
      </c>
      <c r="G16" s="70">
        <v>100</v>
      </c>
      <c r="H16" s="75">
        <v>1000000</v>
      </c>
      <c r="I16" s="76">
        <v>1</v>
      </c>
      <c r="J16" s="53">
        <v>4.7002514150499497</v>
      </c>
      <c r="K16" s="53">
        <v>4.7002514150499497</v>
      </c>
      <c r="L16" s="58">
        <v>102</v>
      </c>
      <c r="M16" s="59">
        <v>45243</v>
      </c>
      <c r="N16" s="60"/>
    </row>
    <row r="17" spans="1:14">
      <c r="A17" s="50">
        <v>7</v>
      </c>
      <c r="B17" s="51"/>
      <c r="C17" s="52" t="s">
        <v>173</v>
      </c>
      <c r="D17" s="63" t="s">
        <v>112</v>
      </c>
      <c r="E17" s="53">
        <v>19.251732847987341</v>
      </c>
      <c r="F17" s="53">
        <v>19.665099720954608</v>
      </c>
      <c r="G17" s="70">
        <v>99.8</v>
      </c>
      <c r="H17" s="56"/>
      <c r="I17" s="71"/>
      <c r="J17" s="53">
        <v>19.665099720954608</v>
      </c>
      <c r="K17" s="11">
        <v>19.665099720954608</v>
      </c>
      <c r="L17" s="58">
        <v>116</v>
      </c>
      <c r="M17" s="59">
        <v>45257</v>
      </c>
      <c r="N17" s="60"/>
    </row>
    <row r="18" spans="1:14">
      <c r="A18" s="50">
        <v>8</v>
      </c>
      <c r="B18" s="51"/>
      <c r="C18" s="52" t="s">
        <v>115</v>
      </c>
      <c r="D18" s="17" t="s">
        <v>113</v>
      </c>
      <c r="E18" s="53">
        <v>27.059320940787241</v>
      </c>
      <c r="F18" s="53">
        <v>15.185684062522384</v>
      </c>
      <c r="G18" s="70">
        <v>101.3857</v>
      </c>
      <c r="H18" s="56"/>
      <c r="I18" s="71"/>
      <c r="J18" s="53">
        <v>15.185684062522384</v>
      </c>
      <c r="K18" s="11">
        <v>15.185684062522384</v>
      </c>
      <c r="L18" s="58">
        <v>137</v>
      </c>
      <c r="M18" s="59">
        <v>45278</v>
      </c>
      <c r="N18" s="60"/>
    </row>
    <row r="19" spans="1:14" ht="13.95" customHeight="1">
      <c r="A19" s="50">
        <v>9</v>
      </c>
      <c r="B19" s="51"/>
      <c r="C19" s="52" t="s">
        <v>174</v>
      </c>
      <c r="D19" s="74" t="s">
        <v>136</v>
      </c>
      <c r="E19" s="53">
        <v>15.185684062522384</v>
      </c>
      <c r="F19" s="53">
        <v>14.984343998493877</v>
      </c>
      <c r="G19" s="70">
        <v>101.4983</v>
      </c>
      <c r="H19" s="62">
        <v>1600597</v>
      </c>
      <c r="I19" s="77">
        <v>2</v>
      </c>
      <c r="J19" s="53">
        <v>14.984343998493877</v>
      </c>
      <c r="K19" s="11">
        <v>14.984343998493877</v>
      </c>
      <c r="L19" s="58">
        <v>228</v>
      </c>
      <c r="M19" s="59">
        <v>45369</v>
      </c>
      <c r="N19" s="60"/>
    </row>
    <row r="20" spans="1:14">
      <c r="A20" s="50">
        <v>10</v>
      </c>
      <c r="B20" s="51"/>
      <c r="C20" s="52" t="s">
        <v>175</v>
      </c>
      <c r="D20" s="74" t="s">
        <v>157</v>
      </c>
      <c r="E20" s="53">
        <v>19.016602097569297</v>
      </c>
      <c r="F20" s="53">
        <v>27.040860000031063</v>
      </c>
      <c r="G20" s="70">
        <v>91.561199999999999</v>
      </c>
      <c r="H20" s="73"/>
      <c r="I20" s="71"/>
      <c r="J20" s="53">
        <v>27.040860000031063</v>
      </c>
      <c r="K20" s="11">
        <v>27.040860000031063</v>
      </c>
      <c r="L20" s="58">
        <v>438</v>
      </c>
      <c r="M20" s="59">
        <v>45579</v>
      </c>
      <c r="N20" s="60"/>
    </row>
    <row r="21" spans="1:14">
      <c r="A21" s="50">
        <v>11</v>
      </c>
      <c r="B21" s="51"/>
      <c r="C21" s="52" t="s">
        <v>252</v>
      </c>
      <c r="D21" s="74" t="s">
        <v>188</v>
      </c>
      <c r="E21" s="53">
        <v>27.040719076011637</v>
      </c>
      <c r="F21" s="53">
        <v>20.47509791584433</v>
      </c>
      <c r="G21" s="55">
        <v>100</v>
      </c>
      <c r="H21" s="73"/>
      <c r="I21" s="71"/>
      <c r="J21" s="53">
        <v>20.47509791584433</v>
      </c>
      <c r="K21" s="11">
        <v>20.47509791584433</v>
      </c>
      <c r="L21" s="58">
        <v>515</v>
      </c>
      <c r="M21" s="59">
        <v>45656</v>
      </c>
      <c r="N21" s="60"/>
    </row>
    <row r="22" spans="1:14">
      <c r="A22" s="50">
        <v>12</v>
      </c>
      <c r="B22" s="51"/>
      <c r="C22" s="52" t="s">
        <v>253</v>
      </c>
      <c r="D22" s="74" t="s">
        <v>201</v>
      </c>
      <c r="E22" s="53">
        <v>20.846108175076019</v>
      </c>
      <c r="F22" s="53">
        <v>30.032092588339971</v>
      </c>
      <c r="G22" s="55">
        <v>87.878200000000007</v>
      </c>
      <c r="H22" s="73"/>
      <c r="I22" s="71"/>
      <c r="J22" s="53">
        <v>30.032092588339971</v>
      </c>
      <c r="K22" s="11">
        <v>30.032092588339971</v>
      </c>
      <c r="L22" s="58">
        <v>613</v>
      </c>
      <c r="M22" s="59">
        <v>45754</v>
      </c>
      <c r="N22" s="60"/>
    </row>
    <row r="23" spans="1:14">
      <c r="A23" s="50">
        <v>13</v>
      </c>
      <c r="B23" s="51"/>
      <c r="C23" s="52" t="s">
        <v>209</v>
      </c>
      <c r="D23" s="74" t="s">
        <v>210</v>
      </c>
      <c r="E23" s="53">
        <v>24.873490453038904</v>
      </c>
      <c r="F23" s="53">
        <v>24.872750190499698</v>
      </c>
      <c r="G23" s="55">
        <v>100</v>
      </c>
      <c r="H23" s="73"/>
      <c r="I23" s="71"/>
      <c r="J23" s="53">
        <v>24.872750190499698</v>
      </c>
      <c r="K23" s="11">
        <v>24.872750190499698</v>
      </c>
      <c r="L23" s="78">
        <v>655</v>
      </c>
      <c r="M23" s="59">
        <v>45796</v>
      </c>
      <c r="N23" s="60"/>
    </row>
    <row r="24" spans="1:14">
      <c r="A24" s="50">
        <v>14</v>
      </c>
      <c r="B24" s="51"/>
      <c r="C24" s="52" t="s">
        <v>211</v>
      </c>
      <c r="D24" s="74" t="s">
        <v>212</v>
      </c>
      <c r="E24" s="53">
        <v>35.174306169132883</v>
      </c>
      <c r="F24" s="53">
        <v>45.031629473620974</v>
      </c>
      <c r="G24" s="55">
        <v>81.040000000000006</v>
      </c>
      <c r="H24" s="73"/>
      <c r="I24" s="71"/>
      <c r="J24" s="53">
        <v>45.031629473620974</v>
      </c>
      <c r="K24" s="11">
        <v>45.031629473620974</v>
      </c>
      <c r="L24" s="79">
        <v>718</v>
      </c>
      <c r="M24" s="59">
        <v>45859</v>
      </c>
      <c r="N24" s="60"/>
    </row>
    <row r="25" spans="1:14">
      <c r="A25" s="50"/>
      <c r="B25" s="51"/>
      <c r="C25" s="52"/>
      <c r="D25" s="74"/>
      <c r="E25" s="53"/>
      <c r="F25" s="53"/>
      <c r="G25" s="55"/>
      <c r="H25" s="73"/>
      <c r="I25" s="71"/>
      <c r="J25" s="53"/>
      <c r="K25" s="11"/>
      <c r="M25" s="59"/>
      <c r="N25" s="60"/>
    </row>
    <row r="26" spans="1:14">
      <c r="A26" s="50">
        <v>1</v>
      </c>
      <c r="B26" s="51" t="s">
        <v>150</v>
      </c>
      <c r="C26" s="52" t="s">
        <v>254</v>
      </c>
      <c r="D26" s="74" t="s">
        <v>151</v>
      </c>
      <c r="E26" s="53"/>
      <c r="F26" s="53"/>
      <c r="G26" s="55"/>
      <c r="H26" s="73"/>
      <c r="I26" s="71"/>
      <c r="J26" s="53"/>
      <c r="K26" s="11"/>
      <c r="L26" s="58">
        <v>755</v>
      </c>
      <c r="M26" s="59">
        <v>45896</v>
      </c>
      <c r="N26" s="60"/>
    </row>
    <row r="27" spans="1:14">
      <c r="A27" s="50"/>
      <c r="B27" s="51"/>
      <c r="C27" s="51"/>
      <c r="D27" s="33"/>
      <c r="E27" s="53"/>
      <c r="F27" s="53"/>
      <c r="G27" s="11"/>
      <c r="H27" s="73"/>
      <c r="I27" s="65"/>
      <c r="J27" s="53"/>
      <c r="K27" s="11"/>
      <c r="L27" s="58"/>
      <c r="M27" s="59"/>
      <c r="N27" s="60"/>
    </row>
    <row r="28" spans="1:14">
      <c r="A28" s="50">
        <v>1</v>
      </c>
      <c r="B28" s="51" t="s">
        <v>12</v>
      </c>
      <c r="C28" s="52" t="s">
        <v>13</v>
      </c>
      <c r="D28" s="63" t="s">
        <v>14</v>
      </c>
      <c r="E28" s="53">
        <v>18.801716454254048</v>
      </c>
      <c r="F28" s="53">
        <v>40.111339254339427</v>
      </c>
      <c r="G28" s="70">
        <v>86.476799999999997</v>
      </c>
      <c r="H28" s="56"/>
      <c r="I28" s="71"/>
      <c r="J28" s="53">
        <v>40.111339254339427</v>
      </c>
      <c r="K28" s="11">
        <v>40.111339254339427</v>
      </c>
      <c r="L28" s="58">
        <v>256</v>
      </c>
      <c r="M28" s="80">
        <v>45397</v>
      </c>
      <c r="N28" s="60">
        <v>43811</v>
      </c>
    </row>
    <row r="29" spans="1:14">
      <c r="A29" s="50">
        <v>2</v>
      </c>
      <c r="B29" s="51"/>
      <c r="C29" s="81" t="s">
        <v>15</v>
      </c>
      <c r="D29" s="82" t="s">
        <v>16</v>
      </c>
      <c r="E29" s="53">
        <v>15.174697766155237</v>
      </c>
      <c r="F29" s="53">
        <v>14.973627195445008</v>
      </c>
      <c r="G29" s="70">
        <v>103.7513</v>
      </c>
      <c r="H29" s="62">
        <v>5080424</v>
      </c>
      <c r="I29" s="71">
        <v>2</v>
      </c>
      <c r="J29" s="53">
        <v>14.973627195445008</v>
      </c>
      <c r="K29" s="11">
        <v>14.973627195445008</v>
      </c>
      <c r="L29" s="58">
        <v>340</v>
      </c>
      <c r="M29" s="83">
        <v>45481</v>
      </c>
      <c r="N29" s="84">
        <v>43811</v>
      </c>
    </row>
    <row r="30" spans="1:14">
      <c r="A30" s="50">
        <v>3</v>
      </c>
      <c r="B30" s="51"/>
      <c r="C30" s="81" t="s">
        <v>73</v>
      </c>
      <c r="D30" s="82" t="s">
        <v>17</v>
      </c>
      <c r="E30" s="53">
        <v>15.177908403572232</v>
      </c>
      <c r="F30" s="53">
        <v>14.977174980212027</v>
      </c>
      <c r="G30" s="70">
        <v>109.2885</v>
      </c>
      <c r="H30" s="56">
        <v>811476</v>
      </c>
      <c r="I30" s="71">
        <v>2</v>
      </c>
      <c r="J30" s="53">
        <v>14.977174980212027</v>
      </c>
      <c r="K30" s="11">
        <v>14.977174980212027</v>
      </c>
      <c r="L30" s="58">
        <v>592</v>
      </c>
      <c r="M30" s="83">
        <v>45733</v>
      </c>
      <c r="N30" s="84"/>
    </row>
    <row r="31" spans="1:14">
      <c r="A31" s="50">
        <v>4</v>
      </c>
      <c r="B31" s="51"/>
      <c r="C31" s="81" t="s">
        <v>77</v>
      </c>
      <c r="D31" s="82" t="s">
        <v>76</v>
      </c>
      <c r="E31" s="11">
        <v>19.239040762081945</v>
      </c>
      <c r="F31" s="53">
        <v>19.222740097130963</v>
      </c>
      <c r="G31" s="70">
        <v>100</v>
      </c>
      <c r="H31" s="56"/>
      <c r="I31" s="71"/>
      <c r="J31" s="53">
        <v>19.222740097130963</v>
      </c>
      <c r="K31" s="11">
        <v>19.222740097130963</v>
      </c>
      <c r="L31" s="58">
        <v>690</v>
      </c>
      <c r="M31" s="83">
        <v>45831</v>
      </c>
      <c r="N31" s="84"/>
    </row>
    <row r="32" spans="1:14">
      <c r="A32" s="50">
        <v>5</v>
      </c>
      <c r="B32" s="51"/>
      <c r="C32" s="81" t="s">
        <v>120</v>
      </c>
      <c r="D32" s="82" t="s">
        <v>119</v>
      </c>
      <c r="E32" s="53">
        <v>19.928459364130692</v>
      </c>
      <c r="F32" s="11"/>
      <c r="G32" s="70"/>
      <c r="H32" s="56"/>
      <c r="I32" s="71"/>
      <c r="J32" s="53"/>
      <c r="K32" s="11"/>
      <c r="L32" s="58">
        <v>802</v>
      </c>
      <c r="M32" s="83">
        <v>45943</v>
      </c>
      <c r="N32" s="84"/>
    </row>
    <row r="33" spans="1:14">
      <c r="A33" s="50">
        <v>6</v>
      </c>
      <c r="B33" s="51"/>
      <c r="C33" s="81" t="s">
        <v>181</v>
      </c>
      <c r="D33" s="82" t="s">
        <v>107</v>
      </c>
      <c r="E33" s="54">
        <v>19.7946427718412</v>
      </c>
      <c r="F33" s="54">
        <v>22.006088768683842</v>
      </c>
      <c r="G33" s="54">
        <v>96.131500000000003</v>
      </c>
      <c r="H33" s="75"/>
      <c r="I33" s="76"/>
      <c r="J33" s="54">
        <v>22.006088768683842</v>
      </c>
      <c r="K33" s="54">
        <v>22.006088768683842</v>
      </c>
      <c r="L33" s="58">
        <v>851</v>
      </c>
      <c r="M33" s="83">
        <v>45992</v>
      </c>
      <c r="N33" s="84"/>
    </row>
    <row r="34" spans="1:14">
      <c r="A34" s="50">
        <v>7</v>
      </c>
      <c r="B34" s="51"/>
      <c r="C34" s="81" t="s">
        <v>182</v>
      </c>
      <c r="D34" s="63" t="s">
        <v>135</v>
      </c>
      <c r="E34" s="53">
        <v>18.347703816106048</v>
      </c>
      <c r="F34" s="53">
        <v>18.252206449023557</v>
      </c>
      <c r="G34" s="70">
        <v>100</v>
      </c>
      <c r="H34" s="69"/>
      <c r="I34" s="71"/>
      <c r="J34" s="53">
        <v>18.252206449023557</v>
      </c>
      <c r="K34" s="11">
        <v>18.252206449023557</v>
      </c>
      <c r="L34" s="58">
        <v>942</v>
      </c>
      <c r="M34" s="83">
        <v>46083</v>
      </c>
      <c r="N34" s="60"/>
    </row>
    <row r="35" spans="1:14">
      <c r="A35" s="50">
        <v>8</v>
      </c>
      <c r="B35" s="51"/>
      <c r="C35" s="81" t="s">
        <v>183</v>
      </c>
      <c r="D35" s="63" t="s">
        <v>141</v>
      </c>
      <c r="E35" s="53">
        <v>40.053158709367075</v>
      </c>
      <c r="F35" s="53">
        <v>25.014820215825662</v>
      </c>
      <c r="G35" s="70">
        <v>87.732900000000001</v>
      </c>
      <c r="H35" s="56"/>
      <c r="I35" s="71"/>
      <c r="J35" s="53">
        <v>25.014820215825662</v>
      </c>
      <c r="K35" s="11">
        <v>25.014820215825662</v>
      </c>
      <c r="L35" s="58">
        <v>1012</v>
      </c>
      <c r="M35" s="83">
        <v>46153</v>
      </c>
      <c r="N35" s="60"/>
    </row>
    <row r="36" spans="1:14">
      <c r="A36" s="50">
        <v>9</v>
      </c>
      <c r="B36" s="51"/>
      <c r="C36" s="81" t="s">
        <v>152</v>
      </c>
      <c r="D36" s="63" t="s">
        <v>153</v>
      </c>
      <c r="E36" s="53">
        <v>15.195643660342681</v>
      </c>
      <c r="F36" s="53">
        <v>14.995278067445861</v>
      </c>
      <c r="G36" s="55">
        <v>108.333</v>
      </c>
      <c r="H36" s="56">
        <v>1007171</v>
      </c>
      <c r="I36" s="71">
        <v>2</v>
      </c>
      <c r="J36" s="53">
        <v>14.995278067445861</v>
      </c>
      <c r="K36" s="11">
        <v>14.995278067445861</v>
      </c>
      <c r="L36" s="58">
        <v>1119</v>
      </c>
      <c r="M36" s="83">
        <v>46260</v>
      </c>
      <c r="N36" s="60"/>
    </row>
    <row r="37" spans="1:14">
      <c r="A37" s="50">
        <v>10</v>
      </c>
      <c r="B37" s="51"/>
      <c r="C37" s="81" t="s">
        <v>184</v>
      </c>
      <c r="D37" s="63" t="s">
        <v>186</v>
      </c>
      <c r="E37" s="53">
        <v>9.6010740178734526</v>
      </c>
      <c r="F37" s="53">
        <v>9.5959374344089863</v>
      </c>
      <c r="G37" s="11">
        <v>88.727800000000002</v>
      </c>
      <c r="H37" s="73"/>
      <c r="I37" s="68"/>
      <c r="J37" s="53">
        <v>9.5959374344089863</v>
      </c>
      <c r="K37" s="11">
        <v>9.5959374344089863</v>
      </c>
      <c r="L37" s="58">
        <v>1204</v>
      </c>
      <c r="M37" s="83">
        <v>46345</v>
      </c>
      <c r="N37" s="60"/>
    </row>
    <row r="38" spans="1:14">
      <c r="A38" s="50">
        <v>11</v>
      </c>
      <c r="B38" s="51"/>
      <c r="C38" s="81" t="s">
        <v>185</v>
      </c>
      <c r="D38" s="63" t="s">
        <v>160</v>
      </c>
      <c r="E38" s="53">
        <v>5.9964654508714919</v>
      </c>
      <c r="F38" s="53">
        <v>5.9963847591534689</v>
      </c>
      <c r="G38" s="54">
        <v>100</v>
      </c>
      <c r="H38" s="75"/>
      <c r="I38" s="76"/>
      <c r="J38" s="53">
        <v>5.9963847591534689</v>
      </c>
      <c r="K38" s="11">
        <v>5.9963847591534689</v>
      </c>
      <c r="L38" s="58">
        <v>1204</v>
      </c>
      <c r="M38" s="83">
        <v>46345</v>
      </c>
      <c r="N38" s="60"/>
    </row>
    <row r="39" spans="1:14">
      <c r="A39" s="50">
        <v>12</v>
      </c>
      <c r="B39" s="51"/>
      <c r="C39" s="81" t="s">
        <v>255</v>
      </c>
      <c r="D39" s="63" t="s">
        <v>187</v>
      </c>
      <c r="E39" s="53">
        <v>39.866524559161554</v>
      </c>
      <c r="F39" s="53">
        <v>24.475138576860164</v>
      </c>
      <c r="G39" s="54">
        <v>91.071299999999994</v>
      </c>
      <c r="H39" s="85"/>
      <c r="I39" s="68"/>
      <c r="J39" s="53">
        <v>24.475138576860164</v>
      </c>
      <c r="K39" s="11">
        <v>24.475138576860164</v>
      </c>
      <c r="L39" s="58">
        <v>1229</v>
      </c>
      <c r="M39" s="83">
        <v>46370</v>
      </c>
      <c r="N39" s="60"/>
    </row>
    <row r="40" spans="1:14">
      <c r="A40" s="50">
        <v>13</v>
      </c>
      <c r="B40" s="51"/>
      <c r="C40" s="52" t="s">
        <v>199</v>
      </c>
      <c r="D40" s="63" t="s">
        <v>200</v>
      </c>
      <c r="E40" s="53">
        <v>21.722625068456733</v>
      </c>
      <c r="F40" s="53">
        <v>34.033201879798746</v>
      </c>
      <c r="G40" s="54">
        <v>73.025199999999998</v>
      </c>
      <c r="H40" s="85"/>
      <c r="I40" s="68"/>
      <c r="J40" s="53">
        <v>34.033201879798746</v>
      </c>
      <c r="K40" s="11">
        <v>34.033201879798746</v>
      </c>
      <c r="L40" s="58">
        <v>1313</v>
      </c>
      <c r="M40" s="80">
        <v>46454</v>
      </c>
      <c r="N40" s="60"/>
    </row>
    <row r="41" spans="1:14">
      <c r="A41" s="50">
        <v>14</v>
      </c>
      <c r="B41" s="51"/>
      <c r="C41" s="52" t="s">
        <v>207</v>
      </c>
      <c r="D41" s="63" t="s">
        <v>208</v>
      </c>
      <c r="E41" s="53">
        <v>38.022075952174077</v>
      </c>
      <c r="F41" s="53">
        <v>34.019897251115054</v>
      </c>
      <c r="G41" s="54">
        <v>75.667900000000003</v>
      </c>
      <c r="H41" s="85"/>
      <c r="I41" s="68"/>
      <c r="J41" s="53">
        <v>34.019897251115054</v>
      </c>
      <c r="K41" s="11">
        <v>34.019897251115054</v>
      </c>
      <c r="L41" s="58">
        <v>1369</v>
      </c>
      <c r="M41" s="80">
        <v>46510</v>
      </c>
      <c r="N41" s="60"/>
    </row>
    <row r="42" spans="1:14">
      <c r="A42" s="50"/>
      <c r="B42" s="51"/>
      <c r="C42" s="52"/>
      <c r="D42" s="63"/>
      <c r="E42" s="53"/>
      <c r="F42" s="53"/>
      <c r="G42" s="54"/>
      <c r="H42" s="85"/>
      <c r="I42" s="68"/>
      <c r="J42" s="53"/>
      <c r="K42" s="11"/>
      <c r="L42" s="58"/>
      <c r="M42" s="80"/>
      <c r="N42" s="60"/>
    </row>
    <row r="43" spans="1:14">
      <c r="A43" s="50">
        <v>1</v>
      </c>
      <c r="B43" s="51" t="s">
        <v>18</v>
      </c>
      <c r="C43" s="52" t="s">
        <v>19</v>
      </c>
      <c r="D43" s="63" t="s">
        <v>20</v>
      </c>
      <c r="E43" s="11">
        <v>20.921667184316366</v>
      </c>
      <c r="F43" s="11">
        <v>21.283001547509873</v>
      </c>
      <c r="G43" s="70">
        <v>99.6387</v>
      </c>
      <c r="H43" s="75"/>
      <c r="I43" s="76"/>
      <c r="J43" s="53">
        <v>21.283001547509873</v>
      </c>
      <c r="K43" s="11">
        <v>21.283001547509873</v>
      </c>
      <c r="L43" s="58">
        <v>543</v>
      </c>
      <c r="M43" s="80">
        <v>45684</v>
      </c>
      <c r="N43" s="60">
        <v>43811</v>
      </c>
    </row>
    <row r="44" spans="1:14">
      <c r="A44" s="50">
        <v>2</v>
      </c>
      <c r="B44" s="51"/>
      <c r="C44" s="52" t="s">
        <v>179</v>
      </c>
      <c r="D44" s="63" t="s">
        <v>79</v>
      </c>
      <c r="E44" s="11">
        <v>19.550572265425227</v>
      </c>
      <c r="F44" s="11">
        <v>32.026634879051954</v>
      </c>
      <c r="G44" s="70">
        <v>76.687200000000004</v>
      </c>
      <c r="H44" s="75"/>
      <c r="I44" s="76"/>
      <c r="J44" s="53">
        <v>32.026634879051954</v>
      </c>
      <c r="K44" s="53">
        <v>32.026634879051954</v>
      </c>
      <c r="L44" s="58">
        <v>1075</v>
      </c>
      <c r="M44" s="80">
        <v>46216</v>
      </c>
      <c r="N44" s="60"/>
    </row>
    <row r="45" spans="1:14">
      <c r="A45" s="50">
        <v>3</v>
      </c>
      <c r="B45" s="51"/>
      <c r="C45" s="52" t="s">
        <v>117</v>
      </c>
      <c r="D45" s="63" t="s">
        <v>116</v>
      </c>
      <c r="E45" s="66">
        <v>19.244697890106227</v>
      </c>
      <c r="F45" s="66">
        <v>35</v>
      </c>
      <c r="G45" s="70">
        <v>72.534880916643303</v>
      </c>
      <c r="H45" s="75"/>
      <c r="I45" s="76"/>
      <c r="J45" s="53">
        <v>35</v>
      </c>
      <c r="K45" s="53">
        <v>35</v>
      </c>
      <c r="L45" s="58">
        <v>1264</v>
      </c>
      <c r="M45" s="80">
        <v>46405</v>
      </c>
      <c r="N45" s="60"/>
    </row>
    <row r="46" spans="1:14">
      <c r="A46" s="50">
        <v>4</v>
      </c>
      <c r="B46" s="51"/>
      <c r="C46" s="52" t="s">
        <v>180</v>
      </c>
      <c r="D46" s="63" t="s">
        <v>149</v>
      </c>
      <c r="E46" s="66">
        <v>19.994188262125238</v>
      </c>
      <c r="F46" s="66">
        <v>20.006578423198878</v>
      </c>
      <c r="G46" s="55">
        <v>96.639399999999995</v>
      </c>
      <c r="H46" s="56"/>
      <c r="I46" s="77"/>
      <c r="J46" s="53">
        <v>20.006578423198878</v>
      </c>
      <c r="K46" s="53">
        <v>20.006578423198878</v>
      </c>
      <c r="L46" s="58">
        <v>1495</v>
      </c>
      <c r="M46" s="80">
        <v>46636</v>
      </c>
      <c r="N46" s="60"/>
    </row>
    <row r="47" spans="1:14">
      <c r="A47" s="50">
        <v>5</v>
      </c>
      <c r="B47" s="51"/>
      <c r="C47" s="86" t="s">
        <v>194</v>
      </c>
      <c r="D47" s="79" t="s">
        <v>195</v>
      </c>
      <c r="E47" s="66">
        <v>21.716017585924316</v>
      </c>
      <c r="F47" s="66">
        <v>35.037304198629421</v>
      </c>
      <c r="G47" s="55">
        <v>70.721500000000006</v>
      </c>
      <c r="H47" s="56"/>
      <c r="I47" s="77"/>
      <c r="J47" s="53">
        <v>35.037304198629421</v>
      </c>
      <c r="K47" s="53">
        <v>35.037304198629421</v>
      </c>
      <c r="L47" s="58">
        <v>1628</v>
      </c>
      <c r="M47" s="87">
        <v>46769</v>
      </c>
      <c r="N47" s="60"/>
    </row>
    <row r="48" spans="1:14">
      <c r="A48" s="50"/>
      <c r="B48" s="51"/>
      <c r="E48" s="53"/>
      <c r="F48" s="53"/>
      <c r="G48" s="11"/>
      <c r="H48" s="62"/>
      <c r="I48" s="65"/>
      <c r="J48" s="53"/>
      <c r="K48" s="53"/>
      <c r="L48" s="58"/>
      <c r="N48" s="60"/>
    </row>
    <row r="49" spans="1:14">
      <c r="A49" s="50">
        <v>1</v>
      </c>
      <c r="B49" s="51" t="s">
        <v>21</v>
      </c>
      <c r="C49" s="52" t="s">
        <v>22</v>
      </c>
      <c r="D49" s="63" t="s">
        <v>23</v>
      </c>
      <c r="E49" s="11">
        <v>45.488667070881199</v>
      </c>
      <c r="F49" s="53">
        <v>30.057619195388074</v>
      </c>
      <c r="G49" s="55">
        <v>92.992900000000006</v>
      </c>
      <c r="H49" s="56"/>
      <c r="I49" s="89"/>
      <c r="J49" s="53">
        <v>30.057619195388074</v>
      </c>
      <c r="K49" s="53">
        <v>30.057619195388074</v>
      </c>
      <c r="L49" s="58">
        <v>235</v>
      </c>
      <c r="M49" s="83">
        <v>45376</v>
      </c>
      <c r="N49" s="60">
        <v>43811</v>
      </c>
    </row>
    <row r="50" spans="1:14">
      <c r="A50" s="50">
        <v>2</v>
      </c>
      <c r="B50" s="51"/>
      <c r="C50" s="81" t="s">
        <v>24</v>
      </c>
      <c r="D50" s="82" t="s">
        <v>25</v>
      </c>
      <c r="E50" s="53">
        <v>16.203411318759585</v>
      </c>
      <c r="F50" s="53">
        <v>16.199528622362074</v>
      </c>
      <c r="G50" s="70">
        <v>100</v>
      </c>
      <c r="H50" s="56"/>
      <c r="I50" s="71"/>
      <c r="J50" s="53">
        <v>16.199528622362074</v>
      </c>
      <c r="K50" s="53">
        <v>16.199528622362074</v>
      </c>
      <c r="L50" s="58">
        <v>613</v>
      </c>
      <c r="M50" s="83">
        <v>45754</v>
      </c>
      <c r="N50" s="60">
        <v>43811</v>
      </c>
    </row>
    <row r="51" spans="1:14">
      <c r="A51" s="50">
        <v>3</v>
      </c>
      <c r="B51" s="51"/>
      <c r="C51" s="52" t="s">
        <v>176</v>
      </c>
      <c r="D51" s="63" t="s">
        <v>83</v>
      </c>
      <c r="E51" s="53">
        <v>19.957237798098152</v>
      </c>
      <c r="F51" s="53">
        <v>20.735812056403734</v>
      </c>
      <c r="G51" s="70">
        <v>97.872821357985302</v>
      </c>
      <c r="H51" s="56"/>
      <c r="I51" s="71"/>
      <c r="J51" s="53">
        <v>19.957536001851377</v>
      </c>
      <c r="K51" s="53">
        <v>21.929405543862245</v>
      </c>
      <c r="L51" s="58">
        <v>1467</v>
      </c>
      <c r="M51" s="80">
        <v>46608</v>
      </c>
      <c r="N51" s="60"/>
    </row>
    <row r="52" spans="1:14">
      <c r="A52" s="50">
        <v>4</v>
      </c>
      <c r="B52" s="51"/>
      <c r="C52" s="52" t="s">
        <v>177</v>
      </c>
      <c r="D52" s="63" t="s">
        <v>111</v>
      </c>
      <c r="E52" s="53">
        <v>53.05286673089946</v>
      </c>
      <c r="F52" s="53">
        <v>53.053443550185563</v>
      </c>
      <c r="G52" s="70">
        <v>46.301400000000001</v>
      </c>
      <c r="H52" s="56"/>
      <c r="I52" s="71"/>
      <c r="J52" s="53">
        <v>53.053443550185563</v>
      </c>
      <c r="K52" s="53">
        <v>53.053443550185563</v>
      </c>
      <c r="L52" s="58">
        <v>1558</v>
      </c>
      <c r="M52" s="80">
        <v>46699</v>
      </c>
      <c r="N52" s="60"/>
    </row>
    <row r="53" spans="1:14">
      <c r="A53" s="50">
        <v>5</v>
      </c>
      <c r="B53" s="51"/>
      <c r="C53" s="52" t="s">
        <v>178</v>
      </c>
      <c r="D53" s="63" t="s">
        <v>142</v>
      </c>
      <c r="E53" s="53">
        <v>58.252566219192062</v>
      </c>
      <c r="F53" s="53">
        <v>59.638526257876222</v>
      </c>
      <c r="G53" s="70">
        <v>34.479999999999997</v>
      </c>
      <c r="H53" s="56"/>
      <c r="I53" s="77"/>
      <c r="J53" s="53">
        <v>18.071076109137447</v>
      </c>
      <c r="K53" s="53">
        <v>18.071076109137447</v>
      </c>
      <c r="L53" s="58">
        <v>1775</v>
      </c>
      <c r="M53" s="80">
        <v>46916</v>
      </c>
      <c r="N53" s="60"/>
    </row>
    <row r="54" spans="1:14">
      <c r="A54" s="50"/>
      <c r="B54" s="51"/>
      <c r="C54" s="52"/>
      <c r="D54" s="63"/>
      <c r="E54" s="53"/>
      <c r="F54" s="53"/>
      <c r="G54" s="11"/>
      <c r="H54" s="73"/>
      <c r="I54" s="65"/>
      <c r="J54" s="53"/>
      <c r="K54" s="53"/>
      <c r="L54" s="58"/>
      <c r="M54" s="80"/>
      <c r="N54" s="60"/>
    </row>
    <row r="55" spans="1:14">
      <c r="A55" s="50">
        <v>1</v>
      </c>
      <c r="B55" s="51" t="s">
        <v>26</v>
      </c>
      <c r="C55" s="81" t="s">
        <v>27</v>
      </c>
      <c r="D55" s="82" t="s">
        <v>28</v>
      </c>
      <c r="E55" s="66">
        <v>18.970969881564898</v>
      </c>
      <c r="F55" s="66">
        <v>18.958135075281728</v>
      </c>
      <c r="G55" s="55">
        <v>99.997590149516299</v>
      </c>
      <c r="H55" s="62"/>
      <c r="I55" s="71"/>
      <c r="J55" s="66">
        <v>18.95712377474797</v>
      </c>
      <c r="K55" s="53">
        <v>18.965517815368241</v>
      </c>
      <c r="L55" s="249">
        <v>1187</v>
      </c>
      <c r="M55" s="83">
        <v>46328</v>
      </c>
      <c r="N55" s="60">
        <v>28</v>
      </c>
    </row>
    <row r="56" spans="1:14" ht="15" customHeight="1">
      <c r="A56" s="50">
        <v>2</v>
      </c>
      <c r="B56" s="51"/>
      <c r="C56" s="52" t="s">
        <v>29</v>
      </c>
      <c r="D56" s="63" t="s">
        <v>30</v>
      </c>
      <c r="E56" s="53">
        <v>40.545508298526912</v>
      </c>
      <c r="F56" s="53">
        <v>33.529953607760596</v>
      </c>
      <c r="G56" s="55">
        <v>62.6616</v>
      </c>
      <c r="H56" s="62"/>
      <c r="I56" s="71"/>
      <c r="J56" s="53">
        <v>33.529953607760596</v>
      </c>
      <c r="K56" s="53">
        <v>33.529953607760596</v>
      </c>
      <c r="L56" s="58">
        <v>1761</v>
      </c>
      <c r="M56" s="80">
        <v>46902</v>
      </c>
      <c r="N56" s="60">
        <v>1</v>
      </c>
    </row>
    <row r="57" spans="1:14">
      <c r="A57" s="50">
        <v>3</v>
      </c>
      <c r="B57" s="51"/>
      <c r="C57" s="81" t="s">
        <v>31</v>
      </c>
      <c r="D57" s="82" t="s">
        <v>32</v>
      </c>
      <c r="E57" s="54">
        <v>19.820322188659617</v>
      </c>
      <c r="F57" s="54">
        <v>28.00783243136669</v>
      </c>
      <c r="G57" s="54">
        <v>76.839699999999993</v>
      </c>
      <c r="H57" s="75"/>
      <c r="I57" s="76"/>
      <c r="J57" s="54">
        <v>28.00783243136669</v>
      </c>
      <c r="K57" s="54">
        <v>28.00783243136669</v>
      </c>
      <c r="L57" s="58">
        <v>2139</v>
      </c>
      <c r="M57" s="83">
        <v>47280</v>
      </c>
      <c r="N57" s="84">
        <v>2</v>
      </c>
    </row>
    <row r="58" spans="1:14">
      <c r="A58" s="50">
        <v>4</v>
      </c>
      <c r="B58" s="51"/>
      <c r="C58" s="81" t="s">
        <v>162</v>
      </c>
      <c r="D58" s="82" t="s">
        <v>98</v>
      </c>
      <c r="E58" s="53"/>
      <c r="F58" s="53"/>
      <c r="G58" s="64"/>
      <c r="H58" s="69"/>
      <c r="I58" s="57"/>
      <c r="J58" s="53"/>
      <c r="K58" s="53"/>
      <c r="L58" s="58">
        <v>2559</v>
      </c>
      <c r="M58" s="83">
        <v>47700</v>
      </c>
      <c r="N58" s="84"/>
    </row>
    <row r="59" spans="1:14">
      <c r="A59" s="50">
        <v>5</v>
      </c>
      <c r="B59" s="51"/>
      <c r="C59" s="81" t="s">
        <v>163</v>
      </c>
      <c r="D59" s="82" t="s">
        <v>99</v>
      </c>
      <c r="E59" s="53"/>
      <c r="F59" s="53"/>
      <c r="G59" s="64"/>
      <c r="H59" s="69"/>
      <c r="I59" s="57"/>
      <c r="J59" s="11"/>
      <c r="K59" s="53"/>
      <c r="L59" s="58">
        <v>2559</v>
      </c>
      <c r="M59" s="83">
        <v>47700</v>
      </c>
      <c r="N59" s="84"/>
    </row>
    <row r="60" spans="1:14">
      <c r="A60" s="50">
        <v>6</v>
      </c>
      <c r="B60" s="51"/>
      <c r="C60" s="81" t="s">
        <v>164</v>
      </c>
      <c r="D60" s="82" t="s">
        <v>145</v>
      </c>
      <c r="E60" s="54">
        <v>23.590343395316101</v>
      </c>
      <c r="F60" s="54">
        <v>19.739157536672867</v>
      </c>
      <c r="G60" s="54">
        <v>100</v>
      </c>
      <c r="H60" s="75"/>
      <c r="I60" s="76"/>
      <c r="J60" s="54">
        <v>19.739157536672867</v>
      </c>
      <c r="K60" s="54">
        <v>19.739157536672867</v>
      </c>
      <c r="L60" s="58">
        <v>2895</v>
      </c>
      <c r="M60" s="83">
        <v>48036</v>
      </c>
      <c r="N60" s="84"/>
    </row>
    <row r="61" spans="1:14">
      <c r="A61" s="50"/>
      <c r="B61" s="51"/>
      <c r="C61" s="81"/>
      <c r="D61" s="82"/>
      <c r="E61" s="53"/>
      <c r="F61" s="53"/>
      <c r="G61" s="64"/>
      <c r="H61" s="73"/>
      <c r="I61" s="57"/>
      <c r="J61" s="11"/>
      <c r="K61" s="53"/>
      <c r="L61" s="58"/>
      <c r="M61" s="83"/>
      <c r="N61" s="84"/>
    </row>
    <row r="62" spans="1:14">
      <c r="A62" s="50">
        <v>1</v>
      </c>
      <c r="B62" s="51" t="s">
        <v>33</v>
      </c>
      <c r="C62" s="247" t="s">
        <v>34</v>
      </c>
      <c r="D62" s="248" t="s">
        <v>35</v>
      </c>
      <c r="E62" s="90">
        <v>30.00272545108183</v>
      </c>
      <c r="F62" s="90">
        <v>25.215499433873838</v>
      </c>
      <c r="G62" s="70">
        <v>80.861199999999997</v>
      </c>
      <c r="H62" s="56"/>
      <c r="I62" s="71"/>
      <c r="J62" s="90">
        <v>25.215499433873838</v>
      </c>
      <c r="K62" s="90">
        <v>25.215499433873838</v>
      </c>
      <c r="L62" s="58">
        <v>3147</v>
      </c>
      <c r="M62" s="83">
        <v>48288</v>
      </c>
      <c r="N62" s="84">
        <v>43811</v>
      </c>
    </row>
    <row r="63" spans="1:14">
      <c r="A63" s="50">
        <v>2</v>
      </c>
      <c r="B63" s="51"/>
      <c r="C63" s="91" t="s">
        <v>165</v>
      </c>
      <c r="D63" s="27" t="s">
        <v>80</v>
      </c>
      <c r="E63" s="53">
        <v>11.643538145626085</v>
      </c>
      <c r="F63" s="53"/>
      <c r="G63" s="11"/>
      <c r="H63" s="73"/>
      <c r="I63" s="65"/>
      <c r="J63" s="11"/>
      <c r="K63" s="53"/>
      <c r="L63" s="58">
        <v>3650</v>
      </c>
      <c r="M63" s="83">
        <v>48791</v>
      </c>
    </row>
    <row r="64" spans="1:14">
      <c r="A64" s="50">
        <v>3</v>
      </c>
      <c r="B64" s="51"/>
      <c r="C64" s="91" t="s">
        <v>166</v>
      </c>
      <c r="D64" s="92" t="s">
        <v>81</v>
      </c>
      <c r="E64" s="11">
        <v>16.982741069597566</v>
      </c>
      <c r="F64" s="93">
        <v>16.991877215324294</v>
      </c>
      <c r="G64" s="11">
        <v>100</v>
      </c>
      <c r="H64" s="73"/>
      <c r="I64" s="65"/>
      <c r="J64" s="24">
        <v>16.991877215324294</v>
      </c>
      <c r="K64" s="24">
        <v>16.991877215324294</v>
      </c>
      <c r="L64" s="58">
        <v>3650</v>
      </c>
      <c r="M64" s="83">
        <v>48791</v>
      </c>
      <c r="N64" s="60"/>
    </row>
    <row r="65" spans="1:14">
      <c r="A65" s="50">
        <v>4</v>
      </c>
      <c r="B65" s="51"/>
      <c r="C65" s="91" t="s">
        <v>167</v>
      </c>
      <c r="D65" s="63" t="s">
        <v>82</v>
      </c>
      <c r="E65" s="54">
        <v>15.985342099459984</v>
      </c>
      <c r="F65" s="53">
        <v>15.999036065641558</v>
      </c>
      <c r="G65" s="11">
        <v>100</v>
      </c>
      <c r="H65" s="73"/>
      <c r="I65" s="79"/>
      <c r="J65" s="11">
        <v>15.999036065641558</v>
      </c>
      <c r="K65" s="53">
        <v>15.999036065641558</v>
      </c>
      <c r="L65" s="58">
        <v>3806</v>
      </c>
      <c r="M65" s="83">
        <v>48947</v>
      </c>
      <c r="N65" s="60"/>
    </row>
    <row r="66" spans="1:14">
      <c r="A66" s="50">
        <v>5</v>
      </c>
      <c r="B66" s="51"/>
      <c r="C66" s="91" t="s">
        <v>36</v>
      </c>
      <c r="D66" s="63" t="s">
        <v>37</v>
      </c>
      <c r="E66" s="53">
        <v>59.206600000000002</v>
      </c>
      <c r="F66" s="53">
        <v>59.198399999999999</v>
      </c>
      <c r="G66" s="70">
        <v>33.915900000000001</v>
      </c>
      <c r="H66" s="56"/>
      <c r="I66" s="65"/>
      <c r="J66" s="53">
        <v>59.198399999999999</v>
      </c>
      <c r="K66" s="53">
        <v>59.198399999999999</v>
      </c>
      <c r="L66" s="58">
        <v>3994</v>
      </c>
      <c r="M66" s="80">
        <v>49135</v>
      </c>
      <c r="N66" s="60">
        <v>43811</v>
      </c>
    </row>
    <row r="67" spans="1:14">
      <c r="A67" s="50"/>
      <c r="B67" s="51"/>
      <c r="C67" s="52"/>
      <c r="D67" s="63"/>
      <c r="E67" s="54"/>
      <c r="F67" s="53"/>
      <c r="G67" s="11"/>
      <c r="H67" s="73"/>
      <c r="I67" s="65"/>
      <c r="J67" s="11"/>
      <c r="K67" s="53"/>
      <c r="L67" s="79"/>
      <c r="M67" s="80"/>
      <c r="N67" s="60"/>
    </row>
    <row r="68" spans="1:14">
      <c r="A68" s="50">
        <v>1</v>
      </c>
      <c r="B68" s="51" t="s">
        <v>38</v>
      </c>
      <c r="C68" s="52" t="s">
        <v>39</v>
      </c>
      <c r="D68" s="63" t="s">
        <v>40</v>
      </c>
      <c r="E68" s="54">
        <v>58.56921558401995</v>
      </c>
      <c r="F68" s="54">
        <v>20.189193345218985</v>
      </c>
      <c r="G68" s="54">
        <v>100</v>
      </c>
      <c r="H68" s="75"/>
      <c r="I68" s="76"/>
      <c r="J68" s="54">
        <v>20.189193345218985</v>
      </c>
      <c r="K68" s="54">
        <v>20.189193345218985</v>
      </c>
      <c r="L68" s="79">
        <v>5842</v>
      </c>
      <c r="M68" s="80">
        <v>50983</v>
      </c>
      <c r="N68" s="60">
        <v>43811</v>
      </c>
    </row>
    <row r="69" spans="1:14" ht="16.2" thickBot="1">
      <c r="A69" s="94"/>
      <c r="B69" s="95"/>
      <c r="C69" s="95"/>
      <c r="D69" s="95"/>
      <c r="E69" s="96"/>
      <c r="G69" s="97"/>
      <c r="H69" s="73"/>
      <c r="I69" s="65"/>
      <c r="J69" s="20"/>
      <c r="K69" s="20"/>
      <c r="M69" s="98"/>
      <c r="N69" s="99"/>
    </row>
    <row r="70" spans="1:14" ht="15.75" customHeight="1" thickBot="1">
      <c r="A70" s="100"/>
      <c r="B70" s="101"/>
      <c r="C70" s="102" t="s">
        <v>41</v>
      </c>
      <c r="D70" s="103"/>
      <c r="E70" s="104"/>
      <c r="F70" s="105"/>
      <c r="G70" s="106"/>
      <c r="H70" s="264">
        <f>SUM(H5:H69)</f>
        <v>10604443</v>
      </c>
      <c r="I70" s="264">
        <f>SUM(I5:I69)</f>
        <v>15</v>
      </c>
      <c r="J70" s="107"/>
      <c r="K70" s="108"/>
    </row>
    <row r="71" spans="1:14">
      <c r="H71" s="32"/>
      <c r="I71" s="109"/>
    </row>
    <row r="72" spans="1:14">
      <c r="A72" s="110" t="s">
        <v>42</v>
      </c>
      <c r="B72" s="110"/>
      <c r="C72" s="110"/>
      <c r="D72" s="110"/>
      <c r="E72" s="110"/>
      <c r="G72" s="33"/>
      <c r="H72" s="111"/>
      <c r="I72" s="111"/>
      <c r="L72" s="33"/>
      <c r="M72" s="31"/>
      <c r="N72" s="112"/>
    </row>
    <row r="73" spans="1:14">
      <c r="A73" s="30" t="s">
        <v>43</v>
      </c>
      <c r="B73" s="30"/>
      <c r="C73" s="30"/>
      <c r="D73" s="30"/>
      <c r="F73" s="31"/>
      <c r="G73" s="32"/>
      <c r="H73" s="109"/>
      <c r="I73" s="113"/>
      <c r="J73" s="114"/>
      <c r="K73" s="33"/>
      <c r="L73" s="33"/>
      <c r="M73" s="115"/>
      <c r="N73" s="112"/>
    </row>
    <row r="74" spans="1:14">
      <c r="A74" s="30" t="s">
        <v>44</v>
      </c>
      <c r="B74" s="30"/>
      <c r="C74" s="30"/>
      <c r="D74" s="30"/>
      <c r="F74" s="31"/>
      <c r="G74" s="32"/>
      <c r="H74" s="109"/>
      <c r="J74" s="33"/>
      <c r="K74" s="33"/>
      <c r="L74" s="33"/>
      <c r="M74" s="115"/>
    </row>
    <row r="75" spans="1:14">
      <c r="A75" s="30"/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H76" s="109"/>
    </row>
    <row r="77" spans="1:14">
      <c r="A77" s="30"/>
      <c r="B77" s="293" t="s">
        <v>389</v>
      </c>
      <c r="C77" s="293"/>
      <c r="D77" s="30"/>
      <c r="H77" s="109"/>
    </row>
    <row r="78" spans="1:14"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</sheetData>
  <sortState xmlns:xlrd2="http://schemas.microsoft.com/office/spreadsheetml/2017/richdata2" ref="A4:N121">
    <sortCondition descending="1" ref="L4:L121"/>
  </sortState>
  <mergeCells count="3">
    <mergeCell ref="C1:H1"/>
    <mergeCell ref="A2:M2"/>
    <mergeCell ref="B77:C7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C22" activePane="bottomRight" state="frozen"/>
      <selection sqref="A1:XFD1048576"/>
      <selection pane="topRight" sqref="A1:XFD1048576"/>
      <selection pane="bottomLeft" sqref="A1:XFD1048576"/>
      <selection pane="bottomRight" activeCell="J36" sqref="J3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7" customWidth="1"/>
    <col min="7" max="7" width="11.33203125" style="106" customWidth="1"/>
    <col min="8" max="8" width="16.6640625" style="169" customWidth="1"/>
    <col min="9" max="9" width="15.33203125" style="169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"/>
    </row>
    <row r="3" spans="1:12" ht="15.75" customHeight="1" thickBot="1">
      <c r="A3" s="35" t="s">
        <v>448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246</v>
      </c>
      <c r="I4" s="126" t="s">
        <v>247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52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74</v>
      </c>
      <c r="K6" s="137">
        <v>45215</v>
      </c>
      <c r="L6" s="131">
        <v>43811</v>
      </c>
    </row>
    <row r="7" spans="1:12">
      <c r="A7" s="50">
        <v>3</v>
      </c>
      <c r="B7" s="132" t="s">
        <v>190</v>
      </c>
      <c r="C7" s="27" t="s">
        <v>52</v>
      </c>
      <c r="D7" s="139"/>
      <c r="E7" s="133"/>
      <c r="F7" s="140"/>
      <c r="G7" s="8"/>
      <c r="H7" s="136"/>
      <c r="I7" s="136"/>
      <c r="J7" s="58">
        <v>180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214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230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293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306</v>
      </c>
      <c r="K11" s="137">
        <v>45447</v>
      </c>
      <c r="L11" s="131">
        <v>43811</v>
      </c>
    </row>
    <row r="12" spans="1:12">
      <c r="A12" s="50">
        <v>8</v>
      </c>
      <c r="B12" s="132" t="s">
        <v>191</v>
      </c>
      <c r="C12" s="27" t="s">
        <v>155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409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425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440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652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671</v>
      </c>
      <c r="K16" s="137">
        <v>45812</v>
      </c>
      <c r="L16" s="131">
        <v>43811</v>
      </c>
    </row>
    <row r="17" spans="1:12" ht="16.2" thickBot="1">
      <c r="A17" s="50">
        <v>13</v>
      </c>
      <c r="B17" s="145" t="s">
        <v>192</v>
      </c>
      <c r="C17" s="97" t="s">
        <v>189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1139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202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58</v>
      </c>
      <c r="K19" s="162">
        <v>45199</v>
      </c>
      <c r="L19" s="132"/>
    </row>
    <row r="20" spans="1:12">
      <c r="A20" s="8">
        <v>2</v>
      </c>
      <c r="B20" s="132" t="s">
        <v>203</v>
      </c>
      <c r="C20" s="27" t="s">
        <v>144</v>
      </c>
      <c r="D20" s="133">
        <v>100.3802</v>
      </c>
      <c r="E20" s="133">
        <v>110.8022</v>
      </c>
      <c r="F20" s="134"/>
      <c r="G20" s="141"/>
      <c r="H20" s="136">
        <v>110.8022</v>
      </c>
      <c r="I20" s="161">
        <v>110.8022</v>
      </c>
      <c r="J20" s="58">
        <v>327</v>
      </c>
      <c r="K20" s="162">
        <v>45468</v>
      </c>
      <c r="L20" s="132"/>
    </row>
    <row r="21" spans="1:12">
      <c r="A21" s="8">
        <v>3</v>
      </c>
      <c r="B21" s="132" t="s">
        <v>204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1058</v>
      </c>
      <c r="K21" s="162">
        <v>46199</v>
      </c>
      <c r="L21" s="132"/>
    </row>
    <row r="22" spans="1:12">
      <c r="A22" s="8">
        <v>4</v>
      </c>
      <c r="B22" s="132" t="s">
        <v>365</v>
      </c>
      <c r="C22" s="27" t="s">
        <v>366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598</v>
      </c>
      <c r="K22" s="162">
        <v>45739</v>
      </c>
      <c r="L22" s="132"/>
    </row>
    <row r="23" spans="1:12">
      <c r="A23" s="8">
        <v>5</v>
      </c>
      <c r="B23" s="132" t="s">
        <v>204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1058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77"/>
      <c r="G24" s="153"/>
      <c r="H24" s="159"/>
      <c r="I24" s="159"/>
      <c r="K24" s="162"/>
      <c r="L24" s="132"/>
    </row>
    <row r="25" spans="1:12">
      <c r="A25" s="8">
        <v>1</v>
      </c>
      <c r="B25" s="132" t="s">
        <v>258</v>
      </c>
      <c r="C25" s="27" t="s">
        <v>259</v>
      </c>
      <c r="D25" s="157">
        <v>86.313100000000006</v>
      </c>
      <c r="E25" s="157">
        <v>85</v>
      </c>
      <c r="F25" s="166"/>
      <c r="G25" s="167"/>
      <c r="H25" s="168">
        <v>85</v>
      </c>
      <c r="I25" s="168">
        <v>85</v>
      </c>
      <c r="J25" s="79">
        <v>1</v>
      </c>
      <c r="K25" s="163">
        <v>45142</v>
      </c>
      <c r="L25" s="163"/>
    </row>
    <row r="26" spans="1:12">
      <c r="A26" s="8">
        <v>2</v>
      </c>
      <c r="B26" s="132" t="s">
        <v>327</v>
      </c>
      <c r="C26" s="27" t="s">
        <v>328</v>
      </c>
      <c r="D26" s="157">
        <v>99.32</v>
      </c>
      <c r="E26" s="157">
        <v>100</v>
      </c>
      <c r="F26" s="166"/>
      <c r="G26" s="167"/>
      <c r="H26" s="168">
        <v>100</v>
      </c>
      <c r="I26" s="168">
        <v>100</v>
      </c>
      <c r="J26" s="79">
        <v>5</v>
      </c>
      <c r="K26" s="163">
        <v>45146</v>
      </c>
      <c r="L26" s="163"/>
    </row>
    <row r="27" spans="1:12">
      <c r="A27" s="8">
        <v>3</v>
      </c>
      <c r="B27" s="132" t="s">
        <v>339</v>
      </c>
      <c r="C27" s="27" t="s">
        <v>340</v>
      </c>
      <c r="D27" s="157">
        <v>97.14</v>
      </c>
      <c r="E27" s="157">
        <v>85</v>
      </c>
      <c r="F27" s="166"/>
      <c r="G27" s="167"/>
      <c r="H27" s="168">
        <v>85</v>
      </c>
      <c r="I27" s="168">
        <v>85</v>
      </c>
      <c r="J27" s="79">
        <v>40</v>
      </c>
      <c r="K27" s="163">
        <v>45181</v>
      </c>
      <c r="L27" s="163"/>
    </row>
    <row r="28" spans="1:12">
      <c r="A28" s="8">
        <v>4</v>
      </c>
      <c r="B28" s="132" t="s">
        <v>375</v>
      </c>
      <c r="C28" s="27" t="s">
        <v>376</v>
      </c>
      <c r="D28" s="157">
        <v>95.341899999999995</v>
      </c>
      <c r="E28" s="157">
        <v>100</v>
      </c>
      <c r="F28" s="166"/>
      <c r="G28" s="167"/>
      <c r="H28" s="168">
        <v>100</v>
      </c>
      <c r="I28" s="168">
        <v>100</v>
      </c>
      <c r="J28" s="79">
        <v>68</v>
      </c>
      <c r="K28" s="163">
        <v>45209</v>
      </c>
      <c r="L28" s="163"/>
    </row>
    <row r="29" spans="1:12">
      <c r="A29" s="8">
        <v>5</v>
      </c>
      <c r="B29" s="132" t="s">
        <v>377</v>
      </c>
      <c r="C29" s="27" t="s">
        <v>378</v>
      </c>
      <c r="D29" s="157">
        <v>88.754400000000004</v>
      </c>
      <c r="E29" s="157">
        <v>95.264584415085906</v>
      </c>
      <c r="F29" s="166"/>
      <c r="G29" s="167"/>
      <c r="H29" s="168">
        <v>100</v>
      </c>
      <c r="I29" s="168">
        <v>88.754400000000004</v>
      </c>
      <c r="J29" s="79">
        <v>99</v>
      </c>
      <c r="K29" s="163">
        <v>45240</v>
      </c>
      <c r="L29" s="163"/>
    </row>
    <row r="30" spans="1:12">
      <c r="A30" s="8">
        <v>6</v>
      </c>
      <c r="B30" s="132" t="s">
        <v>379</v>
      </c>
      <c r="C30" s="27" t="s">
        <v>380</v>
      </c>
      <c r="D30" s="157">
        <v>88.841200000000001</v>
      </c>
      <c r="E30" s="157">
        <v>88.841200000000001</v>
      </c>
      <c r="F30" s="166"/>
      <c r="G30" s="167"/>
      <c r="H30" s="168">
        <v>88.841200000000001</v>
      </c>
      <c r="I30" s="168">
        <v>88.841200000000001</v>
      </c>
      <c r="J30" s="79">
        <v>103</v>
      </c>
      <c r="K30" s="163">
        <v>45244</v>
      </c>
      <c r="L30" s="163"/>
    </row>
    <row r="31" spans="1:12">
      <c r="A31" s="8">
        <v>7</v>
      </c>
      <c r="B31" s="132" t="s">
        <v>411</v>
      </c>
      <c r="C31" s="27" t="s">
        <v>410</v>
      </c>
      <c r="D31" s="157">
        <v>91.308199999999999</v>
      </c>
      <c r="E31" s="157">
        <v>92.162700000000001</v>
      </c>
      <c r="F31" s="166"/>
      <c r="G31" s="167"/>
      <c r="H31" s="168">
        <v>92.162700000000001</v>
      </c>
      <c r="I31" s="168">
        <v>92.162700000000001</v>
      </c>
      <c r="J31" s="79">
        <v>112</v>
      </c>
      <c r="K31" s="163">
        <v>45253</v>
      </c>
      <c r="L31" s="163"/>
    </row>
    <row r="32" spans="1:12">
      <c r="A32" s="8"/>
      <c r="B32" s="132"/>
      <c r="C32" s="27"/>
      <c r="D32" s="157"/>
      <c r="E32" s="157"/>
      <c r="F32" s="166"/>
      <c r="G32" s="167"/>
      <c r="H32" s="168"/>
      <c r="I32" s="168"/>
      <c r="K32" s="163"/>
      <c r="L32" s="163"/>
    </row>
    <row r="33" spans="1:12">
      <c r="A33" s="8">
        <v>1</v>
      </c>
      <c r="B33" s="170" t="s">
        <v>325</v>
      </c>
      <c r="C33" s="27" t="s">
        <v>326</v>
      </c>
      <c r="D33" s="133">
        <v>79.433199999999999</v>
      </c>
      <c r="E33" s="133">
        <v>98.394499999999994</v>
      </c>
      <c r="F33" s="134"/>
      <c r="G33" s="141"/>
      <c r="H33" s="171">
        <v>98.394499999999994</v>
      </c>
      <c r="I33" s="171">
        <v>98.394499999999994</v>
      </c>
      <c r="J33" s="79">
        <v>623</v>
      </c>
      <c r="K33" s="162">
        <v>45764</v>
      </c>
      <c r="L33" s="163"/>
    </row>
    <row r="34" spans="1:12">
      <c r="A34" s="8">
        <v>2</v>
      </c>
      <c r="B34" s="172" t="s">
        <v>147</v>
      </c>
      <c r="C34" s="27" t="s">
        <v>148</v>
      </c>
      <c r="D34" s="133"/>
      <c r="E34" s="133"/>
      <c r="F34" s="134"/>
      <c r="G34" s="141"/>
      <c r="H34" s="171"/>
      <c r="I34" s="171"/>
      <c r="J34" s="79">
        <v>1315</v>
      </c>
      <c r="K34" s="162">
        <v>46456</v>
      </c>
      <c r="L34" s="163"/>
    </row>
    <row r="35" spans="1:12">
      <c r="A35" s="8">
        <v>3</v>
      </c>
      <c r="B35" s="172" t="s">
        <v>357</v>
      </c>
      <c r="C35" s="27" t="s">
        <v>358</v>
      </c>
      <c r="D35" s="133"/>
      <c r="E35" s="133"/>
      <c r="F35" s="134"/>
      <c r="G35" s="141"/>
      <c r="H35" s="171"/>
      <c r="I35" s="171"/>
      <c r="J35" s="79">
        <v>1344</v>
      </c>
      <c r="K35" s="162">
        <v>46485</v>
      </c>
      <c r="L35" s="163"/>
    </row>
    <row r="36" spans="1:12">
      <c r="A36" s="8"/>
      <c r="B36" s="132"/>
      <c r="C36" s="27"/>
      <c r="D36" s="139"/>
      <c r="E36" s="133"/>
      <c r="F36" s="140"/>
      <c r="G36" s="8"/>
      <c r="K36" s="162"/>
      <c r="L36" s="132"/>
    </row>
    <row r="37" spans="1:12" ht="16.2" thickBot="1">
      <c r="A37" s="164">
        <v>1</v>
      </c>
      <c r="B37" s="173" t="s">
        <v>69</v>
      </c>
      <c r="C37" s="174" t="s">
        <v>75</v>
      </c>
      <c r="D37" s="12">
        <v>100</v>
      </c>
      <c r="E37" s="12">
        <v>78.825699999999998</v>
      </c>
      <c r="F37" s="175"/>
      <c r="G37" s="77"/>
      <c r="H37" s="165">
        <v>78.825699999999998</v>
      </c>
      <c r="I37" s="165">
        <v>78.825699999999998</v>
      </c>
      <c r="J37" s="79">
        <v>1673</v>
      </c>
      <c r="K37" s="176">
        <v>46814</v>
      </c>
      <c r="L37" s="177">
        <v>43811</v>
      </c>
    </row>
    <row r="38" spans="1:12" ht="15.75" customHeight="1" thickBot="1">
      <c r="A38" s="100"/>
      <c r="B38" s="102" t="s">
        <v>41</v>
      </c>
      <c r="C38" s="101"/>
      <c r="D38" s="178"/>
      <c r="E38" s="179"/>
      <c r="F38" s="180">
        <f>SUM(F5:F37)</f>
        <v>0</v>
      </c>
      <c r="G38" s="180">
        <f>SUM(G5:G37)</f>
        <v>0</v>
      </c>
      <c r="H38" s="181"/>
      <c r="I38" s="181"/>
      <c r="J38" s="182"/>
      <c r="K38" s="183"/>
      <c r="L38" s="184"/>
    </row>
    <row r="39" spans="1:12">
      <c r="F39" s="185"/>
      <c r="H39" s="186"/>
      <c r="I39" s="186"/>
    </row>
    <row r="40" spans="1:12">
      <c r="F40" s="185"/>
      <c r="H40" s="186"/>
      <c r="I40" s="186"/>
    </row>
    <row r="41" spans="1:12">
      <c r="B41" s="293" t="s">
        <v>389</v>
      </c>
      <c r="C41" s="293"/>
      <c r="F41" s="185"/>
      <c r="H41" s="186"/>
      <c r="I41" s="186"/>
    </row>
    <row r="42" spans="1:12"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9"/>
  <sheetViews>
    <sheetView topLeftCell="C14" zoomScaleNormal="100" zoomScaleSheetLayoutView="110" workbookViewId="0">
      <selection activeCell="G5" sqref="G5:L79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3" customWidth="1"/>
    <col min="8" max="8" width="15.5546875" style="106" customWidth="1"/>
    <col min="9" max="9" width="22.109375" style="187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446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244</v>
      </c>
      <c r="L4" s="198" t="s">
        <v>245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351</v>
      </c>
      <c r="D5" s="271">
        <v>1</v>
      </c>
      <c r="E5" s="132" t="s">
        <v>369</v>
      </c>
      <c r="F5" s="27" t="s">
        <v>370</v>
      </c>
      <c r="G5" s="11">
        <v>99.151220707397499</v>
      </c>
      <c r="H5" s="11">
        <v>99.151220707397499</v>
      </c>
      <c r="I5" s="273"/>
      <c r="J5" s="274"/>
      <c r="K5" s="11">
        <v>100</v>
      </c>
      <c r="L5" s="11">
        <v>91.840699999999998</v>
      </c>
      <c r="M5" s="58">
        <v>4</v>
      </c>
      <c r="N5" s="270">
        <v>45145</v>
      </c>
      <c r="O5" s="115"/>
      <c r="P5" s="33"/>
    </row>
    <row r="6" spans="1:16">
      <c r="A6" s="50"/>
      <c r="B6" s="110"/>
      <c r="C6" s="199"/>
      <c r="D6" s="271">
        <v>2</v>
      </c>
      <c r="E6" s="132" t="s">
        <v>373</v>
      </c>
      <c r="F6" s="27" t="s">
        <v>374</v>
      </c>
      <c r="G6" s="11">
        <v>98.603223415253893</v>
      </c>
      <c r="H6" s="11">
        <v>99.021285051949405</v>
      </c>
      <c r="I6" s="273">
        <v>159867</v>
      </c>
      <c r="J6" s="274">
        <v>11</v>
      </c>
      <c r="K6" s="11">
        <v>99.150199999999998</v>
      </c>
      <c r="L6" s="11">
        <v>98.687799999999996</v>
      </c>
      <c r="M6" s="58">
        <v>11</v>
      </c>
      <c r="N6" s="270">
        <v>45152</v>
      </c>
      <c r="O6" s="115"/>
      <c r="P6" s="33"/>
    </row>
    <row r="7" spans="1:16">
      <c r="A7" s="50"/>
      <c r="B7" s="110"/>
      <c r="C7" s="199"/>
      <c r="D7" s="271">
        <v>3</v>
      </c>
      <c r="E7" s="132" t="s">
        <v>385</v>
      </c>
      <c r="F7" s="27" t="s">
        <v>386</v>
      </c>
      <c r="G7" s="11">
        <v>98.995973358475197</v>
      </c>
      <c r="H7" s="11">
        <v>98.260036762216501</v>
      </c>
      <c r="I7" s="273">
        <v>268202</v>
      </c>
      <c r="J7" s="274">
        <v>8</v>
      </c>
      <c r="K7" s="11">
        <v>98.661000000000001</v>
      </c>
      <c r="L7" s="11">
        <v>95.1374</v>
      </c>
      <c r="M7" s="58">
        <v>18</v>
      </c>
      <c r="N7" s="270">
        <v>45159</v>
      </c>
      <c r="O7" s="115"/>
      <c r="P7" s="33"/>
    </row>
    <row r="8" spans="1:16">
      <c r="A8" s="50"/>
      <c r="B8" s="110"/>
      <c r="C8" s="199"/>
      <c r="D8" s="271">
        <v>4</v>
      </c>
      <c r="E8" s="132" t="s">
        <v>390</v>
      </c>
      <c r="F8" s="27" t="s">
        <v>421</v>
      </c>
      <c r="G8" s="11">
        <v>98.516073639029599</v>
      </c>
      <c r="H8" s="11">
        <v>98.012846741539306</v>
      </c>
      <c r="I8" s="273">
        <v>466570</v>
      </c>
      <c r="J8" s="274">
        <v>28</v>
      </c>
      <c r="K8" s="11">
        <v>100</v>
      </c>
      <c r="L8" s="11">
        <v>97.065899999999999</v>
      </c>
      <c r="M8" s="58">
        <v>25</v>
      </c>
      <c r="N8" s="270">
        <v>45166</v>
      </c>
      <c r="O8" s="115"/>
      <c r="P8" s="33"/>
    </row>
    <row r="9" spans="1:16">
      <c r="A9" s="50"/>
      <c r="B9" s="110"/>
      <c r="C9" s="199"/>
      <c r="D9" s="271">
        <v>5</v>
      </c>
      <c r="E9" s="132" t="s">
        <v>395</v>
      </c>
      <c r="F9" s="27" t="s">
        <v>396</v>
      </c>
      <c r="G9" s="11">
        <v>97.589389155958898</v>
      </c>
      <c r="H9" s="11">
        <v>96.356690999909404</v>
      </c>
      <c r="I9" s="273">
        <v>1324920</v>
      </c>
      <c r="J9" s="274">
        <v>12</v>
      </c>
      <c r="K9" s="11">
        <v>100</v>
      </c>
      <c r="L9" s="11">
        <v>94.655500000000004</v>
      </c>
      <c r="M9" s="58">
        <v>32</v>
      </c>
      <c r="N9" s="270">
        <v>45173</v>
      </c>
      <c r="O9" s="115"/>
      <c r="P9" s="33"/>
    </row>
    <row r="10" spans="1:16">
      <c r="A10" s="50"/>
      <c r="B10" s="110"/>
      <c r="C10" s="199"/>
      <c r="D10" s="271">
        <v>6</v>
      </c>
      <c r="E10" s="132" t="s">
        <v>399</v>
      </c>
      <c r="F10" s="27" t="s">
        <v>422</v>
      </c>
      <c r="G10" s="11">
        <v>95.840386297873707</v>
      </c>
      <c r="H10" s="11">
        <v>97.426986852788602</v>
      </c>
      <c r="I10" s="273">
        <v>418507</v>
      </c>
      <c r="J10" s="274">
        <v>16</v>
      </c>
      <c r="K10" s="11">
        <v>100</v>
      </c>
      <c r="L10" s="11">
        <v>95.302899999999994</v>
      </c>
      <c r="M10" s="58">
        <v>39</v>
      </c>
      <c r="N10" s="270">
        <v>45180</v>
      </c>
      <c r="O10" s="115"/>
      <c r="P10" s="33"/>
    </row>
    <row r="11" spans="1:16">
      <c r="A11" s="50"/>
      <c r="B11" s="110"/>
      <c r="C11" s="199"/>
      <c r="D11" s="271">
        <v>7</v>
      </c>
      <c r="E11" s="132" t="s">
        <v>404</v>
      </c>
      <c r="F11" s="27" t="s">
        <v>405</v>
      </c>
      <c r="G11" s="11">
        <v>96.414620361231698</v>
      </c>
      <c r="H11" s="11">
        <v>96.937145373124196</v>
      </c>
      <c r="I11" s="273">
        <v>444155</v>
      </c>
      <c r="J11" s="274">
        <v>13</v>
      </c>
      <c r="K11" s="11">
        <v>97.482500000000002</v>
      </c>
      <c r="L11" s="11">
        <v>94.506299999999996</v>
      </c>
      <c r="M11" s="58">
        <v>46</v>
      </c>
      <c r="N11" s="270">
        <v>45187</v>
      </c>
      <c r="O11" s="115"/>
      <c r="P11" s="33"/>
    </row>
    <row r="12" spans="1:16">
      <c r="A12" s="50"/>
      <c r="B12" s="110"/>
      <c r="C12" s="199"/>
      <c r="D12" s="271">
        <v>8</v>
      </c>
      <c r="E12" s="132" t="s">
        <v>412</v>
      </c>
      <c r="F12" s="27" t="s">
        <v>423</v>
      </c>
      <c r="G12" s="11">
        <v>96.161539270876901</v>
      </c>
      <c r="H12" s="11">
        <v>96.804538559176905</v>
      </c>
      <c r="I12" s="273">
        <v>788230</v>
      </c>
      <c r="J12" s="274">
        <v>18</v>
      </c>
      <c r="K12" s="11">
        <v>100</v>
      </c>
      <c r="L12" s="11">
        <v>93.722700000000003</v>
      </c>
      <c r="M12" s="58">
        <v>53</v>
      </c>
      <c r="N12" s="270">
        <v>45194</v>
      </c>
      <c r="O12" s="115"/>
      <c r="P12" s="33"/>
    </row>
    <row r="13" spans="1:16">
      <c r="A13" s="50"/>
      <c r="B13" s="110"/>
      <c r="C13" s="199"/>
      <c r="D13" s="271">
        <v>9</v>
      </c>
      <c r="E13" s="132" t="s">
        <v>417</v>
      </c>
      <c r="F13" s="27" t="s">
        <v>418</v>
      </c>
      <c r="G13" s="11">
        <v>95.2648013205783</v>
      </c>
      <c r="H13" s="11">
        <v>96.087938660207897</v>
      </c>
      <c r="I13" s="273">
        <v>1056761</v>
      </c>
      <c r="J13" s="274">
        <v>19</v>
      </c>
      <c r="K13" s="11">
        <v>96.270799999999994</v>
      </c>
      <c r="L13" s="11">
        <v>92.951700000000002</v>
      </c>
      <c r="M13" s="58">
        <v>60</v>
      </c>
      <c r="N13" s="270">
        <v>45201</v>
      </c>
      <c r="O13" s="115"/>
      <c r="P13" s="33"/>
    </row>
    <row r="14" spans="1:16">
      <c r="A14" s="50"/>
      <c r="B14" s="110"/>
      <c r="C14" s="199"/>
      <c r="D14" s="271">
        <v>10</v>
      </c>
      <c r="E14" s="132" t="s">
        <v>424</v>
      </c>
      <c r="F14" s="27" t="s">
        <v>425</v>
      </c>
      <c r="G14" s="11">
        <v>94.833394905991796</v>
      </c>
      <c r="H14" s="11">
        <v>96.034923697971493</v>
      </c>
      <c r="I14" s="273">
        <v>502946</v>
      </c>
      <c r="J14" s="274">
        <v>19</v>
      </c>
      <c r="K14" s="11">
        <v>100</v>
      </c>
      <c r="L14" s="11">
        <v>93.371700000000004</v>
      </c>
      <c r="M14" s="58">
        <v>67</v>
      </c>
      <c r="N14" s="270">
        <v>45208</v>
      </c>
      <c r="O14" s="115"/>
      <c r="P14" s="33"/>
    </row>
    <row r="15" spans="1:16">
      <c r="A15" s="50"/>
      <c r="B15" s="110"/>
      <c r="C15" s="199"/>
      <c r="D15" s="271">
        <v>11</v>
      </c>
      <c r="E15" s="132" t="s">
        <v>426</v>
      </c>
      <c r="F15" s="27" t="s">
        <v>427</v>
      </c>
      <c r="G15" s="11">
        <v>96.159456568958802</v>
      </c>
      <c r="H15" s="11">
        <v>96.044787267251706</v>
      </c>
      <c r="I15" s="273">
        <v>48655348</v>
      </c>
      <c r="J15" s="274">
        <v>48</v>
      </c>
      <c r="K15" s="11">
        <v>100</v>
      </c>
      <c r="L15" s="11">
        <v>91.109300000000005</v>
      </c>
      <c r="M15" s="58">
        <v>74</v>
      </c>
      <c r="N15" s="270">
        <v>45215</v>
      </c>
      <c r="O15" s="115"/>
      <c r="P15" s="33"/>
    </row>
    <row r="16" spans="1:16">
      <c r="A16" s="50"/>
      <c r="B16" s="110"/>
      <c r="C16" s="199"/>
      <c r="D16" s="271">
        <v>12</v>
      </c>
      <c r="E16" s="132" t="s">
        <v>434</v>
      </c>
      <c r="F16" s="27" t="s">
        <v>435</v>
      </c>
      <c r="G16" s="11">
        <v>94.605405952812305</v>
      </c>
      <c r="H16" s="11">
        <v>76.168500099836606</v>
      </c>
      <c r="I16" s="273">
        <v>4148779</v>
      </c>
      <c r="J16" s="274">
        <v>105</v>
      </c>
      <c r="K16" s="11">
        <v>100</v>
      </c>
      <c r="L16" s="11">
        <v>5</v>
      </c>
      <c r="M16" s="58">
        <v>81</v>
      </c>
      <c r="N16" s="270">
        <v>45222</v>
      </c>
      <c r="O16" s="115"/>
      <c r="P16" s="33"/>
    </row>
    <row r="17" spans="1:16">
      <c r="A17" s="50"/>
      <c r="B17" s="110"/>
      <c r="C17" s="199"/>
      <c r="D17" s="271">
        <v>13</v>
      </c>
      <c r="E17" s="132" t="s">
        <v>440</v>
      </c>
      <c r="F17" s="27" t="s">
        <v>441</v>
      </c>
      <c r="G17" s="11">
        <v>94.240550807728496</v>
      </c>
      <c r="H17" s="11">
        <v>94.902095451854194</v>
      </c>
      <c r="I17" s="273">
        <v>35841903</v>
      </c>
      <c r="J17" s="274">
        <v>176</v>
      </c>
      <c r="K17" s="11">
        <v>100</v>
      </c>
      <c r="L17" s="11">
        <v>89.605800000000002</v>
      </c>
      <c r="M17" s="58">
        <v>88</v>
      </c>
      <c r="N17" s="270">
        <v>45229</v>
      </c>
      <c r="O17" s="115"/>
      <c r="P17" s="33"/>
    </row>
    <row r="18" spans="1:16">
      <c r="A18" s="50"/>
      <c r="B18" s="110"/>
      <c r="C18" s="199"/>
      <c r="D18" s="272"/>
      <c r="E18" s="132"/>
      <c r="F18" s="27"/>
      <c r="G18" s="11"/>
      <c r="H18" s="11"/>
      <c r="I18" s="273"/>
      <c r="J18" s="274"/>
      <c r="K18" s="11"/>
      <c r="L18" s="11"/>
      <c r="M18" s="58"/>
      <c r="N18" s="270"/>
      <c r="O18" s="115"/>
      <c r="P18" s="33"/>
    </row>
    <row r="19" spans="1:16" ht="13.95" customHeight="1">
      <c r="A19" s="50"/>
      <c r="C19" s="269" t="s">
        <v>352</v>
      </c>
      <c r="D19" s="271">
        <v>1</v>
      </c>
      <c r="E19" s="9" t="s">
        <v>260</v>
      </c>
      <c r="F19" s="27" t="s">
        <v>261</v>
      </c>
      <c r="G19" s="138">
        <v>99.290800000000004</v>
      </c>
      <c r="H19" s="11">
        <v>99.290800000000004</v>
      </c>
      <c r="I19" s="134"/>
      <c r="J19" s="141"/>
      <c r="K19" s="11">
        <v>99.290800000000004</v>
      </c>
      <c r="L19" s="11">
        <v>99.290800000000004</v>
      </c>
      <c r="M19" s="58">
        <v>4</v>
      </c>
      <c r="N19" s="270">
        <v>45145</v>
      </c>
      <c r="O19" s="115"/>
    </row>
    <row r="20" spans="1:16" ht="13.95" customHeight="1">
      <c r="A20" s="50"/>
      <c r="C20" s="200"/>
      <c r="D20" s="271">
        <v>2</v>
      </c>
      <c r="E20" s="9" t="s">
        <v>262</v>
      </c>
      <c r="F20" s="27" t="s">
        <v>263</v>
      </c>
      <c r="G20" s="138">
        <v>98.724848925464798</v>
      </c>
      <c r="H20" s="11">
        <v>98.724848925464798</v>
      </c>
      <c r="I20" s="134"/>
      <c r="J20" s="141"/>
      <c r="K20" s="11">
        <v>99.299499999999995</v>
      </c>
      <c r="L20" s="11">
        <v>98.570099999999996</v>
      </c>
      <c r="M20" s="58">
        <v>11</v>
      </c>
      <c r="N20" s="270">
        <v>45152</v>
      </c>
      <c r="O20" s="115"/>
    </row>
    <row r="21" spans="1:16" ht="13.95" customHeight="1">
      <c r="A21" s="50"/>
      <c r="C21" s="200"/>
      <c r="D21" s="271">
        <v>3</v>
      </c>
      <c r="E21" s="9" t="s">
        <v>319</v>
      </c>
      <c r="F21" s="27" t="s">
        <v>320</v>
      </c>
      <c r="G21" s="12">
        <v>97.754900000000006</v>
      </c>
      <c r="H21" s="64">
        <v>98.661000000000001</v>
      </c>
      <c r="I21" s="134">
        <v>125794</v>
      </c>
      <c r="J21" s="246">
        <v>1</v>
      </c>
      <c r="K21" s="64">
        <v>98.661000000000001</v>
      </c>
      <c r="L21" s="64">
        <v>98.661000000000001</v>
      </c>
      <c r="M21" s="58">
        <v>18</v>
      </c>
      <c r="N21" s="270">
        <v>45159</v>
      </c>
      <c r="O21" s="115"/>
    </row>
    <row r="22" spans="1:16" ht="13.95" customHeight="1">
      <c r="A22" s="50"/>
      <c r="C22" s="200"/>
      <c r="D22" s="271">
        <v>4</v>
      </c>
      <c r="E22" s="9" t="s">
        <v>321</v>
      </c>
      <c r="F22" s="27" t="s">
        <v>322</v>
      </c>
      <c r="G22" s="12">
        <v>98.556799999999996</v>
      </c>
      <c r="H22" s="11">
        <v>98.715672893360505</v>
      </c>
      <c r="I22" s="134">
        <v>2648982</v>
      </c>
      <c r="J22" s="141">
        <v>6</v>
      </c>
      <c r="K22" s="11">
        <v>100</v>
      </c>
      <c r="L22" s="11">
        <v>98.711799999999997</v>
      </c>
      <c r="M22" s="58">
        <v>25</v>
      </c>
      <c r="N22" s="270">
        <v>45166</v>
      </c>
      <c r="O22" s="115"/>
    </row>
    <row r="23" spans="1:16" ht="13.95" customHeight="1">
      <c r="A23" s="50"/>
      <c r="C23" s="200"/>
      <c r="D23" s="271">
        <v>5</v>
      </c>
      <c r="E23" s="9" t="s">
        <v>329</v>
      </c>
      <c r="F23" s="27" t="s">
        <v>330</v>
      </c>
      <c r="G23" s="138">
        <v>98.188500000000005</v>
      </c>
      <c r="H23" s="11">
        <v>100</v>
      </c>
      <c r="I23" s="134">
        <v>1112</v>
      </c>
      <c r="J23" s="141">
        <v>1</v>
      </c>
      <c r="K23" s="11">
        <v>100</v>
      </c>
      <c r="L23" s="11">
        <v>100</v>
      </c>
      <c r="M23" s="58">
        <v>32</v>
      </c>
      <c r="N23" s="270">
        <v>45173</v>
      </c>
      <c r="O23" s="115"/>
    </row>
    <row r="24" spans="1:16" ht="13.95" customHeight="1">
      <c r="A24" s="50"/>
      <c r="C24" s="200"/>
      <c r="D24" s="271">
        <v>6</v>
      </c>
      <c r="E24" s="9" t="s">
        <v>333</v>
      </c>
      <c r="F24" s="27" t="s">
        <v>334</v>
      </c>
      <c r="G24" s="138">
        <v>97.639803751783305</v>
      </c>
      <c r="H24" s="11">
        <v>97.463387014502899</v>
      </c>
      <c r="I24" s="134">
        <v>52173790</v>
      </c>
      <c r="J24" s="141">
        <v>5</v>
      </c>
      <c r="K24" s="11">
        <v>97.850800000000007</v>
      </c>
      <c r="L24" s="11">
        <v>95.302899999999994</v>
      </c>
      <c r="M24" s="58">
        <v>39</v>
      </c>
      <c r="N24" s="270">
        <v>45180</v>
      </c>
      <c r="O24" s="115"/>
    </row>
    <row r="25" spans="1:16" ht="13.95" customHeight="1">
      <c r="A25" s="50"/>
      <c r="C25" s="200"/>
      <c r="D25" s="271">
        <v>7</v>
      </c>
      <c r="E25" s="9" t="s">
        <v>337</v>
      </c>
      <c r="F25" s="27" t="s">
        <v>338</v>
      </c>
      <c r="G25" s="138">
        <v>95.762612437593504</v>
      </c>
      <c r="H25" s="11">
        <v>97.240856203211095</v>
      </c>
      <c r="I25" s="134">
        <v>43017172</v>
      </c>
      <c r="J25" s="141">
        <v>5</v>
      </c>
      <c r="K25" s="11">
        <v>97.487399999999994</v>
      </c>
      <c r="L25" s="11">
        <v>96.691400000000002</v>
      </c>
      <c r="M25" s="58">
        <v>46</v>
      </c>
      <c r="N25" s="270">
        <v>45187</v>
      </c>
      <c r="O25" s="115"/>
    </row>
    <row r="26" spans="1:16" ht="13.95" customHeight="1">
      <c r="A26" s="50"/>
      <c r="C26" s="200"/>
      <c r="D26" s="271">
        <v>8</v>
      </c>
      <c r="E26" s="9" t="s">
        <v>341</v>
      </c>
      <c r="F26" s="27" t="s">
        <v>342</v>
      </c>
      <c r="G26" s="138">
        <v>96.726887043635003</v>
      </c>
      <c r="H26" s="11">
        <v>96.217399999999998</v>
      </c>
      <c r="I26" s="134">
        <v>15591</v>
      </c>
      <c r="J26" s="141">
        <v>1</v>
      </c>
      <c r="K26" s="11">
        <v>96.217399999999998</v>
      </c>
      <c r="L26" s="11">
        <v>96.217399999999998</v>
      </c>
      <c r="M26" s="58">
        <v>53</v>
      </c>
      <c r="N26" s="270">
        <v>45194</v>
      </c>
      <c r="O26" s="115"/>
    </row>
    <row r="27" spans="1:16" ht="13.95" customHeight="1">
      <c r="A27" s="50"/>
      <c r="C27" s="200"/>
      <c r="D27" s="271">
        <v>9</v>
      </c>
      <c r="E27" s="9" t="s">
        <v>345</v>
      </c>
      <c r="F27" s="27" t="s">
        <v>346</v>
      </c>
      <c r="G27" s="138">
        <v>96.187450310549295</v>
      </c>
      <c r="H27" s="11">
        <v>96.187450310549295</v>
      </c>
      <c r="I27" s="134"/>
      <c r="J27" s="141"/>
      <c r="K27" s="11">
        <v>96.689700000000002</v>
      </c>
      <c r="L27" s="11">
        <v>93.77</v>
      </c>
      <c r="M27" s="58">
        <v>60</v>
      </c>
      <c r="N27" s="270">
        <v>45201</v>
      </c>
      <c r="O27" s="115"/>
    </row>
    <row r="28" spans="1:16" ht="13.95" customHeight="1">
      <c r="A28" s="50"/>
      <c r="C28" s="200"/>
      <c r="D28" s="271">
        <v>10</v>
      </c>
      <c r="E28" s="9" t="s">
        <v>347</v>
      </c>
      <c r="F28" s="27" t="s">
        <v>348</v>
      </c>
      <c r="G28" s="12">
        <v>95.150999999999996</v>
      </c>
      <c r="H28" s="11">
        <v>96.101352069009806</v>
      </c>
      <c r="I28" s="134">
        <v>20065033</v>
      </c>
      <c r="J28" s="141">
        <v>3</v>
      </c>
      <c r="K28" s="11">
        <v>96.108099999999993</v>
      </c>
      <c r="L28" s="11">
        <v>91.882099999999994</v>
      </c>
      <c r="M28" s="58">
        <v>67</v>
      </c>
      <c r="N28" s="270">
        <v>45208</v>
      </c>
      <c r="O28" s="115"/>
    </row>
    <row r="29" spans="1:16" ht="13.95" customHeight="1">
      <c r="A29" s="50"/>
      <c r="C29" s="200"/>
      <c r="D29" s="271">
        <v>11</v>
      </c>
      <c r="E29" s="9" t="s">
        <v>353</v>
      </c>
      <c r="F29" s="27" t="s">
        <v>354</v>
      </c>
      <c r="G29" s="12">
        <v>95.943399999999997</v>
      </c>
      <c r="H29" s="11">
        <v>95.943399999999997</v>
      </c>
      <c r="I29" s="134"/>
      <c r="J29" s="141"/>
      <c r="K29" s="11">
        <v>95.943399999999997</v>
      </c>
      <c r="L29" s="11">
        <v>95.943399999999997</v>
      </c>
      <c r="M29" s="58">
        <v>74</v>
      </c>
      <c r="N29" s="270">
        <v>45215</v>
      </c>
      <c r="O29" s="115"/>
    </row>
    <row r="30" spans="1:16" ht="13.95" customHeight="1">
      <c r="A30" s="50"/>
      <c r="D30" s="271">
        <v>12</v>
      </c>
      <c r="E30" s="9" t="s">
        <v>359</v>
      </c>
      <c r="F30" s="27" t="s">
        <v>360</v>
      </c>
      <c r="G30" s="12">
        <v>94.134699999999995</v>
      </c>
      <c r="H30" s="11">
        <v>92.250872763500695</v>
      </c>
      <c r="I30" s="134">
        <v>58719</v>
      </c>
      <c r="J30" s="141">
        <v>2</v>
      </c>
      <c r="K30" s="11">
        <v>94.266199999999998</v>
      </c>
      <c r="L30" s="11">
        <v>92.114599999999996</v>
      </c>
      <c r="M30" s="58">
        <v>81</v>
      </c>
      <c r="N30" s="270">
        <v>45222</v>
      </c>
      <c r="O30" s="115"/>
    </row>
    <row r="31" spans="1:16" ht="13.95" customHeight="1">
      <c r="A31" s="50"/>
      <c r="D31" s="271">
        <v>13</v>
      </c>
      <c r="E31" s="9" t="s">
        <v>361</v>
      </c>
      <c r="F31" s="27" t="s">
        <v>362</v>
      </c>
      <c r="G31" s="12">
        <v>94.026700000000005</v>
      </c>
      <c r="H31" s="11">
        <v>92.022000000000006</v>
      </c>
      <c r="I31" s="134">
        <v>32601</v>
      </c>
      <c r="J31" s="141">
        <v>1</v>
      </c>
      <c r="K31" s="11">
        <v>92.022000000000006</v>
      </c>
      <c r="L31" s="11">
        <v>92.022000000000006</v>
      </c>
      <c r="M31" s="58">
        <v>88</v>
      </c>
      <c r="N31" s="270">
        <v>45229</v>
      </c>
      <c r="O31" s="115"/>
    </row>
    <row r="32" spans="1:16" ht="13.95" customHeight="1">
      <c r="A32" s="50"/>
      <c r="D32" s="271">
        <v>14</v>
      </c>
      <c r="E32" s="9" t="s">
        <v>371</v>
      </c>
      <c r="F32" s="27" t="s">
        <v>372</v>
      </c>
      <c r="G32" s="138">
        <v>93.114199999999997</v>
      </c>
      <c r="H32" s="11">
        <v>93.097869762767402</v>
      </c>
      <c r="I32" s="134">
        <v>75622</v>
      </c>
      <c r="J32" s="141">
        <v>5</v>
      </c>
      <c r="K32" s="11">
        <v>94.41</v>
      </c>
      <c r="L32" s="11">
        <v>91.3874</v>
      </c>
      <c r="M32" s="58">
        <v>95</v>
      </c>
      <c r="N32" s="270">
        <v>45236</v>
      </c>
      <c r="O32" s="115"/>
    </row>
    <row r="33" spans="1:15" ht="13.95" customHeight="1">
      <c r="A33" s="50"/>
      <c r="D33" s="271">
        <v>15</v>
      </c>
      <c r="E33" s="9" t="s">
        <v>381</v>
      </c>
      <c r="F33" s="27" t="s">
        <v>382</v>
      </c>
      <c r="G33" s="138">
        <v>97.774534773801506</v>
      </c>
      <c r="H33" s="11">
        <v>92.931381310850895</v>
      </c>
      <c r="I33" s="134">
        <v>202647</v>
      </c>
      <c r="J33" s="141">
        <v>4</v>
      </c>
      <c r="K33" s="11">
        <v>94.139499999999998</v>
      </c>
      <c r="L33" s="11">
        <v>90.9</v>
      </c>
      <c r="M33" s="58">
        <v>102</v>
      </c>
      <c r="N33" s="270">
        <v>45243</v>
      </c>
      <c r="O33" s="115"/>
    </row>
    <row r="34" spans="1:15" ht="13.95" customHeight="1">
      <c r="A34" s="50"/>
      <c r="D34" s="271">
        <v>16</v>
      </c>
      <c r="E34" s="9" t="s">
        <v>387</v>
      </c>
      <c r="F34" s="27" t="s">
        <v>388</v>
      </c>
      <c r="G34" s="12">
        <v>93.455568042450096</v>
      </c>
      <c r="H34" s="11">
        <v>89.456724243007898</v>
      </c>
      <c r="I34" s="134">
        <v>51916</v>
      </c>
      <c r="J34" s="141">
        <v>5</v>
      </c>
      <c r="K34" s="11">
        <v>93.633399999999995</v>
      </c>
      <c r="L34" s="11">
        <v>87.204400000000007</v>
      </c>
      <c r="M34" s="58">
        <v>109</v>
      </c>
      <c r="N34" s="270">
        <v>45250</v>
      </c>
      <c r="O34" s="115"/>
    </row>
    <row r="35" spans="1:15" ht="13.95" customHeight="1">
      <c r="A35" s="50"/>
      <c r="D35" s="271">
        <v>17</v>
      </c>
      <c r="E35" s="9" t="s">
        <v>391</v>
      </c>
      <c r="F35" s="27" t="s">
        <v>392</v>
      </c>
      <c r="G35" s="138">
        <v>92.3454001895537</v>
      </c>
      <c r="H35" s="64">
        <v>93.116100000000003</v>
      </c>
      <c r="I35" s="134">
        <v>2470</v>
      </c>
      <c r="J35" s="246">
        <v>1</v>
      </c>
      <c r="K35" s="64">
        <v>93.116100000000003</v>
      </c>
      <c r="L35" s="64">
        <v>93.116100000000003</v>
      </c>
      <c r="M35" s="58">
        <v>116</v>
      </c>
      <c r="N35" s="270">
        <v>45257</v>
      </c>
      <c r="O35" s="115"/>
    </row>
    <row r="36" spans="1:15" ht="13.95" customHeight="1">
      <c r="A36" s="50"/>
      <c r="D36" s="271">
        <v>18</v>
      </c>
      <c r="E36" s="9" t="s">
        <v>397</v>
      </c>
      <c r="F36" s="27" t="s">
        <v>398</v>
      </c>
      <c r="G36" s="138">
        <v>91.085400000000007</v>
      </c>
      <c r="H36" s="11">
        <v>91.085400000000007</v>
      </c>
      <c r="I36" s="134"/>
      <c r="J36" s="141"/>
      <c r="K36" s="11">
        <v>91.085400000000007</v>
      </c>
      <c r="L36" s="11">
        <v>91.085400000000007</v>
      </c>
      <c r="M36" s="58">
        <v>123</v>
      </c>
      <c r="N36" s="270">
        <v>45264</v>
      </c>
      <c r="O36" s="115"/>
    </row>
    <row r="37" spans="1:15" ht="13.95" customHeight="1">
      <c r="A37" s="50"/>
      <c r="D37" s="271">
        <v>19</v>
      </c>
      <c r="E37" s="9" t="s">
        <v>400</v>
      </c>
      <c r="F37" s="27" t="s">
        <v>401</v>
      </c>
      <c r="G37" s="12">
        <v>90.756434296881594</v>
      </c>
      <c r="H37" s="11">
        <v>90.756434296881594</v>
      </c>
      <c r="I37" s="134"/>
      <c r="J37" s="141"/>
      <c r="K37" s="11">
        <v>91.443600000000004</v>
      </c>
      <c r="L37" s="11">
        <v>90.632900000000006</v>
      </c>
      <c r="M37" s="58">
        <v>130</v>
      </c>
      <c r="N37" s="270">
        <v>45271</v>
      </c>
      <c r="O37" s="115"/>
    </row>
    <row r="38" spans="1:15" ht="13.95" customHeight="1">
      <c r="A38" s="50"/>
      <c r="D38" s="271">
        <v>20</v>
      </c>
      <c r="E38" s="9" t="s">
        <v>406</v>
      </c>
      <c r="F38" s="27" t="s">
        <v>407</v>
      </c>
      <c r="G38" s="138">
        <v>89.717100310559005</v>
      </c>
      <c r="H38" s="11">
        <v>90.248699999999999</v>
      </c>
      <c r="I38" s="134">
        <v>22162</v>
      </c>
      <c r="J38" s="141">
        <v>1</v>
      </c>
      <c r="K38" s="11">
        <v>90.248699999999999</v>
      </c>
      <c r="L38" s="11">
        <v>90.248699999999999</v>
      </c>
      <c r="M38" s="58">
        <v>137</v>
      </c>
      <c r="N38" s="270">
        <v>45278</v>
      </c>
      <c r="O38" s="115"/>
    </row>
    <row r="39" spans="1:15" ht="13.95" customHeight="1">
      <c r="A39" s="50"/>
      <c r="D39" s="271">
        <v>21</v>
      </c>
      <c r="E39" s="9" t="s">
        <v>413</v>
      </c>
      <c r="F39" s="27" t="s">
        <v>414</v>
      </c>
      <c r="G39" s="138">
        <v>86.180750625293797</v>
      </c>
      <c r="H39" s="11">
        <v>89.286297255238296</v>
      </c>
      <c r="I39" s="134">
        <v>8161</v>
      </c>
      <c r="J39" s="141">
        <v>2</v>
      </c>
      <c r="K39" s="11">
        <v>89.804500000000004</v>
      </c>
      <c r="L39" s="11">
        <v>86.945099999999996</v>
      </c>
      <c r="M39" s="58">
        <v>144</v>
      </c>
      <c r="N39" s="270">
        <v>45285</v>
      </c>
      <c r="O39" s="115"/>
    </row>
    <row r="40" spans="1:15" ht="13.95" customHeight="1">
      <c r="A40" s="50"/>
      <c r="D40" s="271">
        <v>22</v>
      </c>
      <c r="E40" s="9" t="s">
        <v>419</v>
      </c>
      <c r="F40" s="27" t="s">
        <v>420</v>
      </c>
      <c r="G40" s="138">
        <v>89.302499999999995</v>
      </c>
      <c r="H40" s="11">
        <v>95.631602716019302</v>
      </c>
      <c r="I40" s="134">
        <v>65758</v>
      </c>
      <c r="J40" s="141">
        <v>3</v>
      </c>
      <c r="K40" s="11">
        <v>100</v>
      </c>
      <c r="L40" s="11">
        <v>86</v>
      </c>
      <c r="M40" s="58">
        <v>151</v>
      </c>
      <c r="N40" s="270">
        <v>45292</v>
      </c>
      <c r="O40" s="115"/>
    </row>
    <row r="41" spans="1:15" ht="13.95" customHeight="1">
      <c r="A41" s="50"/>
      <c r="D41" s="271">
        <v>23</v>
      </c>
      <c r="E41" s="9" t="s">
        <v>428</v>
      </c>
      <c r="F41" s="27" t="s">
        <v>429</v>
      </c>
      <c r="G41" s="138">
        <v>90.62</v>
      </c>
      <c r="H41" s="11">
        <v>99.521166419865594</v>
      </c>
      <c r="I41" s="134">
        <v>122906</v>
      </c>
      <c r="J41" s="141">
        <v>2</v>
      </c>
      <c r="K41" s="11">
        <v>100</v>
      </c>
      <c r="L41" s="11">
        <v>85.44</v>
      </c>
      <c r="M41" s="58">
        <v>158</v>
      </c>
      <c r="N41" s="270">
        <v>45299</v>
      </c>
      <c r="O41" s="115"/>
    </row>
    <row r="42" spans="1:15" ht="13.95" customHeight="1">
      <c r="A42" s="50"/>
      <c r="D42" s="271">
        <v>24</v>
      </c>
      <c r="E42" s="9" t="s">
        <v>430</v>
      </c>
      <c r="F42" s="27" t="s">
        <v>431</v>
      </c>
      <c r="G42" s="138">
        <v>88.499669314612404</v>
      </c>
      <c r="H42" s="11">
        <v>88.499669314612404</v>
      </c>
      <c r="I42" s="134"/>
      <c r="J42" s="141"/>
      <c r="K42" s="11">
        <v>90.25</v>
      </c>
      <c r="L42" s="11">
        <v>88.436400000000006</v>
      </c>
      <c r="M42" s="58">
        <v>165</v>
      </c>
      <c r="N42" s="270">
        <v>45306</v>
      </c>
      <c r="O42" s="115"/>
    </row>
    <row r="43" spans="1:15" ht="13.95" customHeight="1">
      <c r="A43" s="50"/>
      <c r="D43" s="271">
        <v>25</v>
      </c>
      <c r="E43" s="9" t="s">
        <v>436</v>
      </c>
      <c r="F43" s="27" t="s">
        <v>437</v>
      </c>
      <c r="G43" s="12">
        <v>88.049117352736005</v>
      </c>
      <c r="H43" s="64">
        <v>87.9219759508957</v>
      </c>
      <c r="I43" s="134">
        <v>329584</v>
      </c>
      <c r="J43" s="246">
        <v>8</v>
      </c>
      <c r="K43" s="64">
        <v>100</v>
      </c>
      <c r="L43" s="64">
        <v>81.199200000000005</v>
      </c>
      <c r="M43" s="58">
        <v>172</v>
      </c>
      <c r="N43" s="270">
        <v>45313</v>
      </c>
      <c r="O43" s="115"/>
    </row>
    <row r="44" spans="1:15" ht="13.95" customHeight="1">
      <c r="A44" s="50"/>
      <c r="D44" s="271">
        <v>26</v>
      </c>
      <c r="E44" s="9" t="s">
        <v>442</v>
      </c>
      <c r="F44" s="27" t="s">
        <v>443</v>
      </c>
      <c r="G44" s="12">
        <v>89.976783817714505</v>
      </c>
      <c r="H44" s="64">
        <v>88.533979706028404</v>
      </c>
      <c r="I44" s="134">
        <v>4473698</v>
      </c>
      <c r="J44" s="246">
        <v>34</v>
      </c>
      <c r="K44" s="64">
        <v>100</v>
      </c>
      <c r="L44" s="64">
        <v>80.582099999999997</v>
      </c>
      <c r="M44" s="58">
        <v>179</v>
      </c>
      <c r="N44" s="270">
        <v>45320</v>
      </c>
      <c r="O44" s="115"/>
    </row>
    <row r="45" spans="1:15">
      <c r="A45" s="50"/>
      <c r="B45" s="201"/>
      <c r="D45" s="110"/>
      <c r="E45" s="9"/>
      <c r="F45" s="27"/>
      <c r="G45" s="138"/>
      <c r="H45" s="279"/>
      <c r="I45" s="280"/>
      <c r="J45" s="8"/>
      <c r="K45" s="138"/>
      <c r="L45" s="138"/>
      <c r="M45" s="58"/>
      <c r="N45" s="270"/>
      <c r="O45" s="115"/>
    </row>
    <row r="46" spans="1:15">
      <c r="A46" s="50"/>
      <c r="B46" s="201"/>
      <c r="C46" s="110" t="s">
        <v>137</v>
      </c>
      <c r="D46" s="110">
        <v>1</v>
      </c>
      <c r="E46" s="9" t="s">
        <v>213</v>
      </c>
      <c r="F46" s="27" t="s">
        <v>214</v>
      </c>
      <c r="G46" s="138">
        <v>98.73</v>
      </c>
      <c r="H46" s="279">
        <v>98.73</v>
      </c>
      <c r="I46" s="280"/>
      <c r="J46" s="8"/>
      <c r="K46" s="138">
        <v>98.73</v>
      </c>
      <c r="L46" s="138">
        <v>98.73</v>
      </c>
      <c r="M46" s="58">
        <v>4</v>
      </c>
      <c r="N46" s="270">
        <v>45145</v>
      </c>
      <c r="O46" s="115"/>
    </row>
    <row r="47" spans="1:15">
      <c r="A47" s="50"/>
      <c r="B47" s="201"/>
      <c r="C47" s="110"/>
      <c r="D47" s="110">
        <v>2</v>
      </c>
      <c r="E47" s="9" t="s">
        <v>215</v>
      </c>
      <c r="F47" s="27" t="s">
        <v>216</v>
      </c>
      <c r="G47" s="12">
        <v>99.176500000000004</v>
      </c>
      <c r="H47" s="279">
        <v>99.176500000000004</v>
      </c>
      <c r="I47" s="280"/>
      <c r="J47" s="8"/>
      <c r="K47" s="138">
        <v>99.176500000000004</v>
      </c>
      <c r="L47" s="138">
        <v>99.176500000000004</v>
      </c>
      <c r="M47" s="58">
        <v>11</v>
      </c>
      <c r="N47" s="270">
        <v>45152</v>
      </c>
      <c r="O47" s="115"/>
    </row>
    <row r="48" spans="1:15">
      <c r="A48" s="50"/>
      <c r="B48" s="201"/>
      <c r="C48" s="110"/>
      <c r="D48" s="110">
        <v>3</v>
      </c>
      <c r="E48" s="9" t="s">
        <v>225</v>
      </c>
      <c r="F48" s="27" t="s">
        <v>226</v>
      </c>
      <c r="G48" s="12">
        <v>77.706599999999995</v>
      </c>
      <c r="H48" s="279">
        <v>77.706599999999995</v>
      </c>
      <c r="I48" s="280"/>
      <c r="J48" s="8"/>
      <c r="K48" s="138">
        <v>77.706599999999995</v>
      </c>
      <c r="L48" s="138">
        <v>77.706599999999995</v>
      </c>
      <c r="M48" s="58">
        <v>25</v>
      </c>
      <c r="N48" s="270">
        <v>45166</v>
      </c>
      <c r="O48" s="115"/>
    </row>
    <row r="49" spans="1:15">
      <c r="A49" s="50"/>
      <c r="B49" s="201"/>
      <c r="C49" s="110"/>
      <c r="D49" s="110">
        <v>4</v>
      </c>
      <c r="E49" s="9" t="s">
        <v>217</v>
      </c>
      <c r="F49" s="27" t="s">
        <v>218</v>
      </c>
      <c r="G49" s="12">
        <v>96.521201777420998</v>
      </c>
      <c r="H49" s="245">
        <v>96.521201777420998</v>
      </c>
      <c r="I49" s="275"/>
      <c r="J49" s="276"/>
      <c r="K49" s="12">
        <v>97.515199999999993</v>
      </c>
      <c r="L49" s="12">
        <v>95.880300000000005</v>
      </c>
      <c r="M49" s="58">
        <v>32</v>
      </c>
      <c r="N49" s="270">
        <v>45173</v>
      </c>
      <c r="O49" s="115"/>
    </row>
    <row r="50" spans="1:15">
      <c r="A50" s="50"/>
      <c r="B50" s="201"/>
      <c r="C50" s="110"/>
      <c r="D50" s="110">
        <v>5</v>
      </c>
      <c r="E50" s="9" t="s">
        <v>219</v>
      </c>
      <c r="F50" s="27" t="s">
        <v>220</v>
      </c>
      <c r="G50" s="12">
        <v>76.6571</v>
      </c>
      <c r="H50" s="245">
        <v>76.6571</v>
      </c>
      <c r="I50" s="275"/>
      <c r="J50" s="276"/>
      <c r="K50" s="12">
        <v>76.6571</v>
      </c>
      <c r="L50" s="12">
        <v>76.6571</v>
      </c>
      <c r="M50" s="58">
        <v>46</v>
      </c>
      <c r="N50" s="270">
        <v>45187</v>
      </c>
      <c r="O50" s="115"/>
    </row>
    <row r="51" spans="1:15">
      <c r="A51" s="50"/>
      <c r="B51" s="201"/>
      <c r="C51" s="110"/>
      <c r="D51" s="110">
        <v>6</v>
      </c>
      <c r="E51" s="9" t="s">
        <v>221</v>
      </c>
      <c r="F51" s="27" t="s">
        <v>222</v>
      </c>
      <c r="G51" s="12">
        <v>95.415000000000006</v>
      </c>
      <c r="H51" s="245">
        <v>95.415000000000006</v>
      </c>
      <c r="I51" s="275"/>
      <c r="J51" s="276"/>
      <c r="K51" s="12">
        <v>95.415000000000006</v>
      </c>
      <c r="L51" s="12">
        <v>95.415000000000006</v>
      </c>
      <c r="M51" s="58">
        <v>60</v>
      </c>
      <c r="N51" s="270">
        <v>45201</v>
      </c>
      <c r="O51" s="115"/>
    </row>
    <row r="52" spans="1:15">
      <c r="A52" s="50"/>
      <c r="B52" s="201"/>
      <c r="C52" s="110"/>
      <c r="D52" s="110">
        <v>7</v>
      </c>
      <c r="E52" s="9" t="s">
        <v>223</v>
      </c>
      <c r="F52" s="27" t="s">
        <v>224</v>
      </c>
      <c r="G52" s="12">
        <v>92.38</v>
      </c>
      <c r="H52" s="245">
        <v>92.38</v>
      </c>
      <c r="I52" s="275"/>
      <c r="J52" s="276"/>
      <c r="K52" s="12">
        <v>92.38</v>
      </c>
      <c r="L52" s="12">
        <v>92.38</v>
      </c>
      <c r="M52" s="58">
        <v>74</v>
      </c>
      <c r="N52" s="270">
        <v>45215</v>
      </c>
      <c r="O52" s="115"/>
    </row>
    <row r="53" spans="1:15">
      <c r="A53" s="50"/>
      <c r="B53" s="201"/>
      <c r="C53" s="110"/>
      <c r="D53" s="110">
        <v>8</v>
      </c>
      <c r="E53" s="9" t="s">
        <v>227</v>
      </c>
      <c r="F53" s="27" t="s">
        <v>228</v>
      </c>
      <c r="G53" s="12">
        <v>89.496499999999997</v>
      </c>
      <c r="H53" s="245">
        <v>89.496499999999997</v>
      </c>
      <c r="I53" s="275"/>
      <c r="J53" s="276"/>
      <c r="K53" s="12">
        <v>89.496499999999997</v>
      </c>
      <c r="L53" s="12">
        <v>89.496499999999997</v>
      </c>
      <c r="M53" s="58">
        <v>88</v>
      </c>
      <c r="N53" s="270">
        <v>45229</v>
      </c>
      <c r="O53" s="115"/>
    </row>
    <row r="54" spans="1:15">
      <c r="A54" s="50"/>
      <c r="B54" s="201"/>
      <c r="C54" s="110"/>
      <c r="D54" s="110">
        <v>9</v>
      </c>
      <c r="E54" s="9" t="s">
        <v>229</v>
      </c>
      <c r="F54" s="27" t="s">
        <v>230</v>
      </c>
      <c r="G54" s="12">
        <v>87.927000000000007</v>
      </c>
      <c r="H54" s="279">
        <v>87.927000000000007</v>
      </c>
      <c r="I54" s="280"/>
      <c r="J54" s="8"/>
      <c r="K54" s="138">
        <v>87.927000000000007</v>
      </c>
      <c r="L54" s="138">
        <v>87.927000000000007</v>
      </c>
      <c r="M54" s="58">
        <v>95</v>
      </c>
      <c r="N54" s="270">
        <v>45236</v>
      </c>
      <c r="O54" s="115"/>
    </row>
    <row r="55" spans="1:15">
      <c r="A55" s="50"/>
      <c r="B55" s="201"/>
      <c r="C55" s="110"/>
      <c r="D55" s="110">
        <v>10</v>
      </c>
      <c r="E55" s="9" t="s">
        <v>231</v>
      </c>
      <c r="F55" s="27" t="s">
        <v>232</v>
      </c>
      <c r="G55" s="138">
        <v>93.343000000000004</v>
      </c>
      <c r="H55" s="245">
        <v>93.343000000000004</v>
      </c>
      <c r="I55" s="275"/>
      <c r="J55" s="276"/>
      <c r="K55" s="12">
        <v>93.343000000000004</v>
      </c>
      <c r="L55" s="12">
        <v>93.343000000000004</v>
      </c>
      <c r="M55" s="58">
        <v>102</v>
      </c>
      <c r="N55" s="270">
        <v>45243</v>
      </c>
      <c r="O55" s="115"/>
    </row>
    <row r="56" spans="1:15">
      <c r="A56" s="50"/>
      <c r="B56" s="201"/>
      <c r="C56" s="110"/>
      <c r="D56" s="110">
        <v>11</v>
      </c>
      <c r="E56" s="9" t="s">
        <v>233</v>
      </c>
      <c r="F56" s="27" t="s">
        <v>234</v>
      </c>
      <c r="G56" s="12">
        <v>91.542500000000004</v>
      </c>
      <c r="H56" s="245">
        <v>92.895099999999999</v>
      </c>
      <c r="I56" s="275">
        <v>46187</v>
      </c>
      <c r="J56" s="276">
        <v>2</v>
      </c>
      <c r="K56" s="12">
        <v>92.895099999999999</v>
      </c>
      <c r="L56" s="12">
        <v>92.895099999999999</v>
      </c>
      <c r="M56" s="58">
        <v>116</v>
      </c>
      <c r="N56" s="270">
        <v>45257</v>
      </c>
      <c r="O56" s="115"/>
    </row>
    <row r="57" spans="1:15">
      <c r="A57" s="50"/>
      <c r="B57" s="201"/>
      <c r="C57" s="110"/>
      <c r="D57" s="110">
        <v>12</v>
      </c>
      <c r="E57" s="9" t="s">
        <v>235</v>
      </c>
      <c r="F57" s="27" t="s">
        <v>236</v>
      </c>
      <c r="G57" s="138">
        <v>92.3</v>
      </c>
      <c r="H57" s="279">
        <v>92.3</v>
      </c>
      <c r="I57" s="280"/>
      <c r="J57" s="8"/>
      <c r="K57" s="138">
        <v>92.3</v>
      </c>
      <c r="L57" s="138">
        <v>92.3</v>
      </c>
      <c r="M57" s="27">
        <v>130</v>
      </c>
      <c r="N57" s="270">
        <v>45271</v>
      </c>
      <c r="O57" s="115"/>
    </row>
    <row r="58" spans="1:15">
      <c r="A58" s="50"/>
      <c r="B58" s="201"/>
      <c r="C58" s="110"/>
      <c r="D58" s="110">
        <v>13</v>
      </c>
      <c r="E58" s="9" t="s">
        <v>237</v>
      </c>
      <c r="F58" s="27" t="s">
        <v>238</v>
      </c>
      <c r="G58" s="12">
        <v>92.943053552436396</v>
      </c>
      <c r="H58" s="279">
        <v>92.943053552436396</v>
      </c>
      <c r="I58" s="280"/>
      <c r="J58" s="8"/>
      <c r="K58" s="138">
        <v>92.965599999999995</v>
      </c>
      <c r="L58" s="138">
        <v>92.923500000000004</v>
      </c>
      <c r="M58" s="27">
        <v>137</v>
      </c>
      <c r="N58" s="270">
        <v>45278</v>
      </c>
      <c r="O58" s="115"/>
    </row>
    <row r="59" spans="1:15">
      <c r="A59" s="50"/>
      <c r="B59" s="201"/>
      <c r="C59" s="110"/>
      <c r="D59" s="110">
        <v>14</v>
      </c>
      <c r="E59" s="9" t="s">
        <v>239</v>
      </c>
      <c r="F59" s="27" t="s">
        <v>240</v>
      </c>
      <c r="G59" s="12">
        <v>100</v>
      </c>
      <c r="H59" s="245">
        <v>100</v>
      </c>
      <c r="I59" s="275"/>
      <c r="J59" s="276"/>
      <c r="K59" s="12">
        <v>100</v>
      </c>
      <c r="L59" s="12">
        <v>100</v>
      </c>
      <c r="M59" s="27">
        <v>151</v>
      </c>
      <c r="N59" s="270">
        <v>45292</v>
      </c>
      <c r="O59" s="115"/>
    </row>
    <row r="60" spans="1:15">
      <c r="A60" s="50"/>
      <c r="B60" s="201"/>
      <c r="C60" s="110"/>
      <c r="D60" s="110">
        <v>15</v>
      </c>
      <c r="E60" s="9" t="s">
        <v>248</v>
      </c>
      <c r="F60" s="27" t="s">
        <v>249</v>
      </c>
      <c r="G60" s="12">
        <v>100</v>
      </c>
      <c r="H60" s="279">
        <v>100</v>
      </c>
      <c r="I60" s="280"/>
      <c r="J60" s="8"/>
      <c r="K60" s="138">
        <v>100</v>
      </c>
      <c r="L60" s="138">
        <v>100</v>
      </c>
      <c r="M60" s="27">
        <v>165</v>
      </c>
      <c r="N60" s="270">
        <v>45306</v>
      </c>
      <c r="O60" s="115"/>
    </row>
    <row r="61" spans="1:15">
      <c r="A61" s="50"/>
      <c r="B61" s="201"/>
      <c r="C61" s="110"/>
      <c r="D61" s="110">
        <v>16</v>
      </c>
      <c r="E61" s="9" t="s">
        <v>250</v>
      </c>
      <c r="F61" s="27" t="s">
        <v>251</v>
      </c>
      <c r="G61" s="12">
        <v>100</v>
      </c>
      <c r="H61" s="245">
        <v>100</v>
      </c>
      <c r="I61" s="275"/>
      <c r="J61" s="276"/>
      <c r="K61" s="12">
        <v>100</v>
      </c>
      <c r="L61" s="12">
        <v>100</v>
      </c>
      <c r="M61" s="27">
        <v>172</v>
      </c>
      <c r="N61" s="270">
        <v>45313</v>
      </c>
      <c r="O61" s="115"/>
    </row>
    <row r="62" spans="1:15">
      <c r="A62" s="50"/>
      <c r="B62" s="201"/>
      <c r="C62" s="110"/>
      <c r="D62" s="110">
        <v>17</v>
      </c>
      <c r="E62" s="9" t="s">
        <v>256</v>
      </c>
      <c r="F62" s="27" t="s">
        <v>257</v>
      </c>
      <c r="G62" s="138">
        <v>79.737099999999998</v>
      </c>
      <c r="H62" s="279">
        <v>79.737099999999998</v>
      </c>
      <c r="I62" s="280"/>
      <c r="J62" s="8"/>
      <c r="K62" s="138">
        <v>79.737099999999998</v>
      </c>
      <c r="L62" s="138">
        <v>79.737099999999998</v>
      </c>
      <c r="M62" s="27">
        <v>179</v>
      </c>
      <c r="N62" s="270">
        <v>45320</v>
      </c>
      <c r="O62" s="115"/>
    </row>
    <row r="63" spans="1:15">
      <c r="A63" s="50"/>
      <c r="B63" s="201"/>
      <c r="C63" s="110"/>
      <c r="D63" s="110">
        <v>18</v>
      </c>
      <c r="E63" s="9" t="s">
        <v>264</v>
      </c>
      <c r="F63" s="27" t="s">
        <v>265</v>
      </c>
      <c r="G63" s="138">
        <v>88.607600000000005</v>
      </c>
      <c r="H63" s="245">
        <v>100</v>
      </c>
      <c r="I63" s="275">
        <v>8030</v>
      </c>
      <c r="J63" s="276">
        <v>1</v>
      </c>
      <c r="K63" s="12">
        <v>100</v>
      </c>
      <c r="L63" s="12">
        <v>100</v>
      </c>
      <c r="M63" s="27">
        <v>193</v>
      </c>
      <c r="N63" s="270">
        <v>45334</v>
      </c>
      <c r="O63" s="115"/>
    </row>
    <row r="64" spans="1:15">
      <c r="A64" s="50"/>
      <c r="B64" s="201"/>
      <c r="C64" s="110"/>
      <c r="D64" s="110">
        <v>19</v>
      </c>
      <c r="E64" s="9" t="s">
        <v>323</v>
      </c>
      <c r="F64" s="27" t="s">
        <v>324</v>
      </c>
      <c r="G64" s="12">
        <v>83.406243908453703</v>
      </c>
      <c r="H64" s="279">
        <v>83.406243908453703</v>
      </c>
      <c r="I64" s="280"/>
      <c r="J64" s="8"/>
      <c r="K64" s="138">
        <v>85.22</v>
      </c>
      <c r="L64" s="138">
        <v>83.405900000000003</v>
      </c>
      <c r="M64" s="27">
        <v>207</v>
      </c>
      <c r="N64" s="270">
        <v>45348</v>
      </c>
      <c r="O64" s="115"/>
    </row>
    <row r="65" spans="1:15">
      <c r="A65" s="50"/>
      <c r="B65" s="201"/>
      <c r="C65" s="110"/>
      <c r="D65" s="110">
        <v>20</v>
      </c>
      <c r="E65" s="9" t="s">
        <v>331</v>
      </c>
      <c r="F65" s="27" t="s">
        <v>332</v>
      </c>
      <c r="G65" s="12">
        <v>89.5463395711419</v>
      </c>
      <c r="H65" s="279">
        <v>87.133399999999995</v>
      </c>
      <c r="I65" s="280">
        <v>1038637</v>
      </c>
      <c r="J65" s="8">
        <v>1</v>
      </c>
      <c r="K65" s="138">
        <v>87.133399999999995</v>
      </c>
      <c r="L65" s="138">
        <v>87.133399999999995</v>
      </c>
      <c r="M65" s="27">
        <v>214</v>
      </c>
      <c r="N65" s="270">
        <v>45355</v>
      </c>
      <c r="O65" s="115"/>
    </row>
    <row r="66" spans="1:15">
      <c r="A66" s="50"/>
      <c r="B66" s="201"/>
      <c r="C66" s="110"/>
      <c r="D66" s="110">
        <v>21</v>
      </c>
      <c r="E66" s="9" t="s">
        <v>335</v>
      </c>
      <c r="F66" s="27" t="s">
        <v>336</v>
      </c>
      <c r="G66" s="12">
        <v>86.041399999999996</v>
      </c>
      <c r="H66" s="245">
        <v>82.370488837885901</v>
      </c>
      <c r="I66" s="275">
        <v>123740</v>
      </c>
      <c r="J66" s="276">
        <v>2</v>
      </c>
      <c r="K66" s="12">
        <v>86.095600000000005</v>
      </c>
      <c r="L66" s="12">
        <v>82.3</v>
      </c>
      <c r="M66" s="27">
        <v>221</v>
      </c>
      <c r="N66" s="270">
        <v>45362</v>
      </c>
      <c r="O66" s="115"/>
    </row>
    <row r="67" spans="1:15">
      <c r="A67" s="50"/>
      <c r="B67" s="201"/>
      <c r="C67" s="110"/>
      <c r="D67" s="110">
        <v>22</v>
      </c>
      <c r="E67" s="9" t="s">
        <v>343</v>
      </c>
      <c r="F67" s="27" t="s">
        <v>344</v>
      </c>
      <c r="G67" s="12">
        <v>77.739400000000003</v>
      </c>
      <c r="H67" s="279">
        <v>84.459699999999998</v>
      </c>
      <c r="I67" s="280">
        <v>5928</v>
      </c>
      <c r="J67" s="8">
        <v>1</v>
      </c>
      <c r="K67" s="138">
        <v>84.459699999999998</v>
      </c>
      <c r="L67" s="138">
        <v>84.459699999999998</v>
      </c>
      <c r="M67" s="27">
        <v>235</v>
      </c>
      <c r="N67" s="270">
        <v>45376</v>
      </c>
      <c r="O67" s="115"/>
    </row>
    <row r="68" spans="1:15">
      <c r="A68" s="50"/>
      <c r="B68" s="201"/>
      <c r="C68" s="110"/>
      <c r="D68" s="110">
        <v>23</v>
      </c>
      <c r="E68" s="9" t="s">
        <v>349</v>
      </c>
      <c r="F68" s="27" t="s">
        <v>350</v>
      </c>
      <c r="G68" s="12">
        <v>77.3352</v>
      </c>
      <c r="H68" s="245">
        <v>77.3352</v>
      </c>
      <c r="I68" s="275"/>
      <c r="J68" s="276"/>
      <c r="K68" s="12">
        <v>77.3352</v>
      </c>
      <c r="L68" s="12">
        <v>77.3352</v>
      </c>
      <c r="M68" s="27">
        <v>249</v>
      </c>
      <c r="N68" s="270">
        <v>45390</v>
      </c>
      <c r="O68" s="115"/>
    </row>
    <row r="69" spans="1:15">
      <c r="A69" s="50"/>
      <c r="B69" s="201"/>
      <c r="C69" s="110"/>
      <c r="D69" s="110">
        <v>24</v>
      </c>
      <c r="E69" s="9" t="s">
        <v>355</v>
      </c>
      <c r="F69" s="27" t="s">
        <v>356</v>
      </c>
      <c r="G69" s="12">
        <v>100</v>
      </c>
      <c r="H69" s="245">
        <v>100</v>
      </c>
      <c r="I69" s="275"/>
      <c r="J69" s="276"/>
      <c r="K69" s="12">
        <v>100</v>
      </c>
      <c r="L69" s="12">
        <v>100</v>
      </c>
      <c r="M69" s="27">
        <v>256</v>
      </c>
      <c r="N69" s="270">
        <v>45397</v>
      </c>
      <c r="O69" s="115"/>
    </row>
    <row r="70" spans="1:15">
      <c r="A70" s="50"/>
      <c r="B70" s="201"/>
      <c r="C70" s="110"/>
      <c r="D70" s="110">
        <v>25</v>
      </c>
      <c r="E70" s="9" t="s">
        <v>363</v>
      </c>
      <c r="F70" s="27" t="s">
        <v>364</v>
      </c>
      <c r="G70" s="12">
        <v>82.617400000000004</v>
      </c>
      <c r="H70" s="245">
        <v>82.617400000000004</v>
      </c>
      <c r="I70" s="275"/>
      <c r="J70" s="276"/>
      <c r="K70" s="12">
        <v>82.617400000000004</v>
      </c>
      <c r="L70" s="12">
        <v>82.617400000000004</v>
      </c>
      <c r="M70" s="27">
        <v>263</v>
      </c>
      <c r="N70" s="270">
        <v>45404</v>
      </c>
      <c r="O70" s="115"/>
    </row>
    <row r="71" spans="1:15">
      <c r="A71" s="50"/>
      <c r="B71" s="201"/>
      <c r="C71" s="110"/>
      <c r="D71" s="110">
        <v>26</v>
      </c>
      <c r="E71" s="9" t="s">
        <v>367</v>
      </c>
      <c r="F71" s="27" t="s">
        <v>368</v>
      </c>
      <c r="G71" s="138">
        <v>77.156700000000001</v>
      </c>
      <c r="H71" s="279">
        <v>77.156700000000001</v>
      </c>
      <c r="I71" s="280"/>
      <c r="J71" s="8"/>
      <c r="K71" s="138">
        <v>77.156700000000001</v>
      </c>
      <c r="L71" s="138">
        <v>77.156700000000001</v>
      </c>
      <c r="M71" s="27">
        <v>277</v>
      </c>
      <c r="N71" s="270">
        <v>45418</v>
      </c>
      <c r="O71" s="115"/>
    </row>
    <row r="72" spans="1:15">
      <c r="A72" s="50"/>
      <c r="B72" s="201"/>
      <c r="C72" s="110"/>
      <c r="D72" s="110">
        <v>27</v>
      </c>
      <c r="E72" s="9" t="s">
        <v>383</v>
      </c>
      <c r="F72" s="27" t="s">
        <v>384</v>
      </c>
      <c r="G72" s="138">
        <v>77.092299999999994</v>
      </c>
      <c r="H72" s="279">
        <v>77.092299999999994</v>
      </c>
      <c r="I72" s="280"/>
      <c r="J72" s="8"/>
      <c r="K72" s="138">
        <v>77.092299999999994</v>
      </c>
      <c r="L72" s="138">
        <v>77.092299999999994</v>
      </c>
      <c r="M72" s="27">
        <v>284</v>
      </c>
      <c r="N72" s="270">
        <v>45425</v>
      </c>
      <c r="O72" s="115"/>
    </row>
    <row r="73" spans="1:15">
      <c r="A73" s="50"/>
      <c r="B73" s="201"/>
      <c r="C73" s="110"/>
      <c r="D73" s="110">
        <v>28</v>
      </c>
      <c r="E73" s="9" t="s">
        <v>393</v>
      </c>
      <c r="F73" s="27" t="s">
        <v>394</v>
      </c>
      <c r="G73" s="138">
        <v>74.285700000000006</v>
      </c>
      <c r="H73" s="279">
        <v>74.285700000000006</v>
      </c>
      <c r="I73" s="280"/>
      <c r="J73" s="8"/>
      <c r="K73" s="138">
        <v>74.285700000000006</v>
      </c>
      <c r="L73" s="138">
        <v>74.285700000000006</v>
      </c>
      <c r="M73" s="27">
        <v>298</v>
      </c>
      <c r="N73" s="270">
        <v>45439</v>
      </c>
      <c r="O73" s="115"/>
    </row>
    <row r="74" spans="1:15">
      <c r="A74" s="50"/>
      <c r="B74" s="201"/>
      <c r="C74" s="110"/>
      <c r="D74" s="110">
        <v>29</v>
      </c>
      <c r="E74" s="9" t="s">
        <v>402</v>
      </c>
      <c r="F74" s="27" t="s">
        <v>403</v>
      </c>
      <c r="G74" s="138">
        <v>81.048519398246597</v>
      </c>
      <c r="H74" s="279">
        <v>81.048519398246597</v>
      </c>
      <c r="I74" s="280"/>
      <c r="J74" s="8"/>
      <c r="K74" s="138">
        <v>100</v>
      </c>
      <c r="L74" s="138">
        <v>80.646199999999993</v>
      </c>
      <c r="M74" s="27">
        <v>312</v>
      </c>
      <c r="N74" s="270">
        <v>45453</v>
      </c>
      <c r="O74" s="115"/>
    </row>
    <row r="75" spans="1:15">
      <c r="A75" s="50"/>
      <c r="B75" s="201"/>
      <c r="C75" s="110"/>
      <c r="D75" s="110">
        <v>30</v>
      </c>
      <c r="E75" s="9" t="s">
        <v>408</v>
      </c>
      <c r="F75" s="27" t="s">
        <v>409</v>
      </c>
      <c r="G75" s="138">
        <v>81.057199999999995</v>
      </c>
      <c r="H75" s="279">
        <v>75.957276508494402</v>
      </c>
      <c r="I75" s="280">
        <v>170700</v>
      </c>
      <c r="J75" s="8">
        <v>3</v>
      </c>
      <c r="K75" s="138">
        <v>76.41</v>
      </c>
      <c r="L75" s="138">
        <v>74.47</v>
      </c>
      <c r="M75" s="27">
        <v>319</v>
      </c>
      <c r="N75" s="270">
        <v>45460</v>
      </c>
      <c r="O75" s="115"/>
    </row>
    <row r="76" spans="1:15">
      <c r="A76" s="50"/>
      <c r="B76" s="201"/>
      <c r="C76" s="110"/>
      <c r="D76" s="110">
        <v>31</v>
      </c>
      <c r="E76" s="9" t="s">
        <v>415</v>
      </c>
      <c r="F76" s="27" t="s">
        <v>416</v>
      </c>
      <c r="G76" s="138">
        <v>77.902600000000007</v>
      </c>
      <c r="H76" s="279">
        <v>77.902600000000007</v>
      </c>
      <c r="I76" s="280"/>
      <c r="J76" s="8"/>
      <c r="K76" s="138">
        <v>77.902600000000007</v>
      </c>
      <c r="L76" s="138">
        <v>77.902600000000007</v>
      </c>
      <c r="M76" s="27">
        <v>326</v>
      </c>
      <c r="N76" s="270">
        <v>45467</v>
      </c>
      <c r="O76" s="115"/>
    </row>
    <row r="77" spans="1:15">
      <c r="A77" s="50"/>
      <c r="B77" s="201"/>
      <c r="C77" s="110"/>
      <c r="D77" s="110">
        <v>32</v>
      </c>
      <c r="E77" s="9" t="s">
        <v>432</v>
      </c>
      <c r="F77" s="27" t="s">
        <v>433</v>
      </c>
      <c r="G77" s="138">
        <v>73.180000000000007</v>
      </c>
      <c r="H77" s="279">
        <v>78.725720659558803</v>
      </c>
      <c r="I77" s="280">
        <v>255959</v>
      </c>
      <c r="J77" s="8">
        <v>5</v>
      </c>
      <c r="K77" s="138">
        <v>100</v>
      </c>
      <c r="L77" s="138">
        <v>78.082700000000003</v>
      </c>
      <c r="M77" s="27">
        <v>340</v>
      </c>
      <c r="N77" s="270">
        <v>45481</v>
      </c>
      <c r="O77" s="115"/>
    </row>
    <row r="78" spans="1:15">
      <c r="A78" s="50"/>
      <c r="B78" s="201"/>
      <c r="C78" s="110"/>
      <c r="D78" s="110">
        <v>33</v>
      </c>
      <c r="E78" s="281" t="s">
        <v>438</v>
      </c>
      <c r="F78" s="174" t="s">
        <v>439</v>
      </c>
      <c r="G78" s="282">
        <v>77.333892798362299</v>
      </c>
      <c r="H78" s="283">
        <v>77.899973713614699</v>
      </c>
      <c r="I78" s="284">
        <v>688052</v>
      </c>
      <c r="J78" s="164">
        <v>8</v>
      </c>
      <c r="K78" s="282">
        <v>78.003100000000003</v>
      </c>
      <c r="L78" s="282">
        <v>70.824200000000005</v>
      </c>
      <c r="M78" s="174">
        <v>354</v>
      </c>
      <c r="N78" s="285">
        <v>45495</v>
      </c>
      <c r="O78" s="115"/>
    </row>
    <row r="79" spans="1:15" ht="16.2" thickBot="1">
      <c r="A79" s="50"/>
      <c r="B79" s="201"/>
      <c r="C79" s="110"/>
      <c r="D79" s="110">
        <v>34</v>
      </c>
      <c r="E79" s="281" t="s">
        <v>444</v>
      </c>
      <c r="F79" s="174" t="s">
        <v>445</v>
      </c>
      <c r="G79" s="282">
        <v>77.078056861386699</v>
      </c>
      <c r="H79" s="283">
        <v>77.322261437518307</v>
      </c>
      <c r="I79" s="284">
        <v>629752</v>
      </c>
      <c r="J79" s="164">
        <v>4</v>
      </c>
      <c r="K79" s="282">
        <v>100</v>
      </c>
      <c r="L79" s="282">
        <v>77.069599999999994</v>
      </c>
      <c r="M79" s="174">
        <v>361</v>
      </c>
      <c r="N79" s="285">
        <v>45502</v>
      </c>
      <c r="O79" s="115"/>
    </row>
    <row r="80" spans="1:15" ht="16.2" thickBot="1">
      <c r="C80" s="100"/>
      <c r="D80" s="101"/>
      <c r="E80" s="102" t="s">
        <v>41</v>
      </c>
      <c r="F80" s="102"/>
      <c r="G80" s="286"/>
      <c r="H80" s="287"/>
      <c r="I80" s="257">
        <f>SUM(I5:I79)</f>
        <v>220536891</v>
      </c>
      <c r="J80" s="257">
        <f>SUM(J5:J79)</f>
        <v>590</v>
      </c>
      <c r="K80" s="103"/>
      <c r="L80" s="103"/>
      <c r="M80" s="103"/>
      <c r="N80" s="258"/>
    </row>
    <row r="81" spans="1:15">
      <c r="A81" s="110" t="s">
        <v>42</v>
      </c>
      <c r="B81" s="110"/>
      <c r="C81" s="110"/>
      <c r="D81" s="110"/>
      <c r="E81" s="30"/>
      <c r="F81" s="30"/>
      <c r="G81" s="202"/>
      <c r="I81" s="185"/>
    </row>
    <row r="82" spans="1:15">
      <c r="A82" s="30" t="s">
        <v>43</v>
      </c>
      <c r="B82" s="30"/>
      <c r="C82" s="30"/>
      <c r="D82" s="30"/>
      <c r="E82" s="30"/>
      <c r="F82" s="30"/>
      <c r="G82" s="202"/>
      <c r="H82" s="31"/>
      <c r="I82" s="185"/>
      <c r="K82" s="33"/>
      <c r="L82" s="33"/>
      <c r="M82" s="32"/>
      <c r="N82" s="33"/>
      <c r="O82" s="115">
        <v>43997</v>
      </c>
    </row>
    <row r="83" spans="1:15">
      <c r="A83" s="30" t="s">
        <v>74</v>
      </c>
      <c r="B83" s="30"/>
      <c r="C83" s="30"/>
      <c r="D83" s="30"/>
      <c r="E83" s="293" t="s">
        <v>389</v>
      </c>
      <c r="F83" s="293"/>
      <c r="G83" s="202"/>
      <c r="H83" s="31"/>
      <c r="I83" s="185"/>
      <c r="K83" s="33"/>
      <c r="L83" s="33"/>
      <c r="M83" s="32"/>
      <c r="N83" s="33"/>
      <c r="O83" s="115">
        <v>44025</v>
      </c>
    </row>
    <row r="84" spans="1:15">
      <c r="A84" s="30"/>
      <c r="B84" s="30"/>
      <c r="C84" s="30"/>
      <c r="D84" s="30"/>
      <c r="E84" s="30"/>
      <c r="F84" s="30"/>
      <c r="G84" s="202"/>
      <c r="H84" s="31"/>
      <c r="I84" s="185"/>
      <c r="K84" s="33"/>
      <c r="L84" s="33"/>
      <c r="M84" s="32"/>
      <c r="N84" s="33"/>
      <c r="O84" s="115">
        <v>44165</v>
      </c>
    </row>
    <row r="85" spans="1:15">
      <c r="A85" s="30"/>
      <c r="B85" s="30"/>
      <c r="C85" s="30"/>
      <c r="D85" s="30"/>
      <c r="E85" s="30"/>
      <c r="F85" s="30"/>
      <c r="G85" s="202"/>
      <c r="H85" s="31"/>
      <c r="I85" s="185"/>
      <c r="K85" s="33"/>
      <c r="L85" s="33"/>
      <c r="M85" s="32"/>
      <c r="N85" s="33"/>
      <c r="O85" s="115">
        <v>44179</v>
      </c>
    </row>
    <row r="86" spans="1:15">
      <c r="A86" s="30"/>
      <c r="B86" s="30"/>
      <c r="C86" s="30"/>
      <c r="D86" s="30"/>
      <c r="G86" s="202"/>
      <c r="I86" s="185"/>
    </row>
    <row r="87" spans="1:15">
      <c r="G87" s="202"/>
      <c r="I87" s="185"/>
    </row>
    <row r="88" spans="1:15">
      <c r="G88" s="202"/>
      <c r="I88" s="185"/>
    </row>
    <row r="89" spans="1:15">
      <c r="G89" s="202"/>
      <c r="I89" s="185"/>
    </row>
    <row r="90" spans="1:15">
      <c r="G90" s="202"/>
      <c r="I90" s="185"/>
    </row>
    <row r="91" spans="1:15">
      <c r="G91" s="202"/>
      <c r="I91" s="185"/>
    </row>
    <row r="92" spans="1:15">
      <c r="G92" s="202"/>
      <c r="I92" s="185"/>
    </row>
    <row r="93" spans="1:15">
      <c r="G93" s="202"/>
      <c r="I93" s="185"/>
    </row>
    <row r="94" spans="1:15">
      <c r="G94" s="202"/>
      <c r="I94" s="185"/>
    </row>
    <row r="95" spans="1:15">
      <c r="G95" s="202"/>
      <c r="I95" s="185"/>
    </row>
    <row r="96" spans="1:15">
      <c r="G96" s="202"/>
      <c r="I96" s="185"/>
    </row>
    <row r="97" spans="7:9">
      <c r="G97" s="202"/>
      <c r="I97" s="185"/>
    </row>
    <row r="98" spans="7:9">
      <c r="G98" s="202"/>
      <c r="I98" s="185"/>
    </row>
    <row r="99" spans="7:9">
      <c r="G99" s="202"/>
      <c r="I99" s="185"/>
    </row>
    <row r="100" spans="7:9">
      <c r="G100" s="202"/>
      <c r="I100" s="185"/>
    </row>
    <row r="101" spans="7:9">
      <c r="G101" s="202"/>
      <c r="I101" s="185"/>
    </row>
    <row r="102" spans="7:9">
      <c r="G102" s="202"/>
      <c r="I102" s="185"/>
    </row>
    <row r="103" spans="7:9">
      <c r="G103" s="202"/>
      <c r="I103" s="185"/>
    </row>
    <row r="104" spans="7:9">
      <c r="G104" s="202"/>
      <c r="I104" s="185"/>
    </row>
    <row r="105" spans="7:9">
      <c r="G105" s="202"/>
      <c r="I105" s="185"/>
    </row>
    <row r="106" spans="7:9">
      <c r="G106" s="202"/>
      <c r="I106" s="185"/>
    </row>
    <row r="107" spans="7:9">
      <c r="G107" s="202"/>
      <c r="I107" s="185"/>
    </row>
    <row r="108" spans="7:9">
      <c r="G108" s="202"/>
      <c r="I108" s="185"/>
    </row>
    <row r="109" spans="7:9">
      <c r="G109" s="202"/>
      <c r="I109" s="185"/>
    </row>
    <row r="110" spans="7:9">
      <c r="G110" s="202"/>
      <c r="I110" s="185"/>
    </row>
    <row r="111" spans="7:9">
      <c r="G111" s="202"/>
      <c r="I111" s="185"/>
    </row>
    <row r="112" spans="7:9">
      <c r="G112" s="202"/>
      <c r="I112" s="185"/>
    </row>
    <row r="113" spans="7:9">
      <c r="G113" s="202"/>
      <c r="I113" s="185"/>
    </row>
    <row r="114" spans="7:9">
      <c r="G114" s="202"/>
      <c r="I114" s="185"/>
    </row>
    <row r="115" spans="7:9">
      <c r="G115" s="202"/>
      <c r="I115" s="185"/>
    </row>
    <row r="116" spans="7:9">
      <c r="G116" s="202"/>
      <c r="I116" s="185"/>
    </row>
    <row r="117" spans="7:9">
      <c r="G117" s="202"/>
      <c r="I117" s="185"/>
    </row>
    <row r="118" spans="7:9">
      <c r="G118" s="202"/>
      <c r="I118" s="185"/>
    </row>
    <row r="119" spans="7:9">
      <c r="G119" s="202"/>
      <c r="I119" s="185"/>
    </row>
    <row r="120" spans="7:9">
      <c r="G120" s="202"/>
      <c r="I120" s="185"/>
    </row>
    <row r="121" spans="7:9">
      <c r="G121" s="202"/>
      <c r="I121" s="185"/>
    </row>
    <row r="122" spans="7:9">
      <c r="G122" s="202"/>
      <c r="I122" s="185"/>
    </row>
    <row r="123" spans="7:9">
      <c r="G123" s="202"/>
      <c r="I123" s="185"/>
    </row>
    <row r="124" spans="7:9">
      <c r="G124" s="202"/>
      <c r="I124" s="185"/>
    </row>
    <row r="125" spans="7:9">
      <c r="G125" s="202"/>
      <c r="I125" s="185"/>
    </row>
    <row r="126" spans="7:9">
      <c r="G126" s="202"/>
      <c r="I126" s="185"/>
    </row>
    <row r="127" spans="7:9">
      <c r="G127" s="202"/>
      <c r="I127" s="185"/>
    </row>
    <row r="128" spans="7:9">
      <c r="G128" s="202"/>
      <c r="I128" s="185"/>
    </row>
    <row r="129" spans="7:9">
      <c r="G129" s="202"/>
      <c r="I129" s="185"/>
    </row>
    <row r="130" spans="7:9">
      <c r="G130" s="202"/>
      <c r="I130" s="185"/>
    </row>
    <row r="131" spans="7:9">
      <c r="G131" s="202"/>
      <c r="I131" s="185"/>
    </row>
    <row r="132" spans="7:9">
      <c r="G132" s="202"/>
      <c r="I132" s="185"/>
    </row>
    <row r="133" spans="7:9">
      <c r="G133" s="202"/>
      <c r="I133" s="185"/>
    </row>
    <row r="134" spans="7:9">
      <c r="G134" s="202"/>
      <c r="I134" s="185"/>
    </row>
    <row r="135" spans="7:9">
      <c r="G135" s="202"/>
      <c r="I135" s="185"/>
    </row>
    <row r="136" spans="7:9">
      <c r="G136" s="202"/>
      <c r="I136" s="185"/>
    </row>
    <row r="137" spans="7:9">
      <c r="G137" s="202"/>
      <c r="I137" s="185"/>
    </row>
    <row r="138" spans="7:9">
      <c r="G138" s="202"/>
      <c r="I138" s="185"/>
    </row>
    <row r="139" spans="7:9">
      <c r="G139" s="202"/>
      <c r="I139" s="185"/>
    </row>
    <row r="140" spans="7:9">
      <c r="G140" s="202"/>
      <c r="I140" s="185"/>
    </row>
    <row r="141" spans="7:9">
      <c r="G141" s="202"/>
      <c r="I141" s="185"/>
    </row>
    <row r="142" spans="7:9">
      <c r="G142" s="202"/>
      <c r="I142" s="185"/>
    </row>
    <row r="143" spans="7:9">
      <c r="G143" s="202"/>
      <c r="I143" s="185"/>
    </row>
    <row r="144" spans="7:9">
      <c r="G144" s="202"/>
      <c r="I144" s="185"/>
    </row>
    <row r="145" spans="7:9">
      <c r="G145" s="202"/>
      <c r="I145" s="185"/>
    </row>
    <row r="146" spans="7:9">
      <c r="G146" s="202"/>
      <c r="I146" s="185"/>
    </row>
    <row r="147" spans="7:9">
      <c r="G147" s="202"/>
      <c r="I147" s="185"/>
    </row>
    <row r="148" spans="7:9">
      <c r="G148" s="202"/>
      <c r="I148" s="185"/>
    </row>
    <row r="149" spans="7:9">
      <c r="G149" s="202"/>
      <c r="I149" s="185"/>
    </row>
    <row r="150" spans="7:9">
      <c r="G150" s="202"/>
      <c r="I150" s="185"/>
    </row>
    <row r="151" spans="7:9">
      <c r="G151" s="202"/>
      <c r="I151" s="185"/>
    </row>
    <row r="152" spans="7:9">
      <c r="G152" s="202"/>
      <c r="I152" s="185"/>
    </row>
    <row r="153" spans="7:9">
      <c r="G153" s="202"/>
      <c r="I153" s="185"/>
    </row>
    <row r="154" spans="7:9">
      <c r="G154" s="202"/>
      <c r="I154" s="185"/>
    </row>
    <row r="155" spans="7:9">
      <c r="G155" s="202"/>
      <c r="I155" s="185"/>
    </row>
    <row r="156" spans="7:9">
      <c r="G156" s="202"/>
      <c r="I156" s="185"/>
    </row>
    <row r="157" spans="7:9">
      <c r="G157" s="202"/>
      <c r="I157" s="185"/>
    </row>
    <row r="158" spans="7:9">
      <c r="G158" s="202"/>
      <c r="I158" s="185"/>
    </row>
    <row r="159" spans="7:9">
      <c r="G159" s="202"/>
      <c r="I159" s="185"/>
    </row>
  </sheetData>
  <mergeCells count="2">
    <mergeCell ref="D1:N1"/>
    <mergeCell ref="E83:F83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B4" sqref="B4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5" customWidth="1"/>
    <col min="5" max="5" width="20.6640625" style="3" customWidth="1"/>
    <col min="6" max="6" width="31.109375" style="3" customWidth="1"/>
    <col min="7" max="7" width="26.44140625" style="187" customWidth="1"/>
    <col min="8" max="8" width="16.5546875" style="187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"/>
    </row>
    <row r="3" spans="1:12" ht="14.25" customHeight="1" thickBot="1">
      <c r="A3" s="36" t="s">
        <v>449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4" t="s">
        <v>89</v>
      </c>
      <c r="B4" s="205"/>
      <c r="C4" s="298" t="s">
        <v>85</v>
      </c>
      <c r="D4" s="299"/>
      <c r="E4" s="206"/>
      <c r="F4" s="296" t="s">
        <v>88</v>
      </c>
      <c r="G4" s="297"/>
      <c r="H4" s="207"/>
      <c r="I4" s="294" t="s">
        <v>138</v>
      </c>
      <c r="J4" s="295"/>
      <c r="K4" s="208" t="s">
        <v>10</v>
      </c>
    </row>
    <row r="5" spans="1:12">
      <c r="A5" s="130"/>
      <c r="B5" s="209"/>
      <c r="C5" s="209" t="s">
        <v>86</v>
      </c>
      <c r="D5" s="210" t="s">
        <v>87</v>
      </c>
      <c r="E5" s="210"/>
      <c r="F5" s="209" t="s">
        <v>86</v>
      </c>
      <c r="G5" s="210" t="s">
        <v>87</v>
      </c>
      <c r="H5" s="211"/>
      <c r="I5" s="209" t="s">
        <v>86</v>
      </c>
      <c r="J5" s="212" t="s">
        <v>87</v>
      </c>
      <c r="K5" s="213"/>
      <c r="L5" s="33"/>
    </row>
    <row r="6" spans="1:12">
      <c r="A6" s="50" t="s">
        <v>90</v>
      </c>
      <c r="B6" s="51"/>
      <c r="C6" s="63"/>
      <c r="D6" s="214"/>
      <c r="E6" s="215"/>
      <c r="F6" s="63">
        <v>0</v>
      </c>
      <c r="G6" s="216">
        <v>0</v>
      </c>
      <c r="H6" s="216"/>
      <c r="I6" s="217"/>
      <c r="J6" s="218"/>
      <c r="K6" s="213"/>
      <c r="L6" s="33"/>
    </row>
    <row r="7" spans="1:12">
      <c r="A7" s="50"/>
      <c r="B7" s="51"/>
      <c r="C7" s="63"/>
      <c r="D7" s="214"/>
      <c r="E7" s="215"/>
      <c r="F7" s="63"/>
      <c r="G7" s="216"/>
      <c r="H7" s="216"/>
      <c r="I7" s="217"/>
      <c r="J7" s="218"/>
      <c r="K7" s="213"/>
      <c r="L7" s="33"/>
    </row>
    <row r="8" spans="1:12">
      <c r="A8" s="50" t="s">
        <v>91</v>
      </c>
      <c r="B8" s="51"/>
      <c r="C8" s="63">
        <v>0</v>
      </c>
      <c r="D8" s="214">
        <v>0</v>
      </c>
      <c r="E8" s="215"/>
      <c r="F8" s="63"/>
      <c r="G8" s="216"/>
      <c r="H8" s="216"/>
      <c r="I8" s="217">
        <v>0</v>
      </c>
      <c r="J8" s="218">
        <v>0</v>
      </c>
      <c r="K8" s="213"/>
      <c r="L8" s="33"/>
    </row>
    <row r="9" spans="1:12">
      <c r="A9" s="50"/>
      <c r="B9" s="51"/>
      <c r="C9" s="63"/>
      <c r="D9" s="219"/>
      <c r="E9" s="215"/>
      <c r="F9" s="63"/>
      <c r="G9" s="216"/>
      <c r="H9" s="216"/>
      <c r="I9" s="217"/>
      <c r="J9" s="218"/>
      <c r="K9" s="213"/>
      <c r="L9" s="33"/>
    </row>
    <row r="10" spans="1:12">
      <c r="A10" s="50" t="s">
        <v>159</v>
      </c>
      <c r="B10" s="51"/>
      <c r="C10" s="63">
        <v>0</v>
      </c>
      <c r="D10" s="214">
        <v>0</v>
      </c>
      <c r="E10" s="215"/>
      <c r="F10" s="63"/>
      <c r="G10" s="216"/>
      <c r="H10" s="216"/>
      <c r="I10" s="217">
        <v>0</v>
      </c>
      <c r="J10" s="218">
        <v>0</v>
      </c>
      <c r="K10" s="213"/>
      <c r="L10" s="33"/>
    </row>
    <row r="11" spans="1:12">
      <c r="A11" s="50"/>
      <c r="B11" s="51"/>
      <c r="C11" s="63"/>
      <c r="D11" s="214"/>
      <c r="E11" s="215"/>
      <c r="F11" s="63"/>
      <c r="G11" s="216"/>
      <c r="H11" s="216"/>
      <c r="I11" s="217"/>
      <c r="J11" s="218"/>
      <c r="K11" s="213"/>
      <c r="L11" s="33"/>
    </row>
    <row r="12" spans="1:12">
      <c r="A12" s="50" t="s">
        <v>92</v>
      </c>
      <c r="B12" s="51"/>
      <c r="C12" s="63">
        <v>0</v>
      </c>
      <c r="D12" s="214">
        <v>0</v>
      </c>
      <c r="E12" s="215"/>
      <c r="F12" s="63"/>
      <c r="G12" s="216"/>
      <c r="H12" s="216"/>
      <c r="I12" s="217">
        <v>0</v>
      </c>
      <c r="J12" s="218">
        <v>0</v>
      </c>
      <c r="K12" s="213"/>
      <c r="L12" s="33"/>
    </row>
    <row r="13" spans="1:12">
      <c r="A13" s="50"/>
      <c r="B13" s="51"/>
      <c r="C13" s="63"/>
      <c r="D13" s="220"/>
      <c r="E13" s="215"/>
      <c r="F13" s="63"/>
      <c r="G13" s="216"/>
      <c r="H13" s="216"/>
      <c r="I13" s="217"/>
      <c r="J13" s="218"/>
      <c r="K13" s="213"/>
      <c r="L13" s="33"/>
    </row>
    <row r="14" spans="1:12">
      <c r="A14" s="50" t="s">
        <v>106</v>
      </c>
      <c r="B14" s="51"/>
      <c r="C14" s="63"/>
      <c r="D14" s="214"/>
      <c r="E14" s="215"/>
      <c r="F14" s="63"/>
      <c r="G14" s="216"/>
      <c r="H14" s="216"/>
      <c r="I14" s="217"/>
      <c r="J14" s="218"/>
      <c r="K14" s="213"/>
      <c r="L14" s="221"/>
    </row>
    <row r="15" spans="1:12">
      <c r="A15" s="50"/>
      <c r="B15" s="51"/>
      <c r="D15" s="220"/>
      <c r="E15" s="215"/>
      <c r="F15" s="63"/>
      <c r="G15" s="216"/>
      <c r="H15" s="216"/>
      <c r="I15" s="217"/>
      <c r="J15" s="218"/>
      <c r="K15" s="213"/>
      <c r="L15" s="33"/>
    </row>
    <row r="16" spans="1:12">
      <c r="A16" s="50" t="s">
        <v>104</v>
      </c>
      <c r="B16" s="51"/>
      <c r="C16" s="79">
        <v>0</v>
      </c>
      <c r="D16" s="220">
        <v>0</v>
      </c>
      <c r="E16" s="215"/>
      <c r="F16" s="63"/>
      <c r="G16" s="216"/>
      <c r="H16" s="216"/>
      <c r="I16" s="217">
        <v>0</v>
      </c>
      <c r="J16" s="218">
        <v>0</v>
      </c>
      <c r="K16" s="213"/>
      <c r="L16" s="33"/>
    </row>
    <row r="17" spans="1:12">
      <c r="A17" s="50"/>
      <c r="B17" s="51"/>
      <c r="C17" s="63"/>
      <c r="D17" s="214"/>
      <c r="E17" s="215"/>
      <c r="F17" s="63"/>
      <c r="G17" s="216"/>
      <c r="H17" s="216"/>
      <c r="I17" s="217"/>
      <c r="J17" s="218"/>
      <c r="K17" s="213"/>
      <c r="L17" s="33"/>
    </row>
    <row r="18" spans="1:12" ht="19.5" customHeight="1">
      <c r="A18" s="50" t="s">
        <v>93</v>
      </c>
      <c r="B18" s="51"/>
      <c r="C18" s="63"/>
      <c r="D18" s="214"/>
      <c r="E18" s="215"/>
      <c r="F18" s="63"/>
      <c r="G18" s="216"/>
      <c r="H18" s="216"/>
      <c r="I18" s="217"/>
      <c r="J18" s="218"/>
      <c r="K18" s="213"/>
      <c r="L18" s="33"/>
    </row>
    <row r="19" spans="1:12">
      <c r="A19" s="50"/>
      <c r="B19" s="51"/>
      <c r="C19" s="63"/>
      <c r="D19" s="214"/>
      <c r="E19" s="215"/>
      <c r="F19" s="63"/>
      <c r="G19" s="216"/>
      <c r="H19" s="216"/>
      <c r="I19" s="217"/>
      <c r="J19" s="218"/>
      <c r="K19" s="213"/>
      <c r="L19" s="33"/>
    </row>
    <row r="20" spans="1:12">
      <c r="A20" s="50" t="s">
        <v>94</v>
      </c>
      <c r="B20" s="51"/>
      <c r="C20" s="63">
        <v>0</v>
      </c>
      <c r="D20" s="214">
        <v>0</v>
      </c>
      <c r="E20" s="215"/>
      <c r="F20" s="63"/>
      <c r="G20" s="216"/>
      <c r="H20" s="216"/>
      <c r="I20" s="217">
        <v>0</v>
      </c>
      <c r="J20" s="218">
        <v>0</v>
      </c>
      <c r="K20" s="213"/>
      <c r="L20" s="33"/>
    </row>
    <row r="21" spans="1:12">
      <c r="A21" s="50"/>
      <c r="B21" s="51"/>
      <c r="C21" s="63"/>
      <c r="D21" s="214"/>
      <c r="E21" s="52"/>
      <c r="F21" s="63"/>
      <c r="G21" s="216"/>
      <c r="H21" s="216"/>
      <c r="I21" s="217"/>
      <c r="J21" s="218"/>
      <c r="K21" s="213"/>
    </row>
    <row r="22" spans="1:12">
      <c r="A22" s="50" t="s">
        <v>95</v>
      </c>
      <c r="B22" s="51"/>
      <c r="C22" s="63">
        <v>0</v>
      </c>
      <c r="D22" s="222">
        <v>0</v>
      </c>
      <c r="E22" s="52"/>
      <c r="F22" s="63">
        <v>0</v>
      </c>
      <c r="G22" s="216">
        <v>0</v>
      </c>
      <c r="H22" s="216"/>
      <c r="I22" s="217">
        <v>0</v>
      </c>
      <c r="J22" s="218">
        <v>0</v>
      </c>
      <c r="K22" s="213"/>
      <c r="L22" s="3" t="s">
        <v>156</v>
      </c>
    </row>
    <row r="23" spans="1:12">
      <c r="A23" s="50"/>
      <c r="B23" s="51"/>
      <c r="C23" s="63"/>
      <c r="D23" s="222"/>
      <c r="E23" s="52"/>
      <c r="F23" s="63"/>
      <c r="G23" s="216"/>
      <c r="H23" s="216"/>
      <c r="I23" s="217"/>
      <c r="J23" s="218"/>
      <c r="K23" s="213"/>
    </row>
    <row r="24" spans="1:12">
      <c r="A24" s="50" t="s">
        <v>96</v>
      </c>
      <c r="B24" s="51"/>
      <c r="C24" s="63">
        <v>0</v>
      </c>
      <c r="D24" s="222">
        <v>0</v>
      </c>
      <c r="E24" s="52"/>
      <c r="F24" s="63">
        <v>0</v>
      </c>
      <c r="G24" s="134">
        <v>0</v>
      </c>
      <c r="H24" s="134"/>
      <c r="I24" s="217">
        <v>0</v>
      </c>
      <c r="J24" s="223">
        <v>0</v>
      </c>
      <c r="K24" s="213"/>
    </row>
    <row r="25" spans="1:12">
      <c r="A25" s="50"/>
      <c r="B25" s="51"/>
      <c r="C25" s="63"/>
      <c r="D25" s="222"/>
      <c r="E25" s="52"/>
      <c r="F25" s="63"/>
      <c r="G25" s="134"/>
      <c r="H25" s="134"/>
      <c r="I25" s="141"/>
      <c r="J25" s="223"/>
      <c r="K25" s="213"/>
    </row>
    <row r="26" spans="1:12" ht="16.2" thickBot="1">
      <c r="A26" s="94" t="s">
        <v>97</v>
      </c>
      <c r="B26" s="95"/>
      <c r="C26" s="224"/>
      <c r="D26" s="225"/>
      <c r="E26" s="226"/>
      <c r="F26" s="224">
        <v>0</v>
      </c>
      <c r="G26" s="227">
        <v>0</v>
      </c>
      <c r="H26" s="227"/>
      <c r="I26" s="228">
        <v>0</v>
      </c>
      <c r="J26" s="229">
        <v>0</v>
      </c>
      <c r="K26" s="213"/>
    </row>
    <row r="27" spans="1:12" ht="16.2" thickBot="1">
      <c r="A27" s="118" t="s">
        <v>105</v>
      </c>
      <c r="B27" s="103"/>
      <c r="C27" s="102">
        <f>C14</f>
        <v>0</v>
      </c>
      <c r="D27" s="230">
        <f>D14</f>
        <v>0</v>
      </c>
      <c r="E27" s="231"/>
      <c r="F27" s="103"/>
      <c r="G27" s="232"/>
      <c r="H27" s="232"/>
      <c r="I27" s="232">
        <f>I14</f>
        <v>0</v>
      </c>
      <c r="J27" s="233">
        <f>J14</f>
        <v>0</v>
      </c>
    </row>
    <row r="28" spans="1:12" ht="15.75" customHeight="1">
      <c r="D28" s="220"/>
      <c r="J28" s="109"/>
    </row>
    <row r="29" spans="1:12">
      <c r="D29" s="111"/>
      <c r="E29" s="110"/>
      <c r="F29" s="110"/>
      <c r="G29" s="185"/>
      <c r="H29" s="185"/>
    </row>
    <row r="30" spans="1:12">
      <c r="A30" s="293" t="s">
        <v>389</v>
      </c>
      <c r="B30" s="293"/>
      <c r="C30" s="110"/>
      <c r="D30" s="234"/>
      <c r="E30" s="30"/>
      <c r="F30" s="30"/>
      <c r="G30" s="185"/>
      <c r="H30" s="185"/>
    </row>
    <row r="31" spans="1:12">
      <c r="A31" s="30"/>
      <c r="B31" s="30"/>
      <c r="C31" s="30"/>
      <c r="D31" s="234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34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34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34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20"/>
      <c r="G35" s="185"/>
      <c r="H35" s="185"/>
    </row>
    <row r="36" spans="1:11">
      <c r="D36" s="220"/>
      <c r="G36" s="185"/>
      <c r="H36" s="185"/>
    </row>
    <row r="37" spans="1:11">
      <c r="D37" s="220"/>
      <c r="G37" s="185"/>
      <c r="H37" s="185"/>
    </row>
    <row r="38" spans="1:11">
      <c r="D38" s="220"/>
      <c r="G38" s="185"/>
      <c r="H38" s="185"/>
    </row>
    <row r="39" spans="1:11">
      <c r="D39" s="220"/>
      <c r="G39" s="185"/>
      <c r="H39" s="185"/>
    </row>
    <row r="40" spans="1:11">
      <c r="D40" s="220"/>
      <c r="G40" s="185"/>
      <c r="H40" s="185"/>
    </row>
    <row r="41" spans="1:11">
      <c r="D41" s="220"/>
      <c r="G41" s="185"/>
      <c r="H41" s="185"/>
    </row>
    <row r="42" spans="1:11">
      <c r="D42" s="220"/>
      <c r="G42" s="185"/>
      <c r="H42" s="185"/>
    </row>
    <row r="43" spans="1:11">
      <c r="D43" s="220"/>
      <c r="G43" s="185"/>
      <c r="H43" s="185"/>
    </row>
    <row r="44" spans="1:11">
      <c r="D44" s="220"/>
      <c r="G44" s="185"/>
      <c r="H44" s="185"/>
    </row>
    <row r="45" spans="1:11">
      <c r="D45" s="220"/>
      <c r="G45" s="185"/>
      <c r="H45" s="185"/>
    </row>
    <row r="46" spans="1:11">
      <c r="D46" s="220"/>
      <c r="G46" s="185"/>
      <c r="H46" s="185"/>
    </row>
    <row r="47" spans="1:11">
      <c r="D47" s="220"/>
      <c r="G47" s="185"/>
      <c r="H47" s="185"/>
    </row>
    <row r="48" spans="1:11">
      <c r="D48" s="220"/>
      <c r="G48" s="185"/>
      <c r="H48" s="185"/>
    </row>
    <row r="49" spans="4:8">
      <c r="D49" s="220"/>
      <c r="G49" s="185"/>
      <c r="H49" s="185"/>
    </row>
    <row r="50" spans="4:8">
      <c r="D50" s="220"/>
      <c r="G50" s="185"/>
      <c r="H50" s="185"/>
    </row>
    <row r="51" spans="4:8">
      <c r="D51" s="220"/>
      <c r="G51" s="185"/>
      <c r="H51" s="185"/>
    </row>
    <row r="52" spans="4:8">
      <c r="D52" s="220"/>
      <c r="G52" s="185"/>
      <c r="H52" s="185"/>
    </row>
    <row r="53" spans="4:8">
      <c r="D53" s="220"/>
      <c r="G53" s="185"/>
      <c r="H53" s="185"/>
    </row>
    <row r="54" spans="4:8">
      <c r="D54" s="220"/>
      <c r="G54" s="185"/>
      <c r="H54" s="185"/>
    </row>
    <row r="55" spans="4:8">
      <c r="D55" s="220"/>
      <c r="G55" s="185"/>
      <c r="H55" s="185"/>
    </row>
    <row r="56" spans="4:8">
      <c r="D56" s="220"/>
      <c r="G56" s="185"/>
      <c r="H56" s="185"/>
    </row>
    <row r="57" spans="4:8">
      <c r="D57" s="220"/>
      <c r="G57" s="185"/>
      <c r="H57" s="185"/>
    </row>
    <row r="58" spans="4:8">
      <c r="D58" s="220"/>
      <c r="G58" s="185"/>
      <c r="H58" s="185"/>
    </row>
    <row r="59" spans="4:8">
      <c r="D59" s="220"/>
      <c r="G59" s="185"/>
      <c r="H59" s="185"/>
    </row>
    <row r="60" spans="4:8">
      <c r="D60" s="220"/>
      <c r="G60" s="185"/>
      <c r="H60" s="185"/>
    </row>
    <row r="61" spans="4:8">
      <c r="D61" s="220"/>
      <c r="G61" s="185"/>
      <c r="H61" s="185"/>
    </row>
    <row r="62" spans="4:8">
      <c r="D62" s="220"/>
      <c r="G62" s="185"/>
      <c r="H62" s="185"/>
    </row>
    <row r="63" spans="4:8">
      <c r="D63" s="220"/>
      <c r="G63" s="185"/>
      <c r="H63" s="185"/>
    </row>
    <row r="64" spans="4:8">
      <c r="D64" s="220"/>
      <c r="G64" s="185"/>
      <c r="H64" s="185"/>
    </row>
    <row r="65" spans="4:8">
      <c r="D65" s="220"/>
      <c r="G65" s="185"/>
      <c r="H65" s="185"/>
    </row>
    <row r="66" spans="4:8">
      <c r="D66" s="220"/>
      <c r="G66" s="185"/>
      <c r="H66" s="185"/>
    </row>
    <row r="67" spans="4:8">
      <c r="D67" s="220"/>
      <c r="G67" s="185"/>
      <c r="H67" s="185"/>
    </row>
    <row r="68" spans="4:8">
      <c r="D68" s="220"/>
      <c r="G68" s="185"/>
      <c r="H68" s="185"/>
    </row>
    <row r="69" spans="4:8">
      <c r="D69" s="220"/>
      <c r="G69" s="185"/>
      <c r="H69" s="185"/>
    </row>
    <row r="70" spans="4:8">
      <c r="D70" s="220"/>
      <c r="G70" s="185"/>
      <c r="H70" s="185"/>
    </row>
    <row r="71" spans="4:8">
      <c r="D71" s="220"/>
      <c r="G71" s="185"/>
      <c r="H71" s="185"/>
    </row>
    <row r="72" spans="4:8">
      <c r="D72" s="220"/>
      <c r="G72" s="185"/>
      <c r="H72" s="185"/>
    </row>
    <row r="73" spans="4:8">
      <c r="D73" s="220"/>
      <c r="G73" s="185"/>
      <c r="H73" s="185"/>
    </row>
    <row r="74" spans="4:8">
      <c r="D74" s="220"/>
      <c r="G74" s="185"/>
      <c r="H74" s="185"/>
    </row>
    <row r="75" spans="4:8">
      <c r="D75" s="220"/>
      <c r="G75" s="185"/>
      <c r="H75" s="185"/>
    </row>
    <row r="76" spans="4:8">
      <c r="D76" s="220"/>
      <c r="G76" s="185"/>
      <c r="H76" s="185"/>
    </row>
    <row r="77" spans="4:8">
      <c r="D77" s="220"/>
      <c r="G77" s="185"/>
      <c r="H77" s="185"/>
    </row>
    <row r="78" spans="4:8">
      <c r="D78" s="220"/>
      <c r="G78" s="185"/>
      <c r="H78" s="185"/>
    </row>
    <row r="79" spans="4:8">
      <c r="D79" s="220"/>
      <c r="G79" s="185"/>
      <c r="H79" s="185"/>
    </row>
    <row r="80" spans="4:8">
      <c r="D80" s="220"/>
      <c r="G80" s="185"/>
      <c r="H80" s="185"/>
    </row>
    <row r="81" spans="4:8">
      <c r="D81" s="220"/>
      <c r="G81" s="185"/>
      <c r="H81" s="185"/>
    </row>
    <row r="82" spans="4:8">
      <c r="D82" s="220"/>
      <c r="G82" s="185"/>
      <c r="H82" s="185"/>
    </row>
    <row r="83" spans="4:8">
      <c r="D83" s="220"/>
      <c r="G83" s="185"/>
      <c r="H83" s="185"/>
    </row>
    <row r="84" spans="4:8">
      <c r="D84" s="220"/>
      <c r="G84" s="185"/>
      <c r="H84" s="185"/>
    </row>
    <row r="85" spans="4:8">
      <c r="D85" s="220"/>
      <c r="G85" s="185"/>
      <c r="H85" s="185"/>
    </row>
    <row r="86" spans="4:8">
      <c r="D86" s="220"/>
      <c r="G86" s="185"/>
      <c r="H86" s="185"/>
    </row>
    <row r="87" spans="4:8">
      <c r="D87" s="220"/>
      <c r="G87" s="185"/>
      <c r="H87" s="185"/>
    </row>
    <row r="88" spans="4:8">
      <c r="D88" s="220"/>
      <c r="G88" s="185"/>
      <c r="H88" s="185"/>
    </row>
    <row r="89" spans="4:8">
      <c r="D89" s="220"/>
      <c r="G89" s="185"/>
      <c r="H89" s="185"/>
    </row>
    <row r="90" spans="4:8">
      <c r="D90" s="220"/>
      <c r="G90" s="185"/>
      <c r="H90" s="185"/>
    </row>
    <row r="91" spans="4:8">
      <c r="D91" s="220"/>
      <c r="G91" s="185"/>
      <c r="H91" s="185"/>
    </row>
    <row r="92" spans="4:8">
      <c r="D92" s="220"/>
      <c r="G92" s="185"/>
      <c r="H92" s="185"/>
    </row>
    <row r="93" spans="4:8">
      <c r="D93" s="220"/>
      <c r="G93" s="185"/>
      <c r="H93" s="185"/>
    </row>
    <row r="94" spans="4:8">
      <c r="D94" s="220"/>
      <c r="G94" s="185"/>
      <c r="H94" s="185"/>
    </row>
    <row r="95" spans="4:8">
      <c r="D95" s="220"/>
      <c r="G95" s="185"/>
      <c r="H95" s="185"/>
    </row>
    <row r="96" spans="4:8">
      <c r="D96" s="220"/>
      <c r="G96" s="185"/>
      <c r="H96" s="185"/>
    </row>
    <row r="97" spans="4:8">
      <c r="D97" s="220"/>
      <c r="G97" s="185"/>
      <c r="H97" s="185"/>
    </row>
    <row r="98" spans="4:8">
      <c r="D98" s="220"/>
      <c r="G98" s="185"/>
      <c r="H98" s="185"/>
    </row>
    <row r="99" spans="4:8">
      <c r="D99" s="220"/>
      <c r="G99" s="185"/>
      <c r="H99" s="185"/>
    </row>
    <row r="100" spans="4:8">
      <c r="D100" s="220"/>
      <c r="G100" s="185"/>
      <c r="H100" s="185"/>
    </row>
    <row r="101" spans="4:8">
      <c r="D101" s="220"/>
      <c r="G101" s="185"/>
      <c r="H101" s="185"/>
    </row>
    <row r="102" spans="4:8">
      <c r="D102" s="220"/>
      <c r="G102" s="185"/>
      <c r="H102" s="185"/>
    </row>
    <row r="103" spans="4:8">
      <c r="D103" s="220"/>
      <c r="G103" s="185"/>
      <c r="H103" s="185"/>
    </row>
    <row r="104" spans="4:8">
      <c r="D104" s="220"/>
      <c r="G104" s="185"/>
      <c r="H104" s="185"/>
    </row>
    <row r="105" spans="4:8">
      <c r="D105" s="220"/>
      <c r="G105" s="185"/>
      <c r="H105" s="185"/>
    </row>
    <row r="106" spans="4:8">
      <c r="D106" s="220"/>
      <c r="G106" s="185"/>
      <c r="H106" s="185"/>
    </row>
    <row r="107" spans="4:8">
      <c r="D107" s="220"/>
      <c r="G107" s="185"/>
      <c r="H107" s="185"/>
    </row>
    <row r="108" spans="4:8">
      <c r="D108" s="220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2023-08-03T18:19:01Z</dcterms:modified>
</cp:coreProperties>
</file>