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97" documentId="8_{15D47BDB-F927-478F-85A4-2CD87050384C}" xr6:coauthVersionLast="47" xr6:coauthVersionMax="47" xr10:uidLastSave="{6546C777-B46A-437D-B949-213A1A630A63}"/>
  <bookViews>
    <workbookView xWindow="-1356" yWindow="444" windowWidth="13812" windowHeight="11532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D16" i="5"/>
  <c r="H16" i="5"/>
  <c r="F16" i="5"/>
  <c r="E16" i="5"/>
  <c r="J84" i="3"/>
  <c r="I84" i="3"/>
  <c r="I26" i="6"/>
  <c r="H26" i="6"/>
  <c r="E7" i="5" l="1"/>
  <c r="D7" i="5"/>
  <c r="G40" i="2" l="1"/>
  <c r="F40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<sst xmlns="http://schemas.openxmlformats.org/spreadsheetml/2006/main" count="516" uniqueCount="457">
  <si>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</si>
  <si>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</si>
  <si>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</si>
  <si>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</si>
  <si>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</si>
  <si>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</si>
  <si>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</si>
  <si>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</si>
  <si>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</si>
  <si>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</si>
  <si>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</si>
  <si>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</si>
  <si>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</si>
  <si>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</si>
  <si>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</si>
  <si>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</si>
  <si>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</si>
  <si>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</si>
  <si>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</si>
  <si>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</si>
  <si>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</si>
  <si>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</si>
  <si>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</si>
  <si>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</si>
  <si>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</si>
  <si>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</si>
  <si>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</si>
  <si>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</si>
  <si>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</si>
  <si>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</si>
  <si>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</si>
  <si>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</si>
  <si>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</si>
  <si>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</si>
  <si>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</si>
  <si>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</si>
  <si>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</si>
  <si>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</si>
  <si>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</si>
  <si>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</si>
  <si>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</si>
  <si>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</si>
  <si>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</si>
  <si>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</si>
  <si>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</si>
  <si>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</si>
  <si>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</si>
  <si>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</si>
  <si>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</si>
  <si>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</si>
  <si>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</si>
  <si>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</si>
  <si>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</si>
  <si>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</si>
  <si>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</si>
  <si>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</si>
  <si>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</si>
  <si>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</si>
  <si>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</si>
  <si>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</si>
  <si>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</si>
  <si>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</si>
  <si>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</si>
  <si>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</si>
  <si>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</si>
  <si>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</si>
  <si>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</si>
  <si>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</si>
  <si>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</si>
  <si>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</si>
  <si>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</si>
  <si>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</si>
  <si>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</si>
  <si>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</si>
  <si>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</si>
  <si>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</si>
  <si>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</si>
  <si>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</si>
  <si>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</si>
  <si>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</si>
  <si>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</si>
  <si>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</si>
  <si>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</si>
  <si>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</si>
  <si>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</si>
  <si>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</si>
  <si>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</si>
  <si>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</si>
  <si>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</si>
  <si>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</si>
  <si>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</si>
  <si>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</si>
  <si>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</si>
  <si>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</si>
  <si>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</si>
  <si>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</si>
  <si>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</si>
  <si>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</si>
  <si>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</si>
  <si>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</si>
  <si>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</si>
  <si>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</si>
  <si>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</si>
  <si>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</si>
  <si>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</si>
  <si>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</si>
  <si>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</si>
  <si>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</si>
  <si>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</si>
  <si>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</si>
  <si>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</si>
  <si>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</si>
  <si>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</si>
  <si>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</si>
  <si>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</si>
  <si>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</si>
  <si>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</si>
  <si>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</si>
  <si>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</si>
  <si>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</si>
  <si>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</si>
  <si>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</si>
  <si>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</si>
  <si>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</si>
  <si>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</si>
  <si>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</si>
  <si>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</si>
  <si>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</si>
  <si>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</si>
  <si>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</si>
  <si>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</si>
  <si>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</si>
  <si>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</si>
  <si>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</si>
  <si>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</si>
  <si>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</si>
  <si>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</si>
  <si>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</si>
  <si>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</si>
  <si>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</si>
  <si>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</si>
  <si>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</si>
  <si>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</si>
  <si>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</si>
  <si>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</si>
  <si>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</si>
  <si>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</si>
  <si>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</si>
  <si>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</si>
  <si>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</si>
  <si>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</si>
  <si>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</si>
  <si>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</si>
  <si>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</si>
  <si>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</si>
  <si>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</si>
  <si>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</si>
  <si>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</si>
  <si>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</si>
  <si>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</si>
  <si>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</si>
  <si>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</si>
  <si>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</si>
  <si>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</si>
  <si>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</si>
  <si>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</si>
  <si>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</si>
  <si>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</si>
  <si>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</si>
  <si>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</si>
  <si>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</si>
  <si>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</si>
  <si>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</si>
  <si>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</si>
  <si>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</si>
  <si>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</si>
  <si>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</si>
  <si>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</si>
  <si>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</si>
  <si>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</si>
  <si>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</si>
  <si>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</si>
  <si>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</si>
  <si>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</si>
  <si>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</si>
  <si>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</si>
  <si>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</si>
  <si>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</si>
  <si>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</si>
  <si>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</si>
  <si>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</si>
  <si>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</si>
  <si>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</si>
  <si>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</si>
  <si>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</si>
  <si>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</si>
  <si>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</si>
  <si>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</si>
  <si>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</si>
  <si>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</si>
  <si>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</si>
  <si>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</si>
  <si>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</si>
  <si>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</si>
  <si>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</si>
  <si>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</si>
  <si>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</si>
  <si>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</si>
  <si>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</si>
  <si>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</si>
  <si>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</si>
  <si>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</si>
  <si>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</si>
  <si>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</si>
  <si>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</si>
  <si>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</si>
  <si>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</si>
  <si>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</si>
  <si>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</si>
  <si>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</si>
  <si>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</si>
  <si>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</si>
  <si>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</si>
  <si>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</si>
  <si>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</si>
  <si>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</si>
  <si>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</si>
  <si>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</si>
  <si>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</si>
  <si>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</si>
  <si>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</si>
  <si>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</si>
  <si>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</si>
  <si>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</si>
  <si>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</si>
  <si>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</si>
  <si>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</si>
  <si>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</si>
  <si>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</si>
  <si>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</si>
  <si>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</si>
  <si>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</si>
  <si>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</si>
  <si>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</si>
  <si>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</si>
  <si>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</si>
  <si>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</si>
  <si>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</si>
  <si>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</si>
  <si>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</si>
  <si>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</si>
  <si>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</si>
  <si>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</si>
  <si>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</si>
  <si>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</si>
  <si>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</si>
  <si>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</si>
  <si>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</si>
  <si>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</si>
  <si>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</si>
  <si>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</si>
  <si>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</si>
  <si>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</si>
  <si>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</si>
  <si>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</si>
  <si>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</si>
  <si>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</si>
  <si>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</si>
  <si>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</si>
  <si>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</si>
  <si>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</si>
  <si>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</si>
  <si>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</si>
  <si>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</si>
  <si>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</si>
  <si>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</si>
  <si>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</si>
  <si>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</si>
  <si>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</si>
  <si>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</si>
  <si>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</si>
  <si>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</si>
  <si>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</si>
  <si>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</si>
  <si>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</si>
  <si>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</si>
  <si>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</si>
  <si>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</si>
  <si>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</si>
  <si>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</si>
  <si>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</si>
  <si>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</si>
  <si>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</si>
  <si>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</si>
  <si>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</si>
  <si>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</si>
  <si>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</si>
  <si>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</si>
  <si>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</si>
  <si>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</si>
  <si>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</si>
  <si>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</si>
  <si>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</si>
  <si>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</si>
  <si>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</si>
  <si>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</si>
  <si>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</si>
  <si>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</si>
  <si>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</si>
  <si>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</si>
  <si>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</si>
  <si>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</si>
  <si>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</si>
  <si>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</si>
  <si>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</si>
  <si>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</si>
  <si>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</si>
  <si>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</si>
  <si>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</si>
  <si>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</si>
  <si>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</si>
  <si>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</si>
  <si>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</si>
  <si>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</si>
  <si>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</si>
  <si>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</si>
  <si>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</si>
  <si>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</si>
  <si>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</si>
  <si>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</si>
  <si>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</si>
  <si>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</si>
  <si>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</si>
  <si>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</si>
  <si>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</si>
  <si>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</si>
  <si>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</si>
  <si>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</si>
  <si>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</si>
  <si>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</si>
  <si>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</si>
  <si>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</si>
  <si>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</si>
  <si>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</si>
  <si>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</si>
  <si>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</si>
  <si>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</si>
  <si>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</si>
  <si>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</si>
  <si>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</si>
  <si>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</si>
  <si>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</si>
  <si>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</si>
  <si>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</si>
  <si>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</si>
  <si>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</si>
  <si>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</si>
  <si>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</si>
  <si>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</si>
  <si>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</si>
  <si>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</si>
  <si>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</si>
  <si>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</si>
  <si>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</si>
  <si>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</si>
  <si>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</si>
  <si>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</si>
  <si>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</si>
  <si>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</si>
  <si>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</si>
  <si>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</si>
  <si>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</si>
  <si>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</si>
  <si>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</si>
  <si>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</si>
  <si>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</si>
  <si>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</si>
  <si>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</si>
  <si>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</si>
  <si>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</si>
  <si>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</si>
  <si>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</si>
  <si>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</si>
  <si>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</si>
  <si>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</si>
  <si>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</si>
  <si>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</si>
  <si>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</si>
  <si>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</si>
  <si>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</si>
  <si>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</si>
  <si>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</si>
  <si>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</si>
  <si>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</si>
  <si>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</si>
  <si>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</si>
  <si>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</si>
  <si>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</si>
  <si>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</si>
  <si>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</si>
  <si>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</si>
  <si>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</si>
  <si>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</si>
  <si>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</si>
  <si>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</si>
  <si>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</si>
  <si>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</si>
  <si>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</si>
  <si>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</si>
  <si>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</si>
  <si>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</si>
  <si>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</si>
  <si>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</si>
  <si>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</si>
  <si>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</si>
  <si>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</si>
  <si>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</si>
  <si>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</si>
  <si>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</si>
  <si>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</si>
  <si>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</si>
  <si>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</si>
  <si>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</si>
  <si>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</si>
  <si>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</si>
  <si>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</si>
  <si>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</si>
  <si>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</si>
  <si>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</si>
  <si>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</si>
  <si>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</si>
  <si>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</si>
  <si>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</si>
  <si>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</si>
  <si>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</si>
  <si>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</si>
  <si>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</si>
  <si>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</si>
  <si>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</si>
  <si>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</si>
  <si>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</si>
  <si>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</si>
  <si>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</si>
  <si>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</si>
  <si>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</si>
  <si>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</si>
  <si>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</si>
  <si>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</si>
  <si>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</si>
  <si>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</si>
  <si>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</si>
  <si>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</si>
  <si>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DATE: OCTOBER  05 2023</t>
  </si>
  <si>
    <t>DATE: OCTOBER 05,  2023</t>
  </si>
  <si>
    <t>DATE: OCTOBER  05, 2023</t>
  </si>
  <si>
    <t>DATE: OCTOBER 05 2023</t>
  </si>
  <si>
    <t>DATE:  OCTOBER 05,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</si>
</sst>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3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121</v>
      </c>
      <c r="F2" s="239"/>
      <c r="G2" s="239"/>
      <c r="H2" s="240"/>
    </row>
    <row r="3" spans="1:12" ht="29.4" customHeight="1">
      <c r="A3" s="300" t="s">
        <v>452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9">
        <f>'NEW GOG NOTES AND BONDS '!H26</f>
        <v>31695509</v>
      </c>
      <c r="E5" s="260">
        <f>'NEW GOG NOTES AND BONDS '!I26</f>
        <v>20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BILLS'!I84</f>
        <v>110713322</v>
      </c>
      <c r="E7" s="10">
        <f>'TREASURY BILLS'!J84</f>
        <v>1034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BONDS'!F40</f>
        <v>97635</v>
      </c>
      <c r="E8" s="10">
        <f>'CORPORATE BONDS'!G40</f>
        <v>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142506466</v>
      </c>
      <c r="E9" s="16">
        <f>SUM(E5:E8)</f>
        <v>1059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4">
        <f>'NEW GOG NOTES AND BONDS '!H10</f>
        <v>30254327</v>
      </c>
      <c r="E14" s="262">
        <f>'NEW GOG NOTES AND BONDS '!I10</f>
        <v>14</v>
      </c>
      <c r="F14" s="235" t="str">
        <f>'NEW GOG NOTES AND BONDS '!C10</f>
        <v>GOG-BD-15/02/28-A6144-1838-8.50</v>
      </c>
      <c r="G14" s="250">
        <f>'NEW GOG NOTES AND BONDS '!F10</f>
        <v>21.66</v>
      </c>
      <c r="H14" s="23">
        <f>'NEW GOG NOTES AND BONDS '!G10</f>
        <v>62.523600000000002</v>
      </c>
      <c r="I14" s="13"/>
      <c r="K14" s="14"/>
      <c r="L14" s="15"/>
    </row>
    <row r="15" spans="1:12" ht="15.6">
      <c r="A15" s="8"/>
      <c r="B15" s="8"/>
      <c r="C15" s="22" t="s">
        <v>278</v>
      </c>
      <c r="D15" s="264"/>
      <c r="E15" s="262"/>
      <c r="F15" s="235"/>
      <c r="G15" s="250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4">
        <f>'TREASURY BILLS'!I17</f>
        <v>38817587</v>
      </c>
      <c r="E16" s="264">
        <f>'TREASURY BILLS'!J17</f>
        <v>440</v>
      </c>
      <c r="F16" s="236" t="str">
        <f>'TREASURY BILLS'!E17</f>
        <v>GOG-BL-01/01/24-A6332-1870-0</v>
      </c>
      <c r="G16" s="242"/>
      <c r="H16" s="23">
        <f>'TREASURY BILLS'!H17</f>
        <v>93.5562444787668</v>
      </c>
      <c r="I16" s="13"/>
      <c r="K16" s="14"/>
      <c r="L16" s="15"/>
    </row>
    <row r="17" spans="1:12" ht="15.6">
      <c r="A17" s="8"/>
      <c r="B17" s="8"/>
      <c r="C17" s="22" t="s">
        <v>277</v>
      </c>
      <c r="D17" s="265">
        <f>'CORPORATE BONDS'!F31</f>
        <v>24409</v>
      </c>
      <c r="E17" s="263">
        <f>'CORPORATE BONDS'!G31</f>
        <v>1</v>
      </c>
      <c r="F17" s="258" t="str">
        <f>'CORPORATE BONDS'!B31</f>
        <v>CMB-BD-31/08/26-A6303-1675-13.00</v>
      </c>
      <c r="G17" s="257"/>
      <c r="H17" s="259">
        <f>'CORPORATE BONDS'!E31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884000000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384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5" t="s">
        <v>325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A5" zoomScaleNormal="100" zoomScaleSheetLayoutView="100" workbookViewId="0">
      <selection activeCell="J9" sqref="J9:K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1412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15.73</v>
      </c>
      <c r="F6" s="11">
        <v>12.04</v>
      </c>
      <c r="G6" s="12">
        <v>92.621099999999998</v>
      </c>
      <c r="H6" s="243"/>
      <c r="I6" s="57"/>
      <c r="J6" s="11">
        <v>15.73</v>
      </c>
      <c r="K6" s="11">
        <v>15.73</v>
      </c>
      <c r="L6" s="58">
        <v>1776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1412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1776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22.48</v>
      </c>
      <c r="F9" s="11">
        <v>13.06</v>
      </c>
      <c r="G9" s="64">
        <v>86.712500000000006</v>
      </c>
      <c r="H9" s="72">
        <v>254327</v>
      </c>
      <c r="I9" s="65">
        <v>1</v>
      </c>
      <c r="J9" s="11">
        <v>13.06</v>
      </c>
      <c r="K9" s="11">
        <v>13.06</v>
      </c>
      <c r="L9" s="58">
        <v>1230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19.5</v>
      </c>
      <c r="F10" s="11">
        <v>21.66</v>
      </c>
      <c r="G10" s="244">
        <v>62.523600000000002</v>
      </c>
      <c r="H10" s="72">
        <v>30254327</v>
      </c>
      <c r="I10" s="245">
        <v>14</v>
      </c>
      <c r="J10" s="11">
        <v>21.66</v>
      </c>
      <c r="K10" s="11">
        <v>21.66</v>
      </c>
      <c r="L10" s="58">
        <v>1594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12.54</v>
      </c>
      <c r="F11" s="11">
        <v>13.17</v>
      </c>
      <c r="G11" s="244">
        <v>82.197500000000005</v>
      </c>
      <c r="H11" s="72">
        <v>237371</v>
      </c>
      <c r="I11" s="245">
        <v>1</v>
      </c>
      <c r="J11" s="11">
        <v>13.17</v>
      </c>
      <c r="K11" s="11">
        <v>13.17</v>
      </c>
      <c r="L11" s="58">
        <v>1958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12.65</v>
      </c>
      <c r="F12" s="11">
        <v>13.22</v>
      </c>
      <c r="G12" s="244">
        <v>80.45</v>
      </c>
      <c r="H12" s="72">
        <v>237371</v>
      </c>
      <c r="I12" s="245">
        <v>1</v>
      </c>
      <c r="J12" s="11">
        <v>13.22</v>
      </c>
      <c r="K12" s="11">
        <v>13.22</v>
      </c>
      <c r="L12" s="58">
        <v>2322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20.02</v>
      </c>
      <c r="F13" s="11">
        <v>13.23</v>
      </c>
      <c r="G13" s="244">
        <v>79.254999999999995</v>
      </c>
      <c r="H13" s="72">
        <v>237371</v>
      </c>
      <c r="I13" s="245">
        <v>1</v>
      </c>
      <c r="J13" s="11">
        <v>13.23</v>
      </c>
      <c r="K13" s="11">
        <v>13.23</v>
      </c>
      <c r="L13" s="58">
        <v>2686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12.72</v>
      </c>
      <c r="F14" s="11">
        <v>13.24</v>
      </c>
      <c r="G14" s="244">
        <v>78.337500000000006</v>
      </c>
      <c r="H14" s="72">
        <v>237371</v>
      </c>
      <c r="I14" s="245">
        <v>1</v>
      </c>
      <c r="J14" s="11">
        <v>13.24</v>
      </c>
      <c r="K14" s="11">
        <v>13.24</v>
      </c>
      <c r="L14" s="58">
        <v>3050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20.37</v>
      </c>
      <c r="F15" s="11">
        <v>13.39</v>
      </c>
      <c r="G15" s="244">
        <v>77.012500000000003</v>
      </c>
      <c r="H15" s="72">
        <v>237371</v>
      </c>
      <c r="I15" s="245">
        <v>1</v>
      </c>
      <c r="J15" s="11">
        <v>13.39</v>
      </c>
      <c r="K15" s="11">
        <v>13.39</v>
      </c>
      <c r="L15" s="58">
        <v>3414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4">
        <v>78.84</v>
      </c>
      <c r="H16" s="72"/>
      <c r="I16" s="245"/>
      <c r="J16" s="11">
        <v>20.29</v>
      </c>
      <c r="K16" s="11">
        <v>20.29</v>
      </c>
      <c r="L16" s="58">
        <v>3778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4">
        <v>74.665000000000006</v>
      </c>
      <c r="H17" s="72"/>
      <c r="I17" s="245"/>
      <c r="J17" s="11">
        <v>21.5</v>
      </c>
      <c r="K17" s="11">
        <v>21.5</v>
      </c>
      <c r="L17" s="58">
        <v>4142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4506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4">
        <v>77.89</v>
      </c>
      <c r="H19" s="72"/>
      <c r="I19" s="245"/>
      <c r="J19" s="11">
        <v>19.84</v>
      </c>
      <c r="K19" s="11">
        <v>19.84</v>
      </c>
      <c r="L19" s="58">
        <v>4870</v>
      </c>
      <c r="M19" s="59">
        <v>50074</v>
      </c>
      <c r="N19" s="60"/>
    </row>
    <row r="20" spans="1:14">
      <c r="A20" s="93">
        <v>16</v>
      </c>
      <c r="B20" s="94" t="s">
        <v>267</v>
      </c>
      <c r="C20" s="225" t="s">
        <v>235</v>
      </c>
      <c r="D20" s="223" t="s">
        <v>251</v>
      </c>
      <c r="E20" s="20">
        <v>22.44</v>
      </c>
      <c r="F20" s="20">
        <v>13.28</v>
      </c>
      <c r="G20" s="251">
        <v>77.782499999999999</v>
      </c>
      <c r="H20" s="252"/>
      <c r="I20" s="253"/>
      <c r="J20" s="20">
        <v>19.809999999999999</v>
      </c>
      <c r="K20" s="20">
        <v>19.809999999999999</v>
      </c>
      <c r="L20" s="296">
        <v>5234</v>
      </c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438</v>
      </c>
      <c r="C22" s="9" t="s">
        <v>442</v>
      </c>
      <c r="D22" s="27" t="s">
        <v>434</v>
      </c>
      <c r="E22" s="11"/>
      <c r="F22" s="11"/>
      <c r="G22" s="244"/>
      <c r="H22" s="72"/>
      <c r="I22" s="245"/>
      <c r="J22" s="11"/>
      <c r="K22" s="11"/>
      <c r="L22" s="58">
        <v>1430</v>
      </c>
      <c r="M22" s="59">
        <v>46634</v>
      </c>
      <c r="N22" s="114"/>
    </row>
    <row r="23" spans="1:14">
      <c r="A23" s="269">
        <v>2</v>
      </c>
      <c r="B23" s="8" t="s">
        <v>439</v>
      </c>
      <c r="C23" s="9" t="s">
        <v>443</v>
      </c>
      <c r="D23" s="27" t="s">
        <v>435</v>
      </c>
      <c r="E23" s="11"/>
      <c r="F23" s="11"/>
      <c r="G23" s="244"/>
      <c r="H23" s="72"/>
      <c r="I23" s="245"/>
      <c r="J23" s="11"/>
      <c r="K23" s="11"/>
      <c r="L23" s="58">
        <v>1796</v>
      </c>
      <c r="M23" s="59">
        <v>47000</v>
      </c>
      <c r="N23" s="114"/>
    </row>
    <row r="24" spans="1:14">
      <c r="A24" s="269">
        <v>3</v>
      </c>
      <c r="B24" s="8" t="s">
        <v>440</v>
      </c>
      <c r="C24" s="9" t="s">
        <v>444</v>
      </c>
      <c r="D24" s="27" t="s">
        <v>436</v>
      </c>
      <c r="E24" s="11"/>
      <c r="F24" s="11"/>
      <c r="G24" s="244"/>
      <c r="H24" s="72"/>
      <c r="I24" s="245"/>
      <c r="J24" s="11"/>
      <c r="K24" s="11"/>
      <c r="L24" s="58">
        <v>1430</v>
      </c>
      <c r="M24" s="59">
        <v>46634</v>
      </c>
      <c r="N24" s="114"/>
    </row>
    <row r="25" spans="1:14" ht="16.2" thickBot="1">
      <c r="A25" s="269">
        <v>4</v>
      </c>
      <c r="B25" s="8" t="s">
        <v>441</v>
      </c>
      <c r="C25" s="9" t="s">
        <v>445</v>
      </c>
      <c r="D25" s="27" t="s">
        <v>437</v>
      </c>
      <c r="E25" s="11"/>
      <c r="F25" s="11"/>
      <c r="G25" s="244"/>
      <c r="H25" s="72"/>
      <c r="I25" s="245"/>
      <c r="J25" s="11"/>
      <c r="K25" s="11"/>
      <c r="L25" s="58">
        <v>1796</v>
      </c>
      <c r="M25" s="59">
        <v>47000</v>
      </c>
      <c r="N25" s="114"/>
    </row>
    <row r="26" spans="1:14" ht="16.2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31695509</v>
      </c>
      <c r="I26" s="255">
        <f>SUM(I5:I25)</f>
        <v>20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415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32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60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424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214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53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74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165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375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452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550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592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31.056383728512099</v>
      </c>
      <c r="F17" s="53">
        <v>45.040960482006341</v>
      </c>
      <c r="G17" s="55">
        <v>81.9435</v>
      </c>
      <c r="H17" s="72"/>
      <c r="I17" s="71"/>
      <c r="J17" s="53">
        <v>45.040960482006341</v>
      </c>
      <c r="K17" s="11">
        <v>45.040960482006341</v>
      </c>
      <c r="L17" s="78">
        <v>655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692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61.256751045865542</v>
      </c>
      <c r="F21" s="53">
        <v>61.632865569374488</v>
      </c>
      <c r="G21" s="70">
        <v>80</v>
      </c>
      <c r="H21" s="56"/>
      <c r="I21" s="71"/>
      <c r="J21" s="53">
        <v>61.632865569374488</v>
      </c>
      <c r="K21" s="11">
        <v>61.632865569374488</v>
      </c>
      <c r="L21" s="58">
        <v>193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277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529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627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739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788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879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949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1056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1166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25.228509409543641</v>
      </c>
      <c r="F31" s="53">
        <v>20.72569001853476</v>
      </c>
      <c r="G31" s="54">
        <v>100</v>
      </c>
      <c r="H31" s="84"/>
      <c r="I31" s="68"/>
      <c r="J31" s="53">
        <v>20.72569001853476</v>
      </c>
      <c r="K31" s="11">
        <v>20.72569001853476</v>
      </c>
      <c r="L31" s="58">
        <v>1250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1306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480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1012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1201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1432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1565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172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550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1404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1495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1712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8">
        <v>1124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1698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2076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2496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2496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2832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6" t="s">
        <v>34</v>
      </c>
      <c r="D53" s="247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3084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3587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3587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3743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3931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5779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1">
        <f>SUM(H5:H60)</f>
        <v>0</v>
      </c>
      <c r="I61" s="261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5" t="s">
        <v>415</v>
      </c>
      <c r="C68" s="305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G27" sqref="G2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11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117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151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167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230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243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346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362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377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589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608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1076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264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995</v>
      </c>
      <c r="K19" s="161">
        <v>46199</v>
      </c>
      <c r="L19" s="131"/>
    </row>
    <row r="20" spans="1:12">
      <c r="A20" s="8">
        <v>3</v>
      </c>
      <c r="B20" s="131" t="s">
        <v>307</v>
      </c>
      <c r="C20" s="27" t="s">
        <v>308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535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995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4"/>
      <c r="G22" s="152"/>
      <c r="H22" s="158"/>
      <c r="I22" s="158"/>
      <c r="K22" s="161"/>
      <c r="L22" s="131"/>
    </row>
    <row r="23" spans="1:12">
      <c r="A23" s="8">
        <v>1</v>
      </c>
      <c r="B23" s="131" t="s">
        <v>313</v>
      </c>
      <c r="C23" s="27" t="s">
        <v>314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5</v>
      </c>
      <c r="K23" s="162">
        <v>45209</v>
      </c>
      <c r="L23" s="162"/>
    </row>
    <row r="24" spans="1:12">
      <c r="A24" s="8">
        <v>2</v>
      </c>
      <c r="B24" s="131" t="s">
        <v>315</v>
      </c>
      <c r="C24" s="27" t="s">
        <v>316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36</v>
      </c>
      <c r="K24" s="162">
        <v>45240</v>
      </c>
      <c r="L24" s="162"/>
    </row>
    <row r="25" spans="1:12">
      <c r="A25" s="8">
        <v>3</v>
      </c>
      <c r="B25" s="131" t="s">
        <v>317</v>
      </c>
      <c r="C25" s="27" t="s">
        <v>318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40</v>
      </c>
      <c r="K25" s="162">
        <v>45244</v>
      </c>
      <c r="L25" s="162"/>
    </row>
    <row r="26" spans="1:12">
      <c r="A26" s="8">
        <v>4</v>
      </c>
      <c r="B26" s="131" t="s">
        <v>341</v>
      </c>
      <c r="C26" s="27" t="s">
        <v>340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49</v>
      </c>
      <c r="K26" s="162">
        <v>45253</v>
      </c>
      <c r="L26" s="162"/>
    </row>
    <row r="27" spans="1:12">
      <c r="A27" s="8">
        <v>5</v>
      </c>
      <c r="B27" s="131" t="s">
        <v>376</v>
      </c>
      <c r="C27" s="27" t="s">
        <v>377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179</v>
      </c>
      <c r="K27" s="162">
        <v>45383</v>
      </c>
      <c r="L27" s="162"/>
    </row>
    <row r="28" spans="1:12">
      <c r="A28" s="8"/>
      <c r="B28" s="131"/>
      <c r="C28" s="27"/>
      <c r="D28" s="156"/>
      <c r="E28" s="156"/>
      <c r="F28" s="165"/>
      <c r="G28" s="166"/>
      <c r="H28" s="167"/>
      <c r="I28" s="167"/>
      <c r="K28" s="162"/>
      <c r="L28" s="162"/>
    </row>
    <row r="29" spans="1:12">
      <c r="A29" s="8">
        <v>1</v>
      </c>
      <c r="B29" s="131" t="s">
        <v>405</v>
      </c>
      <c r="C29" s="27" t="s">
        <v>399</v>
      </c>
      <c r="D29" s="156">
        <v>100</v>
      </c>
      <c r="E29" s="156">
        <v>100</v>
      </c>
      <c r="F29" s="165">
        <v>4881</v>
      </c>
      <c r="G29" s="166">
        <v>1</v>
      </c>
      <c r="H29" s="167">
        <v>100</v>
      </c>
      <c r="I29" s="167">
        <v>100</v>
      </c>
      <c r="J29" s="78">
        <v>333</v>
      </c>
      <c r="K29" s="162">
        <v>45537</v>
      </c>
      <c r="L29" s="162"/>
    </row>
    <row r="30" spans="1:12">
      <c r="A30" s="8">
        <v>2</v>
      </c>
      <c r="B30" s="131" t="s">
        <v>404</v>
      </c>
      <c r="C30" s="27" t="s">
        <v>400</v>
      </c>
      <c r="D30" s="156">
        <v>100</v>
      </c>
      <c r="E30" s="156">
        <v>100</v>
      </c>
      <c r="F30" s="165">
        <v>19527</v>
      </c>
      <c r="G30" s="166">
        <v>1</v>
      </c>
      <c r="H30" s="167">
        <v>100</v>
      </c>
      <c r="I30" s="167">
        <v>100</v>
      </c>
      <c r="J30" s="78">
        <v>697</v>
      </c>
      <c r="K30" s="162">
        <v>45901</v>
      </c>
      <c r="L30" s="162"/>
    </row>
    <row r="31" spans="1:12">
      <c r="A31" s="8">
        <v>3</v>
      </c>
      <c r="B31" s="131" t="s">
        <v>406</v>
      </c>
      <c r="C31" s="27" t="s">
        <v>401</v>
      </c>
      <c r="D31" s="156">
        <v>100</v>
      </c>
      <c r="E31" s="156">
        <v>100</v>
      </c>
      <c r="F31" s="165">
        <v>24409</v>
      </c>
      <c r="G31" s="166">
        <v>1</v>
      </c>
      <c r="H31" s="167">
        <v>100</v>
      </c>
      <c r="I31" s="167">
        <v>100</v>
      </c>
      <c r="J31" s="78">
        <v>1061</v>
      </c>
      <c r="K31" s="162">
        <v>46265</v>
      </c>
      <c r="L31" s="162"/>
    </row>
    <row r="32" spans="1:12">
      <c r="A32" s="8">
        <v>4</v>
      </c>
      <c r="B32" s="131" t="s">
        <v>407</v>
      </c>
      <c r="C32" s="27" t="s">
        <v>402</v>
      </c>
      <c r="D32" s="156">
        <v>100</v>
      </c>
      <c r="E32" s="156">
        <v>100</v>
      </c>
      <c r="F32" s="165">
        <v>24409</v>
      </c>
      <c r="G32" s="166">
        <v>1</v>
      </c>
      <c r="H32" s="167">
        <v>100</v>
      </c>
      <c r="I32" s="167">
        <v>100</v>
      </c>
      <c r="J32" s="78">
        <v>1425</v>
      </c>
      <c r="K32" s="162">
        <v>46629</v>
      </c>
      <c r="L32" s="162"/>
    </row>
    <row r="33" spans="1:12">
      <c r="A33" s="8">
        <v>5</v>
      </c>
      <c r="B33" s="131" t="s">
        <v>408</v>
      </c>
      <c r="C33" s="27" t="s">
        <v>403</v>
      </c>
      <c r="D33" s="156">
        <v>100</v>
      </c>
      <c r="E33" s="156">
        <v>100</v>
      </c>
      <c r="F33" s="165">
        <v>24409</v>
      </c>
      <c r="G33" s="166">
        <v>1</v>
      </c>
      <c r="H33" s="167">
        <v>100</v>
      </c>
      <c r="I33" s="167">
        <v>100</v>
      </c>
      <c r="J33" s="78">
        <v>1789</v>
      </c>
      <c r="K33" s="162">
        <v>46993</v>
      </c>
      <c r="L33" s="162"/>
    </row>
    <row r="34" spans="1:12">
      <c r="A34" s="8"/>
      <c r="B34" s="131"/>
      <c r="C34" s="27"/>
      <c r="D34" s="156"/>
      <c r="E34" s="156"/>
      <c r="F34" s="165"/>
      <c r="G34" s="166"/>
      <c r="H34" s="167"/>
      <c r="I34" s="167"/>
      <c r="K34" s="162"/>
      <c r="L34" s="162"/>
    </row>
    <row r="35" spans="1:12">
      <c r="A35" s="8">
        <v>1</v>
      </c>
      <c r="B35" s="169" t="s">
        <v>281</v>
      </c>
      <c r="C35" s="27" t="s">
        <v>282</v>
      </c>
      <c r="D35" s="132">
        <v>79.433199999999999</v>
      </c>
      <c r="E35" s="132">
        <v>98.394499999999994</v>
      </c>
      <c r="F35" s="133"/>
      <c r="G35" s="140"/>
      <c r="H35" s="170">
        <v>98.394499999999994</v>
      </c>
      <c r="I35" s="170">
        <v>98.394499999999994</v>
      </c>
      <c r="J35" s="78">
        <v>560</v>
      </c>
      <c r="K35" s="161">
        <v>45764</v>
      </c>
      <c r="L35" s="162"/>
    </row>
    <row r="36" spans="1:12">
      <c r="A36" s="8">
        <v>2</v>
      </c>
      <c r="B36" s="171" t="s">
        <v>134</v>
      </c>
      <c r="C36" s="27" t="s">
        <v>135</v>
      </c>
      <c r="D36" s="132"/>
      <c r="E36" s="132"/>
      <c r="F36" s="133"/>
      <c r="G36" s="140"/>
      <c r="H36" s="170"/>
      <c r="I36" s="170"/>
      <c r="J36" s="78">
        <v>1252</v>
      </c>
      <c r="K36" s="161">
        <v>46456</v>
      </c>
      <c r="L36" s="162"/>
    </row>
    <row r="37" spans="1:12">
      <c r="A37" s="8">
        <v>3</v>
      </c>
      <c r="B37" s="171" t="s">
        <v>299</v>
      </c>
      <c r="C37" s="27" t="s">
        <v>300</v>
      </c>
      <c r="D37" s="132"/>
      <c r="E37" s="132"/>
      <c r="F37" s="133"/>
      <c r="G37" s="140"/>
      <c r="H37" s="170"/>
      <c r="I37" s="170"/>
      <c r="J37" s="78">
        <v>1281</v>
      </c>
      <c r="K37" s="161">
        <v>46485</v>
      </c>
      <c r="L37" s="162"/>
    </row>
    <row r="38" spans="1:12">
      <c r="A38" s="8"/>
      <c r="B38" s="131"/>
      <c r="C38" s="27"/>
      <c r="D38" s="138"/>
      <c r="E38" s="132"/>
      <c r="F38" s="139"/>
      <c r="G38" s="8"/>
      <c r="K38" s="161"/>
      <c r="L38" s="131"/>
    </row>
    <row r="39" spans="1:12" ht="16.2" thickBot="1">
      <c r="A39" s="163">
        <v>1</v>
      </c>
      <c r="B39" s="172" t="s">
        <v>67</v>
      </c>
      <c r="C39" s="173" t="s">
        <v>73</v>
      </c>
      <c r="D39" s="12">
        <v>100</v>
      </c>
      <c r="E39" s="12">
        <v>78.825699999999998</v>
      </c>
      <c r="F39" s="174"/>
      <c r="G39" s="76"/>
      <c r="H39" s="164">
        <v>78.825699999999998</v>
      </c>
      <c r="I39" s="164">
        <v>78.825699999999998</v>
      </c>
      <c r="J39" s="78">
        <v>1610</v>
      </c>
      <c r="K39" s="175">
        <v>46814</v>
      </c>
      <c r="L39" s="176">
        <v>43811</v>
      </c>
    </row>
    <row r="40" spans="1:12" ht="15.75" customHeight="1" thickBot="1">
      <c r="A40" s="99"/>
      <c r="B40" s="101" t="s">
        <v>41</v>
      </c>
      <c r="C40" s="100"/>
      <c r="D40" s="177"/>
      <c r="E40" s="178"/>
      <c r="F40" s="179">
        <f>SUM(F5:F39)</f>
        <v>97635</v>
      </c>
      <c r="G40" s="179">
        <f>SUM(G5:G39)</f>
        <v>5</v>
      </c>
      <c r="H40" s="180"/>
      <c r="I40" s="180"/>
      <c r="J40" s="181"/>
      <c r="K40" s="182"/>
      <c r="L40" s="183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B43" s="305" t="s">
        <v>415</v>
      </c>
      <c r="C43" s="305"/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69" zoomScaleNormal="100" zoomScaleSheetLayoutView="110" workbookViewId="0">
      <selection activeCell="G5" sqref="G5:L8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293</v>
      </c>
      <c r="D5" s="268">
        <v>1</v>
      </c>
      <c r="E5" s="131" t="s">
        <v>348</v>
      </c>
      <c r="F5" s="27" t="s">
        <v>349</v>
      </c>
      <c r="G5" s="11">
        <v>99.570293423788698</v>
      </c>
      <c r="H5" s="11">
        <v>99.784996956792</v>
      </c>
      <c r="I5" s="270">
        <v>32170</v>
      </c>
      <c r="J5" s="271">
        <v>6</v>
      </c>
      <c r="K5" s="11">
        <v>100</v>
      </c>
      <c r="L5" s="11">
        <v>99.43</v>
      </c>
      <c r="M5" s="58">
        <v>4</v>
      </c>
      <c r="N5" s="267">
        <v>45208</v>
      </c>
      <c r="O5" s="114"/>
      <c r="P5" s="33"/>
    </row>
    <row r="6" spans="1:16">
      <c r="A6" s="50"/>
      <c r="B6" s="109"/>
      <c r="C6" s="198"/>
      <c r="D6" s="268">
        <v>2</v>
      </c>
      <c r="E6" s="131" t="s">
        <v>350</v>
      </c>
      <c r="F6" s="27" t="s">
        <v>351</v>
      </c>
      <c r="G6" s="11">
        <v>98.394634349563304</v>
      </c>
      <c r="H6" s="11">
        <v>98.968605798716993</v>
      </c>
      <c r="I6" s="270">
        <v>871986</v>
      </c>
      <c r="J6" s="271">
        <v>16</v>
      </c>
      <c r="K6" s="11">
        <v>100</v>
      </c>
      <c r="L6" s="11">
        <v>94.068100000000001</v>
      </c>
      <c r="M6" s="58">
        <v>11</v>
      </c>
      <c r="N6" s="267">
        <v>45215</v>
      </c>
      <c r="O6" s="114"/>
      <c r="P6" s="33"/>
    </row>
    <row r="7" spans="1:16">
      <c r="A7" s="50"/>
      <c r="B7" s="109"/>
      <c r="C7" s="198"/>
      <c r="D7" s="268">
        <v>3</v>
      </c>
      <c r="E7" s="131" t="s">
        <v>358</v>
      </c>
      <c r="F7" s="27" t="s">
        <v>359</v>
      </c>
      <c r="G7" s="11">
        <v>97.444995066479606</v>
      </c>
      <c r="H7" s="11">
        <v>97.900411223245001</v>
      </c>
      <c r="I7" s="270">
        <v>393478</v>
      </c>
      <c r="J7" s="271">
        <v>26</v>
      </c>
      <c r="K7" s="11">
        <v>100</v>
      </c>
      <c r="L7" s="11">
        <v>93.957499999999996</v>
      </c>
      <c r="M7" s="58">
        <v>18</v>
      </c>
      <c r="N7" s="267">
        <v>45222</v>
      </c>
      <c r="O7" s="114"/>
      <c r="P7" s="33"/>
    </row>
    <row r="8" spans="1:16">
      <c r="A8" s="50"/>
      <c r="B8" s="109"/>
      <c r="C8" s="198"/>
      <c r="D8" s="268">
        <v>4</v>
      </c>
      <c r="E8" s="131" t="s">
        <v>364</v>
      </c>
      <c r="F8" s="27" t="s">
        <v>365</v>
      </c>
      <c r="G8" s="11">
        <v>97.985578315086798</v>
      </c>
      <c r="H8" s="11">
        <v>97.967236016472398</v>
      </c>
      <c r="I8" s="270">
        <v>33049411</v>
      </c>
      <c r="J8" s="271">
        <v>27</v>
      </c>
      <c r="K8" s="11">
        <v>98.52</v>
      </c>
      <c r="L8" s="11">
        <v>93.841399999999993</v>
      </c>
      <c r="M8" s="58">
        <v>25</v>
      </c>
      <c r="N8" s="267">
        <v>45229</v>
      </c>
      <c r="O8" s="114"/>
      <c r="P8" s="33"/>
    </row>
    <row r="9" spans="1:16">
      <c r="A9" s="50"/>
      <c r="B9" s="109"/>
      <c r="C9" s="198"/>
      <c r="D9" s="268">
        <v>5</v>
      </c>
      <c r="E9" s="131" t="s">
        <v>370</v>
      </c>
      <c r="F9" s="27" t="s">
        <v>371</v>
      </c>
      <c r="G9" s="11">
        <v>96.086982956202107</v>
      </c>
      <c r="H9" s="11">
        <v>96.049691012755304</v>
      </c>
      <c r="I9" s="270">
        <v>297288</v>
      </c>
      <c r="J9" s="271">
        <v>15</v>
      </c>
      <c r="K9" s="11">
        <v>100</v>
      </c>
      <c r="L9" s="11">
        <v>93.734899999999996</v>
      </c>
      <c r="M9" s="58">
        <v>32</v>
      </c>
      <c r="N9" s="267">
        <v>45236</v>
      </c>
      <c r="O9" s="114"/>
      <c r="P9" s="33"/>
    </row>
    <row r="10" spans="1:16">
      <c r="A10" s="50"/>
      <c r="B10" s="109"/>
      <c r="C10" s="198"/>
      <c r="D10" s="268">
        <v>6</v>
      </c>
      <c r="E10" s="131" t="s">
        <v>378</v>
      </c>
      <c r="F10" s="27" t="s">
        <v>379</v>
      </c>
      <c r="G10" s="11">
        <v>94.972864097867998</v>
      </c>
      <c r="H10" s="11">
        <v>95.121996714029805</v>
      </c>
      <c r="I10" s="270">
        <v>648606</v>
      </c>
      <c r="J10" s="271">
        <v>35</v>
      </c>
      <c r="K10" s="11">
        <v>100</v>
      </c>
      <c r="L10" s="11">
        <v>93.616299999999995</v>
      </c>
      <c r="M10" s="58">
        <v>39</v>
      </c>
      <c r="N10" s="267">
        <v>45243</v>
      </c>
      <c r="O10" s="114"/>
      <c r="P10" s="33"/>
    </row>
    <row r="11" spans="1:16">
      <c r="A11" s="50"/>
      <c r="B11" s="109"/>
      <c r="C11" s="198"/>
      <c r="D11" s="268">
        <v>7</v>
      </c>
      <c r="E11" s="131" t="s">
        <v>385</v>
      </c>
      <c r="F11" s="27" t="s">
        <v>386</v>
      </c>
      <c r="G11" s="11">
        <v>95.660837073889894</v>
      </c>
      <c r="H11" s="11">
        <v>95.537223482724499</v>
      </c>
      <c r="I11" s="270">
        <v>961592</v>
      </c>
      <c r="J11" s="271">
        <v>15</v>
      </c>
      <c r="K11" s="11">
        <v>100</v>
      </c>
      <c r="L11" s="11">
        <v>93.505300000000005</v>
      </c>
      <c r="M11" s="58">
        <v>46</v>
      </c>
      <c r="N11" s="267">
        <v>45250</v>
      </c>
      <c r="O11" s="114"/>
      <c r="P11" s="33"/>
    </row>
    <row r="12" spans="1:16">
      <c r="A12" s="50"/>
      <c r="B12" s="109"/>
      <c r="C12" s="198"/>
      <c r="D12" s="268">
        <v>8</v>
      </c>
      <c r="E12" s="131" t="s">
        <v>397</v>
      </c>
      <c r="F12" s="27" t="s">
        <v>398</v>
      </c>
      <c r="G12" s="11">
        <v>95.385628476225605</v>
      </c>
      <c r="H12" s="11">
        <v>96.508153709740697</v>
      </c>
      <c r="I12" s="270">
        <v>1049696</v>
      </c>
      <c r="J12" s="271">
        <v>29</v>
      </c>
      <c r="K12" s="11">
        <v>100</v>
      </c>
      <c r="L12" s="11">
        <v>93.446200000000005</v>
      </c>
      <c r="M12" s="58">
        <v>53</v>
      </c>
      <c r="N12" s="267">
        <v>45257</v>
      </c>
      <c r="O12" s="114"/>
      <c r="P12" s="33"/>
    </row>
    <row r="13" spans="1:16">
      <c r="A13" s="50"/>
      <c r="B13" s="109"/>
      <c r="C13" s="198"/>
      <c r="D13" s="268">
        <v>9</v>
      </c>
      <c r="E13" s="131" t="s">
        <v>409</v>
      </c>
      <c r="F13" s="27" t="s">
        <v>410</v>
      </c>
      <c r="G13" s="11">
        <v>94.228230356457203</v>
      </c>
      <c r="H13" s="11">
        <v>97.6373885545446</v>
      </c>
      <c r="I13" s="270">
        <v>1108405</v>
      </c>
      <c r="J13" s="271">
        <v>22</v>
      </c>
      <c r="K13" s="11">
        <v>100</v>
      </c>
      <c r="L13" s="11">
        <v>93.391199999999998</v>
      </c>
      <c r="M13" s="58">
        <v>60</v>
      </c>
      <c r="N13" s="267">
        <v>45264</v>
      </c>
      <c r="O13" s="114"/>
      <c r="P13" s="33"/>
    </row>
    <row r="14" spans="1:16">
      <c r="A14" s="50"/>
      <c r="B14" s="109"/>
      <c r="C14" s="198"/>
      <c r="D14" s="268">
        <v>10</v>
      </c>
      <c r="E14" s="131" t="s">
        <v>416</v>
      </c>
      <c r="F14" s="27" t="s">
        <v>417</v>
      </c>
      <c r="G14" s="11">
        <v>93.898899096490098</v>
      </c>
      <c r="H14" s="11">
        <v>93.973397843868895</v>
      </c>
      <c r="I14" s="270">
        <v>1948119</v>
      </c>
      <c r="J14" s="271">
        <v>76</v>
      </c>
      <c r="K14" s="11">
        <v>100</v>
      </c>
      <c r="L14" s="11">
        <v>91.882000000000005</v>
      </c>
      <c r="M14" s="58">
        <v>67</v>
      </c>
      <c r="N14" s="267">
        <v>45271</v>
      </c>
      <c r="O14" s="114"/>
      <c r="P14" s="33"/>
    </row>
    <row r="15" spans="1:16">
      <c r="A15" s="50"/>
      <c r="B15" s="109"/>
      <c r="C15" s="198"/>
      <c r="D15" s="268">
        <v>11</v>
      </c>
      <c r="E15" s="131" t="s">
        <v>422</v>
      </c>
      <c r="F15" s="27" t="s">
        <v>423</v>
      </c>
      <c r="G15" s="11">
        <v>94.237113724001901</v>
      </c>
      <c r="H15" s="11">
        <v>94.033798449873899</v>
      </c>
      <c r="I15" s="270">
        <v>3918907</v>
      </c>
      <c r="J15" s="271">
        <v>105</v>
      </c>
      <c r="K15" s="11">
        <v>100</v>
      </c>
      <c r="L15" s="11">
        <v>91.109300000000005</v>
      </c>
      <c r="M15" s="58">
        <v>74</v>
      </c>
      <c r="N15" s="267">
        <v>45278</v>
      </c>
      <c r="O15" s="114"/>
      <c r="P15" s="33"/>
    </row>
    <row r="16" spans="1:16">
      <c r="A16" s="50"/>
      <c r="B16" s="109"/>
      <c r="C16" s="198"/>
      <c r="D16" s="268">
        <v>12</v>
      </c>
      <c r="E16" s="131" t="s">
        <v>428</v>
      </c>
      <c r="F16" s="27" t="s">
        <v>429</v>
      </c>
      <c r="G16" s="11">
        <v>93.942300279719305</v>
      </c>
      <c r="H16" s="11">
        <v>93.904425685139202</v>
      </c>
      <c r="I16" s="270">
        <v>1014283</v>
      </c>
      <c r="J16" s="271">
        <v>28</v>
      </c>
      <c r="K16" s="11">
        <v>100</v>
      </c>
      <c r="L16" s="11">
        <v>91.450400000000002</v>
      </c>
      <c r="M16" s="58">
        <v>81</v>
      </c>
      <c r="N16" s="267">
        <v>45285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446</v>
      </c>
      <c r="F17" s="27" t="s">
        <v>447</v>
      </c>
      <c r="G17" s="11">
        <v>93.800494080451799</v>
      </c>
      <c r="H17" s="11">
        <v>93.5562444787668</v>
      </c>
      <c r="I17" s="270">
        <v>38817587</v>
      </c>
      <c r="J17" s="271">
        <v>440</v>
      </c>
      <c r="K17" s="11">
        <v>100</v>
      </c>
      <c r="L17" s="11">
        <v>89.601600000000005</v>
      </c>
      <c r="M17" s="58">
        <v>88</v>
      </c>
      <c r="N17" s="267">
        <v>45292</v>
      </c>
      <c r="O17" s="114"/>
      <c r="P17" s="33"/>
    </row>
    <row r="18" spans="1:16">
      <c r="A18" s="50"/>
      <c r="B18" s="109"/>
      <c r="C18" s="198"/>
      <c r="D18" s="268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5" customHeight="1">
      <c r="A19" s="50"/>
      <c r="C19" s="266" t="s">
        <v>294</v>
      </c>
      <c r="D19" s="268">
        <v>1</v>
      </c>
      <c r="E19" s="9" t="s">
        <v>289</v>
      </c>
      <c r="F19" s="27" t="s">
        <v>290</v>
      </c>
      <c r="G19" s="12">
        <v>99.31</v>
      </c>
      <c r="H19" s="11">
        <v>99.31</v>
      </c>
      <c r="I19" s="133"/>
      <c r="J19" s="140"/>
      <c r="K19" s="11">
        <v>99.31</v>
      </c>
      <c r="L19" s="11">
        <v>99.31</v>
      </c>
      <c r="M19" s="58">
        <v>4</v>
      </c>
      <c r="N19" s="267">
        <v>45208</v>
      </c>
      <c r="O19" s="114"/>
    </row>
    <row r="20" spans="1:16" ht="13.95" customHeight="1">
      <c r="A20" s="50"/>
      <c r="C20" s="199"/>
      <c r="D20" s="268">
        <v>2</v>
      </c>
      <c r="E20" s="9" t="s">
        <v>295</v>
      </c>
      <c r="F20" s="27" t="s">
        <v>296</v>
      </c>
      <c r="G20" s="12">
        <v>98.934658429276297</v>
      </c>
      <c r="H20" s="11">
        <v>98.63</v>
      </c>
      <c r="I20" s="133">
        <v>20728</v>
      </c>
      <c r="J20" s="140">
        <v>3</v>
      </c>
      <c r="K20" s="11">
        <v>98.63</v>
      </c>
      <c r="L20" s="11">
        <v>98.63</v>
      </c>
      <c r="M20" s="58">
        <v>11</v>
      </c>
      <c r="N20" s="267">
        <v>45215</v>
      </c>
      <c r="O20" s="114"/>
    </row>
    <row r="21" spans="1:16" ht="13.95" customHeight="1">
      <c r="A21" s="50"/>
      <c r="D21" s="268">
        <v>3</v>
      </c>
      <c r="E21" s="9" t="s">
        <v>301</v>
      </c>
      <c r="F21" s="27" t="s">
        <v>302</v>
      </c>
      <c r="G21" s="12">
        <v>98.042273866394495</v>
      </c>
      <c r="H21" s="11">
        <v>98.042273866394495</v>
      </c>
      <c r="I21" s="133"/>
      <c r="J21" s="140"/>
      <c r="K21" s="11">
        <v>98.186800000000005</v>
      </c>
      <c r="L21" s="11">
        <v>97.754900000000006</v>
      </c>
      <c r="M21" s="58">
        <v>18</v>
      </c>
      <c r="N21" s="267">
        <v>45222</v>
      </c>
      <c r="O21" s="114"/>
    </row>
    <row r="22" spans="1:16" ht="13.95" customHeight="1">
      <c r="A22" s="50"/>
      <c r="D22" s="268">
        <v>4</v>
      </c>
      <c r="E22" s="9" t="s">
        <v>303</v>
      </c>
      <c r="F22" s="27" t="s">
        <v>304</v>
      </c>
      <c r="G22" s="12">
        <v>97.262570466146897</v>
      </c>
      <c r="H22" s="11">
        <v>91.934037049370602</v>
      </c>
      <c r="I22" s="133">
        <v>72371</v>
      </c>
      <c r="J22" s="140">
        <v>3</v>
      </c>
      <c r="K22" s="11">
        <v>98.128699999999995</v>
      </c>
      <c r="L22" s="11">
        <v>89.3643</v>
      </c>
      <c r="M22" s="58">
        <v>25</v>
      </c>
      <c r="N22" s="267">
        <v>45229</v>
      </c>
      <c r="O22" s="114"/>
    </row>
    <row r="23" spans="1:16" ht="13.95" customHeight="1">
      <c r="A23" s="50"/>
      <c r="D23" s="268">
        <v>5</v>
      </c>
      <c r="E23" s="9" t="s">
        <v>311</v>
      </c>
      <c r="F23" s="27" t="s">
        <v>312</v>
      </c>
      <c r="G23" s="137">
        <v>97.408000000000001</v>
      </c>
      <c r="H23" s="11">
        <v>95.462934176897093</v>
      </c>
      <c r="I23" s="133">
        <v>27858</v>
      </c>
      <c r="J23" s="140">
        <v>4</v>
      </c>
      <c r="K23" s="11">
        <v>97.636600000000001</v>
      </c>
      <c r="L23" s="11">
        <v>89.184799999999996</v>
      </c>
      <c r="M23" s="58">
        <v>32</v>
      </c>
      <c r="N23" s="267">
        <v>45236</v>
      </c>
      <c r="O23" s="114"/>
    </row>
    <row r="24" spans="1:16" ht="13.95" customHeight="1">
      <c r="A24" s="50"/>
      <c r="D24" s="268">
        <v>6</v>
      </c>
      <c r="E24" s="9" t="s">
        <v>319</v>
      </c>
      <c r="F24" s="27" t="s">
        <v>320</v>
      </c>
      <c r="G24" s="137">
        <v>95.889625117739399</v>
      </c>
      <c r="H24" s="11">
        <v>97.478822265624999</v>
      </c>
      <c r="I24" s="133">
        <v>2816</v>
      </c>
      <c r="J24" s="140">
        <v>3</v>
      </c>
      <c r="K24" s="11">
        <v>98.52</v>
      </c>
      <c r="L24" s="11">
        <v>95.714299999999994</v>
      </c>
      <c r="M24" s="58">
        <v>39</v>
      </c>
      <c r="N24" s="267">
        <v>45243</v>
      </c>
      <c r="O24" s="114"/>
    </row>
    <row r="25" spans="1:16" ht="13.95" customHeight="1">
      <c r="A25" s="50"/>
      <c r="D25" s="268">
        <v>7</v>
      </c>
      <c r="E25" s="9" t="s">
        <v>323</v>
      </c>
      <c r="F25" s="27" t="s">
        <v>324</v>
      </c>
      <c r="G25" s="12">
        <v>94.393166172106802</v>
      </c>
      <c r="H25" s="11">
        <v>96.4392</v>
      </c>
      <c r="I25" s="133">
        <v>9000</v>
      </c>
      <c r="J25" s="140">
        <v>1</v>
      </c>
      <c r="K25" s="11">
        <v>96.4392</v>
      </c>
      <c r="L25" s="11">
        <v>96.4392</v>
      </c>
      <c r="M25" s="58">
        <v>46</v>
      </c>
      <c r="N25" s="267">
        <v>45250</v>
      </c>
      <c r="O25" s="114"/>
    </row>
    <row r="26" spans="1:16" ht="13.95" customHeight="1">
      <c r="A26" s="50"/>
      <c r="D26" s="268">
        <v>8</v>
      </c>
      <c r="E26" s="9" t="s">
        <v>326</v>
      </c>
      <c r="F26" s="27" t="s">
        <v>327</v>
      </c>
      <c r="G26" s="137">
        <v>94.155785411764697</v>
      </c>
      <c r="H26" s="64">
        <v>96.248535320637203</v>
      </c>
      <c r="I26" s="133">
        <v>98928</v>
      </c>
      <c r="J26" s="245">
        <v>6</v>
      </c>
      <c r="K26" s="64">
        <v>100</v>
      </c>
      <c r="L26" s="64">
        <v>95.875299999999996</v>
      </c>
      <c r="M26" s="58">
        <v>53</v>
      </c>
      <c r="N26" s="267">
        <v>45257</v>
      </c>
      <c r="O26" s="114"/>
    </row>
    <row r="27" spans="1:16" ht="13.95" customHeight="1">
      <c r="A27" s="50"/>
      <c r="D27" s="268">
        <v>9</v>
      </c>
      <c r="E27" s="9" t="s">
        <v>330</v>
      </c>
      <c r="F27" s="27" t="s">
        <v>331</v>
      </c>
      <c r="G27" s="137">
        <v>95</v>
      </c>
      <c r="H27" s="11">
        <v>95</v>
      </c>
      <c r="I27" s="133"/>
      <c r="J27" s="140"/>
      <c r="K27" s="11">
        <v>95</v>
      </c>
      <c r="L27" s="11">
        <v>95</v>
      </c>
      <c r="M27" s="58">
        <v>60</v>
      </c>
      <c r="N27" s="267">
        <v>45264</v>
      </c>
      <c r="O27" s="114"/>
    </row>
    <row r="28" spans="1:16" ht="13.95" customHeight="1">
      <c r="A28" s="50"/>
      <c r="D28" s="268">
        <v>10</v>
      </c>
      <c r="E28" s="9" t="s">
        <v>332</v>
      </c>
      <c r="F28" s="27" t="s">
        <v>333</v>
      </c>
      <c r="G28" s="12">
        <v>93.457825617821101</v>
      </c>
      <c r="H28" s="11">
        <v>88.3478029069435</v>
      </c>
      <c r="I28" s="133">
        <v>437057</v>
      </c>
      <c r="J28" s="140">
        <v>4</v>
      </c>
      <c r="K28" s="11">
        <v>89.554299999999998</v>
      </c>
      <c r="L28" s="11">
        <v>88.298100000000005</v>
      </c>
      <c r="M28" s="58">
        <v>67</v>
      </c>
      <c r="N28" s="267">
        <v>45271</v>
      </c>
      <c r="O28" s="114"/>
    </row>
    <row r="29" spans="1:16" ht="13.95" customHeight="1">
      <c r="A29" s="50"/>
      <c r="D29" s="268">
        <v>11</v>
      </c>
      <c r="E29" s="9" t="s">
        <v>336</v>
      </c>
      <c r="F29" s="27" t="s">
        <v>337</v>
      </c>
      <c r="G29" s="137">
        <v>90.523311381921701</v>
      </c>
      <c r="H29" s="11">
        <v>87.956199999999995</v>
      </c>
      <c r="I29" s="133">
        <v>180000</v>
      </c>
      <c r="J29" s="140">
        <v>1</v>
      </c>
      <c r="K29" s="11">
        <v>87.956199999999995</v>
      </c>
      <c r="L29" s="11">
        <v>87.956199999999995</v>
      </c>
      <c r="M29" s="58">
        <v>74</v>
      </c>
      <c r="N29" s="267">
        <v>45278</v>
      </c>
      <c r="O29" s="114"/>
    </row>
    <row r="30" spans="1:16" ht="13.95" customHeight="1">
      <c r="A30" s="50"/>
      <c r="D30" s="268">
        <v>12</v>
      </c>
      <c r="E30" s="9" t="s">
        <v>342</v>
      </c>
      <c r="F30" s="27" t="s">
        <v>343</v>
      </c>
      <c r="G30" s="137">
        <v>93.6004266287799</v>
      </c>
      <c r="H30" s="11">
        <v>88.915251050767594</v>
      </c>
      <c r="I30" s="133">
        <v>209799</v>
      </c>
      <c r="J30" s="140">
        <v>5</v>
      </c>
      <c r="K30" s="11">
        <v>94.3322</v>
      </c>
      <c r="L30" s="11">
        <v>87.778700000000001</v>
      </c>
      <c r="M30" s="58">
        <v>81</v>
      </c>
      <c r="N30" s="267">
        <v>45285</v>
      </c>
      <c r="O30" s="114"/>
    </row>
    <row r="31" spans="1:16" ht="13.95" customHeight="1">
      <c r="A31" s="50"/>
      <c r="D31" s="268">
        <v>13</v>
      </c>
      <c r="E31" s="9" t="s">
        <v>346</v>
      </c>
      <c r="F31" s="27" t="s">
        <v>347</v>
      </c>
      <c r="G31" s="137">
        <v>92.912745212754302</v>
      </c>
      <c r="H31" s="11">
        <v>90.284956889958806</v>
      </c>
      <c r="I31" s="133">
        <v>997408</v>
      </c>
      <c r="J31" s="140">
        <v>25</v>
      </c>
      <c r="K31" s="11">
        <v>93.840500000000006</v>
      </c>
      <c r="L31" s="11">
        <v>87.625600000000006</v>
      </c>
      <c r="M31" s="58">
        <v>88</v>
      </c>
      <c r="N31" s="267">
        <v>45292</v>
      </c>
      <c r="O31" s="114"/>
    </row>
    <row r="32" spans="1:16" ht="13.95" customHeight="1">
      <c r="A32" s="50"/>
      <c r="D32" s="268">
        <v>14</v>
      </c>
      <c r="E32" s="9" t="s">
        <v>352</v>
      </c>
      <c r="F32" s="27" t="s">
        <v>353</v>
      </c>
      <c r="G32" s="137">
        <v>92.754598698465202</v>
      </c>
      <c r="H32" s="11">
        <v>100</v>
      </c>
      <c r="I32" s="133">
        <v>6573</v>
      </c>
      <c r="J32" s="140">
        <v>1</v>
      </c>
      <c r="K32" s="11">
        <v>100</v>
      </c>
      <c r="L32" s="11">
        <v>100</v>
      </c>
      <c r="M32" s="58">
        <v>95</v>
      </c>
      <c r="N32" s="267">
        <v>45299</v>
      </c>
      <c r="O32" s="114"/>
    </row>
    <row r="33" spans="1:15" ht="13.95" customHeight="1">
      <c r="A33" s="50"/>
      <c r="D33" s="268">
        <v>15</v>
      </c>
      <c r="E33" s="9" t="s">
        <v>354</v>
      </c>
      <c r="F33" s="27" t="s">
        <v>355</v>
      </c>
      <c r="G33" s="137">
        <v>92.988154262511102</v>
      </c>
      <c r="H33" s="11">
        <v>92.540160954244797</v>
      </c>
      <c r="I33" s="133">
        <v>1167059</v>
      </c>
      <c r="J33" s="140">
        <v>11</v>
      </c>
      <c r="K33" s="11">
        <v>92.580299999999994</v>
      </c>
      <c r="L33" s="11">
        <v>88.586100000000002</v>
      </c>
      <c r="M33" s="58">
        <v>102</v>
      </c>
      <c r="N33" s="267">
        <v>45306</v>
      </c>
      <c r="O33" s="114"/>
    </row>
    <row r="34" spans="1:15" ht="13.95" customHeight="1">
      <c r="A34" s="50"/>
      <c r="D34" s="268">
        <v>16</v>
      </c>
      <c r="E34" s="9" t="s">
        <v>360</v>
      </c>
      <c r="F34" s="27" t="s">
        <v>361</v>
      </c>
      <c r="G34" s="12">
        <v>89.636549624215704</v>
      </c>
      <c r="H34" s="64">
        <v>91.349213856766099</v>
      </c>
      <c r="I34" s="133">
        <v>19716</v>
      </c>
      <c r="J34" s="245">
        <v>2</v>
      </c>
      <c r="K34" s="64">
        <v>91.687700000000007</v>
      </c>
      <c r="L34" s="64">
        <v>88.74</v>
      </c>
      <c r="M34" s="58">
        <v>109</v>
      </c>
      <c r="N34" s="267">
        <v>45313</v>
      </c>
      <c r="O34" s="114"/>
    </row>
    <row r="35" spans="1:15" ht="13.95" customHeight="1">
      <c r="A35" s="50"/>
      <c r="D35" s="268">
        <v>17</v>
      </c>
      <c r="E35" s="9" t="s">
        <v>366</v>
      </c>
      <c r="F35" s="27" t="s">
        <v>367</v>
      </c>
      <c r="G35" s="12">
        <v>85.794399999999996</v>
      </c>
      <c r="H35" s="64">
        <v>85.794399999999996</v>
      </c>
      <c r="I35" s="133"/>
      <c r="J35" s="245"/>
      <c r="K35" s="64">
        <v>85.794399999999996</v>
      </c>
      <c r="L35" s="64">
        <v>85.794399999999996</v>
      </c>
      <c r="M35" s="58">
        <v>116</v>
      </c>
      <c r="N35" s="267">
        <v>45320</v>
      </c>
      <c r="O35" s="114"/>
    </row>
    <row r="36" spans="1:15" ht="13.95" customHeight="1">
      <c r="A36" s="50"/>
      <c r="D36" s="268">
        <v>18</v>
      </c>
      <c r="E36" s="9" t="s">
        <v>372</v>
      </c>
      <c r="F36" s="27" t="s">
        <v>373</v>
      </c>
      <c r="G36" s="12">
        <v>96.458443418970504</v>
      </c>
      <c r="H36" s="64">
        <v>89.300269532747706</v>
      </c>
      <c r="I36" s="133">
        <v>8305941</v>
      </c>
      <c r="J36" s="245">
        <v>8</v>
      </c>
      <c r="K36" s="64">
        <v>90.963399999999993</v>
      </c>
      <c r="L36" s="64">
        <v>87.052700000000002</v>
      </c>
      <c r="M36" s="58">
        <v>123</v>
      </c>
      <c r="N36" s="267">
        <v>45327</v>
      </c>
      <c r="O36" s="114"/>
    </row>
    <row r="37" spans="1:15" ht="13.95" customHeight="1">
      <c r="A37" s="50"/>
      <c r="D37" s="268">
        <v>19</v>
      </c>
      <c r="E37" s="9" t="s">
        <v>380</v>
      </c>
      <c r="F37" s="27" t="s">
        <v>381</v>
      </c>
      <c r="G37" s="12">
        <v>89.894300000000001</v>
      </c>
      <c r="H37" s="64">
        <v>89.894300000000001</v>
      </c>
      <c r="I37" s="133"/>
      <c r="J37" s="245"/>
      <c r="K37" s="64">
        <v>89.894300000000001</v>
      </c>
      <c r="L37" s="64">
        <v>89.894300000000001</v>
      </c>
      <c r="M37" s="58">
        <v>130</v>
      </c>
      <c r="N37" s="267">
        <v>45334</v>
      </c>
      <c r="O37" s="114"/>
    </row>
    <row r="38" spans="1:15" ht="13.95" customHeight="1">
      <c r="A38" s="50"/>
      <c r="D38" s="268">
        <v>20</v>
      </c>
      <c r="E38" s="9" t="s">
        <v>387</v>
      </c>
      <c r="F38" s="27" t="s">
        <v>388</v>
      </c>
      <c r="G38" s="12">
        <v>90.72</v>
      </c>
      <c r="H38" s="64">
        <v>86.908511579152304</v>
      </c>
      <c r="I38" s="133">
        <v>616280</v>
      </c>
      <c r="J38" s="245">
        <v>2</v>
      </c>
      <c r="K38" s="64">
        <v>87.579700000000003</v>
      </c>
      <c r="L38" s="64">
        <v>86.890299999999996</v>
      </c>
      <c r="M38" s="58">
        <v>137</v>
      </c>
      <c r="N38" s="267">
        <v>45341</v>
      </c>
      <c r="O38" s="114"/>
    </row>
    <row r="39" spans="1:15" ht="13.95" customHeight="1">
      <c r="A39" s="50"/>
      <c r="D39" s="268">
        <v>21</v>
      </c>
      <c r="E39" s="9" t="s">
        <v>391</v>
      </c>
      <c r="F39" s="27" t="s">
        <v>392</v>
      </c>
      <c r="G39" s="12">
        <v>89.588999999999999</v>
      </c>
      <c r="H39" s="64">
        <v>89.588999999999999</v>
      </c>
      <c r="I39" s="133"/>
      <c r="J39" s="245"/>
      <c r="K39" s="64">
        <v>89.588999999999999</v>
      </c>
      <c r="L39" s="64">
        <v>89.588999999999999</v>
      </c>
      <c r="M39" s="58">
        <v>138</v>
      </c>
      <c r="N39" s="267">
        <v>45342</v>
      </c>
      <c r="O39" s="114"/>
    </row>
    <row r="40" spans="1:15" ht="13.95" customHeight="1">
      <c r="A40" s="50"/>
      <c r="D40" s="268">
        <v>22</v>
      </c>
      <c r="E40" s="9" t="s">
        <v>395</v>
      </c>
      <c r="F40" s="27" t="s">
        <v>396</v>
      </c>
      <c r="G40" s="12">
        <v>90.215434412265793</v>
      </c>
      <c r="H40" s="64">
        <v>86.143003845298907</v>
      </c>
      <c r="I40" s="133">
        <v>13497</v>
      </c>
      <c r="J40" s="245">
        <v>3</v>
      </c>
      <c r="K40" s="64">
        <v>89.008499999999998</v>
      </c>
      <c r="L40" s="64">
        <v>83.762900000000002</v>
      </c>
      <c r="M40" s="58">
        <v>144</v>
      </c>
      <c r="N40" s="267">
        <v>45348</v>
      </c>
      <c r="O40" s="114"/>
    </row>
    <row r="41" spans="1:15" ht="13.95" customHeight="1">
      <c r="A41" s="50"/>
      <c r="D41" s="268">
        <v>23</v>
      </c>
      <c r="E41" s="9" t="s">
        <v>411</v>
      </c>
      <c r="F41" s="27" t="s">
        <v>412</v>
      </c>
      <c r="G41" s="12">
        <v>89.6369336369427</v>
      </c>
      <c r="H41" s="64">
        <v>100</v>
      </c>
      <c r="I41" s="133">
        <v>50000</v>
      </c>
      <c r="J41" s="245">
        <v>1</v>
      </c>
      <c r="K41" s="64">
        <v>100</v>
      </c>
      <c r="L41" s="64">
        <v>100</v>
      </c>
      <c r="M41" s="58">
        <v>151</v>
      </c>
      <c r="N41" s="267">
        <v>45355</v>
      </c>
      <c r="O41" s="114"/>
    </row>
    <row r="42" spans="1:15" ht="13.95" customHeight="1">
      <c r="A42" s="50"/>
      <c r="D42" s="268">
        <v>24</v>
      </c>
      <c r="E42" s="9" t="s">
        <v>418</v>
      </c>
      <c r="F42" s="27" t="s">
        <v>419</v>
      </c>
      <c r="G42" s="12">
        <v>82.405985118799506</v>
      </c>
      <c r="H42" s="64">
        <v>88.007831421487197</v>
      </c>
      <c r="I42" s="133">
        <v>3646336</v>
      </c>
      <c r="J42" s="245">
        <v>9</v>
      </c>
      <c r="K42" s="64">
        <v>88.028199999999998</v>
      </c>
      <c r="L42" s="64">
        <v>82.461100000000002</v>
      </c>
      <c r="M42" s="58">
        <v>158</v>
      </c>
      <c r="N42" s="267">
        <v>45362</v>
      </c>
      <c r="O42" s="114"/>
    </row>
    <row r="43" spans="1:15" ht="13.95" customHeight="1">
      <c r="A43" s="50"/>
      <c r="D43" s="268">
        <v>25</v>
      </c>
      <c r="E43" s="9" t="s">
        <v>424</v>
      </c>
      <c r="F43" s="27" t="s">
        <v>425</v>
      </c>
      <c r="G43" s="12">
        <v>83.84</v>
      </c>
      <c r="H43" s="64">
        <v>98.254489624018404</v>
      </c>
      <c r="I43" s="133">
        <v>68514</v>
      </c>
      <c r="J43" s="245">
        <v>10</v>
      </c>
      <c r="K43" s="64">
        <v>100</v>
      </c>
      <c r="L43" s="64">
        <v>87.613699999999994</v>
      </c>
      <c r="M43" s="58">
        <v>165</v>
      </c>
      <c r="N43" s="267">
        <v>45369</v>
      </c>
      <c r="O43" s="114"/>
    </row>
    <row r="44" spans="1:15" ht="13.95" customHeight="1">
      <c r="A44" s="50"/>
      <c r="D44" s="268">
        <v>26</v>
      </c>
      <c r="E44" s="9" t="s">
        <v>430</v>
      </c>
      <c r="F44" s="27" t="s">
        <v>431</v>
      </c>
      <c r="G44" s="12">
        <v>84.474306539776194</v>
      </c>
      <c r="H44" s="64">
        <v>84.474306539776194</v>
      </c>
      <c r="I44" s="133"/>
      <c r="J44" s="245"/>
      <c r="K44" s="64">
        <v>87.167599999999993</v>
      </c>
      <c r="L44" s="64">
        <v>84.225300000000004</v>
      </c>
      <c r="M44" s="58">
        <v>172</v>
      </c>
      <c r="N44" s="267">
        <v>45376</v>
      </c>
      <c r="O44" s="114"/>
    </row>
    <row r="45" spans="1:15" ht="13.95" customHeight="1">
      <c r="A45" s="50"/>
      <c r="D45" s="268">
        <v>27</v>
      </c>
      <c r="E45" s="9" t="s">
        <v>448</v>
      </c>
      <c r="F45" s="27" t="s">
        <v>449</v>
      </c>
      <c r="G45" s="12">
        <v>87.370420608241005</v>
      </c>
      <c r="H45" s="64">
        <v>86.971355810560794</v>
      </c>
      <c r="I45" s="133">
        <v>2429318</v>
      </c>
      <c r="J45" s="245">
        <v>43</v>
      </c>
      <c r="K45" s="64">
        <v>87.177400000000006</v>
      </c>
      <c r="L45" s="64">
        <v>80.582599999999999</v>
      </c>
      <c r="M45" s="58">
        <v>179</v>
      </c>
      <c r="N45" s="267">
        <v>45383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124</v>
      </c>
      <c r="D47" s="109">
        <v>1</v>
      </c>
      <c r="E47" s="9" t="s">
        <v>191</v>
      </c>
      <c r="F47" s="27" t="s">
        <v>192</v>
      </c>
      <c r="G47" s="12">
        <v>98.928600000000003</v>
      </c>
      <c r="H47" s="244">
        <v>98.928600000000003</v>
      </c>
      <c r="I47" s="272"/>
      <c r="J47" s="245"/>
      <c r="K47" s="12">
        <v>98.928600000000003</v>
      </c>
      <c r="L47" s="12">
        <v>98.928600000000003</v>
      </c>
      <c r="M47" s="58">
        <v>11</v>
      </c>
      <c r="N47" s="267">
        <v>45215</v>
      </c>
      <c r="O47" s="114"/>
    </row>
    <row r="48" spans="1:15">
      <c r="A48" s="50"/>
      <c r="B48" s="200"/>
      <c r="C48" s="109"/>
      <c r="D48" s="109">
        <v>2</v>
      </c>
      <c r="E48" s="9" t="s">
        <v>193</v>
      </c>
      <c r="F48" s="27" t="s">
        <v>194</v>
      </c>
      <c r="G48" s="12">
        <v>98.084934401507994</v>
      </c>
      <c r="H48" s="244">
        <v>98.084934401507994</v>
      </c>
      <c r="I48" s="272"/>
      <c r="J48" s="245"/>
      <c r="K48" s="12">
        <v>98.245599999999996</v>
      </c>
      <c r="L48" s="12">
        <v>97.142899999999997</v>
      </c>
      <c r="M48" s="58">
        <v>25</v>
      </c>
      <c r="N48" s="267">
        <v>45229</v>
      </c>
      <c r="O48" s="114"/>
    </row>
    <row r="49" spans="1:15">
      <c r="A49" s="50"/>
      <c r="B49" s="200"/>
      <c r="C49" s="109"/>
      <c r="D49" s="109">
        <v>3</v>
      </c>
      <c r="E49" s="9" t="s">
        <v>195</v>
      </c>
      <c r="F49" s="27" t="s">
        <v>196</v>
      </c>
      <c r="G49" s="12">
        <v>97.235200000000006</v>
      </c>
      <c r="H49" s="244">
        <v>97.235200000000006</v>
      </c>
      <c r="I49" s="272"/>
      <c r="J49" s="245"/>
      <c r="K49" s="12">
        <v>97.235200000000006</v>
      </c>
      <c r="L49" s="12">
        <v>97.235200000000006</v>
      </c>
      <c r="M49" s="58">
        <v>32</v>
      </c>
      <c r="N49" s="267">
        <v>45236</v>
      </c>
      <c r="O49" s="114"/>
    </row>
    <row r="50" spans="1:15">
      <c r="A50" s="50"/>
      <c r="B50" s="200"/>
      <c r="C50" s="109"/>
      <c r="D50" s="109">
        <v>4</v>
      </c>
      <c r="E50" s="9" t="s">
        <v>197</v>
      </c>
      <c r="F50" s="27" t="s">
        <v>198</v>
      </c>
      <c r="G50" s="12">
        <v>93.343000000000004</v>
      </c>
      <c r="H50" s="276">
        <v>93.343000000000004</v>
      </c>
      <c r="I50" s="277"/>
      <c r="J50" s="140"/>
      <c r="K50" s="137">
        <v>93.343000000000004</v>
      </c>
      <c r="L50" s="137">
        <v>93.343000000000004</v>
      </c>
      <c r="M50" s="58">
        <v>39</v>
      </c>
      <c r="N50" s="267">
        <v>45243</v>
      </c>
      <c r="O50" s="114"/>
    </row>
    <row r="51" spans="1:15">
      <c r="A51" s="50"/>
      <c r="B51" s="200"/>
      <c r="C51" s="109"/>
      <c r="D51" s="109">
        <v>5</v>
      </c>
      <c r="E51" s="9" t="s">
        <v>199</v>
      </c>
      <c r="F51" s="27" t="s">
        <v>200</v>
      </c>
      <c r="G51" s="137">
        <v>99.359061424534701</v>
      </c>
      <c r="H51" s="244">
        <v>87.5945964310134</v>
      </c>
      <c r="I51" s="272">
        <v>171113</v>
      </c>
      <c r="J51" s="245">
        <v>2</v>
      </c>
      <c r="K51" s="12">
        <v>96.392899999999997</v>
      </c>
      <c r="L51" s="12">
        <v>74.085499999999996</v>
      </c>
      <c r="M51" s="58">
        <v>53</v>
      </c>
      <c r="N51" s="267">
        <v>45257</v>
      </c>
      <c r="O51" s="114"/>
    </row>
    <row r="52" spans="1:15">
      <c r="A52" s="50"/>
      <c r="B52" s="200"/>
      <c r="C52" s="109"/>
      <c r="D52" s="109">
        <v>6</v>
      </c>
      <c r="E52" s="9" t="s">
        <v>201</v>
      </c>
      <c r="F52" s="27" t="s">
        <v>202</v>
      </c>
      <c r="G52" s="12">
        <v>94.900206718672706</v>
      </c>
      <c r="H52" s="244">
        <v>98.52</v>
      </c>
      <c r="I52" s="272">
        <v>40773</v>
      </c>
      <c r="J52" s="245">
        <v>2</v>
      </c>
      <c r="K52" s="12">
        <v>98.52</v>
      </c>
      <c r="L52" s="12">
        <v>98.52</v>
      </c>
      <c r="M52" s="58">
        <v>67</v>
      </c>
      <c r="N52" s="267">
        <v>45271</v>
      </c>
      <c r="O52" s="114"/>
    </row>
    <row r="53" spans="1:15">
      <c r="A53" s="50"/>
      <c r="B53" s="200"/>
      <c r="C53" s="109"/>
      <c r="D53" s="109">
        <v>7</v>
      </c>
      <c r="E53" s="9" t="s">
        <v>203</v>
      </c>
      <c r="F53" s="27" t="s">
        <v>204</v>
      </c>
      <c r="G53" s="137">
        <v>93.532499999999999</v>
      </c>
      <c r="H53" s="276">
        <v>93.532499999999999</v>
      </c>
      <c r="I53" s="277"/>
      <c r="J53" s="140"/>
      <c r="K53" s="137">
        <v>93.532499999999999</v>
      </c>
      <c r="L53" s="137">
        <v>93.532499999999999</v>
      </c>
      <c r="M53" s="27">
        <v>74</v>
      </c>
      <c r="N53" s="267">
        <v>45278</v>
      </c>
      <c r="O53" s="114"/>
    </row>
    <row r="54" spans="1:15">
      <c r="A54" s="50"/>
      <c r="B54" s="200"/>
      <c r="C54" s="109"/>
      <c r="D54" s="109">
        <v>8</v>
      </c>
      <c r="E54" s="9" t="s">
        <v>205</v>
      </c>
      <c r="F54" s="27" t="s">
        <v>206</v>
      </c>
      <c r="G54" s="12">
        <v>93.485500000000002</v>
      </c>
      <c r="H54" s="276">
        <v>93.208683784268004</v>
      </c>
      <c r="I54" s="277">
        <v>5581</v>
      </c>
      <c r="J54" s="140">
        <v>2</v>
      </c>
      <c r="K54" s="137">
        <v>94.348200000000006</v>
      </c>
      <c r="L54" s="137">
        <v>89.602199999999996</v>
      </c>
      <c r="M54" s="27">
        <v>88</v>
      </c>
      <c r="N54" s="267">
        <v>45292</v>
      </c>
      <c r="O54" s="114"/>
    </row>
    <row r="55" spans="1:15">
      <c r="A55" s="50"/>
      <c r="B55" s="200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4">
        <v>91.160700000000006</v>
      </c>
      <c r="I55" s="272"/>
      <c r="J55" s="245"/>
      <c r="K55" s="12">
        <v>91.160700000000006</v>
      </c>
      <c r="L55" s="12">
        <v>91.160700000000006</v>
      </c>
      <c r="M55" s="27">
        <v>102</v>
      </c>
      <c r="N55" s="267">
        <v>45306</v>
      </c>
      <c r="O55" s="114"/>
    </row>
    <row r="56" spans="1:15">
      <c r="A56" s="50"/>
      <c r="B56" s="200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6">
        <v>100</v>
      </c>
      <c r="I56" s="277"/>
      <c r="J56" s="140"/>
      <c r="K56" s="137">
        <v>100</v>
      </c>
      <c r="L56" s="137">
        <v>100</v>
      </c>
      <c r="M56" s="27">
        <v>109</v>
      </c>
      <c r="N56" s="267">
        <v>45313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87.681299999999993</v>
      </c>
      <c r="H57" s="244">
        <v>87.681299999999993</v>
      </c>
      <c r="I57" s="272"/>
      <c r="J57" s="245"/>
      <c r="K57" s="12">
        <v>87.681299999999993</v>
      </c>
      <c r="L57" s="12">
        <v>87.681299999999993</v>
      </c>
      <c r="M57" s="27">
        <v>116</v>
      </c>
      <c r="N57" s="267">
        <v>45320</v>
      </c>
      <c r="O57" s="114"/>
    </row>
    <row r="58" spans="1:15">
      <c r="A58" s="50"/>
      <c r="B58" s="200"/>
      <c r="C58" s="109"/>
      <c r="D58" s="109">
        <v>12</v>
      </c>
      <c r="E58" s="9" t="s">
        <v>224</v>
      </c>
      <c r="F58" s="27" t="s">
        <v>225</v>
      </c>
      <c r="G58" s="137">
        <v>93.8018</v>
      </c>
      <c r="H58" s="276">
        <v>93.8018</v>
      </c>
      <c r="I58" s="277"/>
      <c r="J58" s="140"/>
      <c r="K58" s="137">
        <v>93.8018</v>
      </c>
      <c r="L58" s="137">
        <v>93.8018</v>
      </c>
      <c r="M58" s="27">
        <v>130</v>
      </c>
      <c r="N58" s="267">
        <v>45334</v>
      </c>
      <c r="O58" s="114"/>
    </row>
    <row r="59" spans="1:15">
      <c r="A59" s="50"/>
      <c r="B59" s="200"/>
      <c r="C59" s="109"/>
      <c r="D59" s="109">
        <v>13</v>
      </c>
      <c r="E59" s="9" t="s">
        <v>279</v>
      </c>
      <c r="F59" s="27" t="s">
        <v>280</v>
      </c>
      <c r="G59" s="137">
        <v>87.733000000000004</v>
      </c>
      <c r="H59" s="244">
        <v>87.837800000000001</v>
      </c>
      <c r="I59" s="272">
        <v>4000000</v>
      </c>
      <c r="J59" s="245">
        <v>1</v>
      </c>
      <c r="K59" s="12">
        <v>87.837800000000001</v>
      </c>
      <c r="L59" s="12">
        <v>87.837800000000001</v>
      </c>
      <c r="M59" s="27">
        <v>144</v>
      </c>
      <c r="N59" s="267">
        <v>45348</v>
      </c>
      <c r="O59" s="114"/>
    </row>
    <row r="60" spans="1:15">
      <c r="A60" s="50"/>
      <c r="B60" s="200"/>
      <c r="C60" s="109"/>
      <c r="D60" s="109">
        <v>14</v>
      </c>
      <c r="E60" s="9" t="s">
        <v>283</v>
      </c>
      <c r="F60" s="27" t="s">
        <v>284</v>
      </c>
      <c r="G60" s="12">
        <v>98.86</v>
      </c>
      <c r="H60" s="276">
        <v>89.790871713038896</v>
      </c>
      <c r="I60" s="277">
        <v>334108</v>
      </c>
      <c r="J60" s="140">
        <v>2</v>
      </c>
      <c r="K60" s="137">
        <v>92.338899999999995</v>
      </c>
      <c r="L60" s="137">
        <v>78.904200000000003</v>
      </c>
      <c r="M60" s="27">
        <v>151</v>
      </c>
      <c r="N60" s="267">
        <v>45355</v>
      </c>
      <c r="O60" s="114"/>
    </row>
    <row r="61" spans="1:15">
      <c r="A61" s="50"/>
      <c r="B61" s="200"/>
      <c r="C61" s="109"/>
      <c r="D61" s="109">
        <v>15</v>
      </c>
      <c r="E61" s="9" t="s">
        <v>285</v>
      </c>
      <c r="F61" s="27" t="s">
        <v>286</v>
      </c>
      <c r="G61" s="12">
        <v>98.86</v>
      </c>
      <c r="H61" s="276">
        <v>98.86</v>
      </c>
      <c r="I61" s="277"/>
      <c r="J61" s="140"/>
      <c r="K61" s="137">
        <v>98.86</v>
      </c>
      <c r="L61" s="137">
        <v>98.86</v>
      </c>
      <c r="M61" s="27">
        <v>158</v>
      </c>
      <c r="N61" s="267">
        <v>45362</v>
      </c>
      <c r="O61" s="114"/>
    </row>
    <row r="62" spans="1:15">
      <c r="A62" s="50"/>
      <c r="B62" s="200"/>
      <c r="C62" s="109"/>
      <c r="D62" s="109">
        <v>16</v>
      </c>
      <c r="E62" s="9" t="s">
        <v>287</v>
      </c>
      <c r="F62" s="27" t="s">
        <v>288</v>
      </c>
      <c r="G62" s="12">
        <v>87.206500000000005</v>
      </c>
      <c r="H62" s="244">
        <v>87.206500000000005</v>
      </c>
      <c r="I62" s="272"/>
      <c r="J62" s="245"/>
      <c r="K62" s="12">
        <v>87.206500000000005</v>
      </c>
      <c r="L62" s="12">
        <v>87.206500000000005</v>
      </c>
      <c r="M62" s="27">
        <v>172</v>
      </c>
      <c r="N62" s="267">
        <v>45376</v>
      </c>
      <c r="O62" s="114"/>
    </row>
    <row r="63" spans="1:15">
      <c r="A63" s="50"/>
      <c r="B63" s="200"/>
      <c r="C63" s="109"/>
      <c r="D63" s="109">
        <v>17</v>
      </c>
      <c r="E63" s="9" t="s">
        <v>291</v>
      </c>
      <c r="F63" s="27" t="s">
        <v>292</v>
      </c>
      <c r="G63" s="12">
        <v>85.816500000000005</v>
      </c>
      <c r="H63" s="276">
        <v>85.816500000000005</v>
      </c>
      <c r="I63" s="277"/>
      <c r="J63" s="140"/>
      <c r="K63" s="137">
        <v>85.816500000000005</v>
      </c>
      <c r="L63" s="137">
        <v>85.816500000000005</v>
      </c>
      <c r="M63" s="27">
        <v>186</v>
      </c>
      <c r="N63" s="267">
        <v>45390</v>
      </c>
      <c r="O63" s="114"/>
    </row>
    <row r="64" spans="1:15">
      <c r="A64" s="50"/>
      <c r="B64" s="200"/>
      <c r="C64" s="109"/>
      <c r="D64" s="109">
        <v>18</v>
      </c>
      <c r="E64" s="9" t="s">
        <v>297</v>
      </c>
      <c r="F64" s="27" t="s">
        <v>298</v>
      </c>
      <c r="G64" s="12">
        <v>78.787800000000004</v>
      </c>
      <c r="H64" s="244">
        <v>78.787800000000004</v>
      </c>
      <c r="I64" s="272"/>
      <c r="J64" s="273"/>
      <c r="K64" s="12">
        <v>78.787800000000004</v>
      </c>
      <c r="L64" s="12">
        <v>78.787800000000004</v>
      </c>
      <c r="M64" s="27">
        <v>193</v>
      </c>
      <c r="N64" s="267">
        <v>45397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100</v>
      </c>
      <c r="H65" s="244">
        <v>100</v>
      </c>
      <c r="I65" s="272"/>
      <c r="J65" s="273"/>
      <c r="K65" s="12">
        <v>100</v>
      </c>
      <c r="L65" s="12">
        <v>100</v>
      </c>
      <c r="M65" s="27">
        <v>200</v>
      </c>
      <c r="N65" s="267">
        <v>45404</v>
      </c>
      <c r="O65" s="114"/>
    </row>
    <row r="66" spans="1:15">
      <c r="A66" s="50"/>
      <c r="B66" s="200"/>
      <c r="C66" s="109"/>
      <c r="D66" s="109">
        <v>20</v>
      </c>
      <c r="E66" s="9" t="s">
        <v>309</v>
      </c>
      <c r="F66" s="27" t="s">
        <v>310</v>
      </c>
      <c r="G66" s="12">
        <v>85.161100000000005</v>
      </c>
      <c r="H66" s="244">
        <v>84.861272755318893</v>
      </c>
      <c r="I66" s="272">
        <v>259313</v>
      </c>
      <c r="J66" s="245">
        <v>6</v>
      </c>
      <c r="K66" s="12">
        <v>85.219899999999996</v>
      </c>
      <c r="L66" s="12">
        <v>84.103499999999997</v>
      </c>
      <c r="M66" s="27">
        <v>214</v>
      </c>
      <c r="N66" s="267">
        <v>45418</v>
      </c>
      <c r="O66" s="114"/>
    </row>
    <row r="67" spans="1:15">
      <c r="A67" s="50"/>
      <c r="B67" s="200"/>
      <c r="C67" s="109"/>
      <c r="D67" s="109">
        <v>21</v>
      </c>
      <c r="E67" s="9" t="s">
        <v>321</v>
      </c>
      <c r="F67" s="27" t="s">
        <v>322</v>
      </c>
      <c r="G67" s="137">
        <v>83.931399999999996</v>
      </c>
      <c r="H67" s="276">
        <v>85.502197641207502</v>
      </c>
      <c r="I67" s="277">
        <v>20307</v>
      </c>
      <c r="J67" s="140">
        <v>2</v>
      </c>
      <c r="K67" s="137">
        <v>100</v>
      </c>
      <c r="L67" s="137">
        <v>83.457499999999996</v>
      </c>
      <c r="M67" s="27">
        <v>221</v>
      </c>
      <c r="N67" s="267">
        <v>45425</v>
      </c>
      <c r="O67" s="114"/>
    </row>
    <row r="68" spans="1:15">
      <c r="A68" s="50"/>
      <c r="B68" s="200"/>
      <c r="C68" s="109"/>
      <c r="D68" s="109">
        <v>22</v>
      </c>
      <c r="E68" s="9" t="s">
        <v>328</v>
      </c>
      <c r="F68" s="27" t="s">
        <v>329</v>
      </c>
      <c r="G68" s="137">
        <v>80.466999999999999</v>
      </c>
      <c r="H68" s="276">
        <v>80.466999999999999</v>
      </c>
      <c r="I68" s="277"/>
      <c r="J68" s="140"/>
      <c r="K68" s="137">
        <v>80.466999999999999</v>
      </c>
      <c r="L68" s="137">
        <v>80.466999999999999</v>
      </c>
      <c r="M68" s="27">
        <v>235</v>
      </c>
      <c r="N68" s="267">
        <v>45439</v>
      </c>
      <c r="O68" s="114"/>
    </row>
    <row r="69" spans="1:15">
      <c r="A69" s="50"/>
      <c r="B69" s="200"/>
      <c r="C69" s="109"/>
      <c r="D69" s="109">
        <v>23</v>
      </c>
      <c r="E69" s="9" t="s">
        <v>334</v>
      </c>
      <c r="F69" s="27" t="s">
        <v>335</v>
      </c>
      <c r="G69" s="137">
        <v>74.058999999999997</v>
      </c>
      <c r="H69" s="276">
        <v>81.949100000000001</v>
      </c>
      <c r="I69" s="277">
        <v>100000</v>
      </c>
      <c r="J69" s="140">
        <v>1</v>
      </c>
      <c r="K69" s="137">
        <v>81.949100000000001</v>
      </c>
      <c r="L69" s="137">
        <v>81.949100000000001</v>
      </c>
      <c r="M69" s="27">
        <v>249</v>
      </c>
      <c r="N69" s="267">
        <v>45453</v>
      </c>
      <c r="O69" s="114"/>
    </row>
    <row r="70" spans="1:15">
      <c r="A70" s="50"/>
      <c r="B70" s="200"/>
      <c r="C70" s="109"/>
      <c r="D70" s="109">
        <v>24</v>
      </c>
      <c r="E70" s="9" t="s">
        <v>338</v>
      </c>
      <c r="F70" s="27" t="s">
        <v>339</v>
      </c>
      <c r="G70" s="137">
        <v>87.087599999999995</v>
      </c>
      <c r="H70" s="276">
        <v>87.087599999999995</v>
      </c>
      <c r="I70" s="277"/>
      <c r="J70" s="140"/>
      <c r="K70" s="137">
        <v>87.087599999999995</v>
      </c>
      <c r="L70" s="137">
        <v>87.087599999999995</v>
      </c>
      <c r="M70" s="27">
        <v>256</v>
      </c>
      <c r="N70" s="267">
        <v>45460</v>
      </c>
      <c r="O70" s="114"/>
    </row>
    <row r="71" spans="1:15">
      <c r="A71" s="50"/>
      <c r="B71" s="200"/>
      <c r="C71" s="109"/>
      <c r="D71" s="109">
        <v>25</v>
      </c>
      <c r="E71" s="9" t="s">
        <v>344</v>
      </c>
      <c r="F71" s="27" t="s">
        <v>345</v>
      </c>
      <c r="G71" s="137">
        <v>87.499703365269895</v>
      </c>
      <c r="H71" s="276">
        <v>87.499703365269895</v>
      </c>
      <c r="I71" s="277"/>
      <c r="J71" s="140"/>
      <c r="K71" s="137">
        <v>97.2</v>
      </c>
      <c r="L71" s="137">
        <v>87.356300000000005</v>
      </c>
      <c r="M71" s="27">
        <v>263</v>
      </c>
      <c r="N71" s="267">
        <v>45467</v>
      </c>
      <c r="O71" s="114"/>
    </row>
    <row r="72" spans="1:15">
      <c r="A72" s="50"/>
      <c r="B72" s="200"/>
      <c r="C72" s="109"/>
      <c r="D72" s="109">
        <v>26</v>
      </c>
      <c r="E72" s="9" t="s">
        <v>356</v>
      </c>
      <c r="F72" s="27" t="s">
        <v>357</v>
      </c>
      <c r="G72" s="137">
        <v>75.593926615407398</v>
      </c>
      <c r="H72" s="276">
        <v>77.631399999999999</v>
      </c>
      <c r="I72" s="277">
        <v>25762</v>
      </c>
      <c r="J72" s="140">
        <v>1</v>
      </c>
      <c r="K72" s="137">
        <v>77.631399999999999</v>
      </c>
      <c r="L72" s="137">
        <v>77.631399999999999</v>
      </c>
      <c r="M72" s="27">
        <v>277</v>
      </c>
      <c r="N72" s="267">
        <v>45481</v>
      </c>
      <c r="O72" s="114"/>
    </row>
    <row r="73" spans="1:15">
      <c r="A73" s="50"/>
      <c r="B73" s="200"/>
      <c r="C73" s="109"/>
      <c r="D73" s="109">
        <v>27</v>
      </c>
      <c r="E73" s="9" t="s">
        <v>362</v>
      </c>
      <c r="F73" s="27" t="s">
        <v>363</v>
      </c>
      <c r="G73" s="137">
        <v>78.761399999999995</v>
      </c>
      <c r="H73" s="276">
        <v>78.818600000000004</v>
      </c>
      <c r="I73" s="277">
        <v>596474</v>
      </c>
      <c r="J73" s="140">
        <v>1</v>
      </c>
      <c r="K73" s="137">
        <v>78.818600000000004</v>
      </c>
      <c r="L73" s="137">
        <v>78.818600000000004</v>
      </c>
      <c r="M73" s="27">
        <v>291</v>
      </c>
      <c r="N73" s="267">
        <v>45495</v>
      </c>
      <c r="O73" s="114"/>
    </row>
    <row r="74" spans="1:15">
      <c r="A74" s="50"/>
      <c r="B74" s="200"/>
      <c r="C74" s="109"/>
      <c r="D74" s="109">
        <v>28</v>
      </c>
      <c r="E74" s="278" t="s">
        <v>368</v>
      </c>
      <c r="F74" s="173" t="s">
        <v>369</v>
      </c>
      <c r="G74" s="279">
        <v>80.123199999999997</v>
      </c>
      <c r="H74" s="280">
        <v>80.123199999999997</v>
      </c>
      <c r="I74" s="281"/>
      <c r="J74" s="292"/>
      <c r="K74" s="279">
        <v>80.123199999999997</v>
      </c>
      <c r="L74" s="279">
        <v>80.123199999999997</v>
      </c>
      <c r="M74" s="173">
        <v>298</v>
      </c>
      <c r="N74" s="282">
        <v>45502</v>
      </c>
      <c r="O74" s="114"/>
    </row>
    <row r="75" spans="1:15">
      <c r="A75" s="109"/>
      <c r="B75" s="109"/>
      <c r="C75" s="109"/>
      <c r="D75" s="109">
        <v>29</v>
      </c>
      <c r="E75" s="278" t="s">
        <v>374</v>
      </c>
      <c r="F75" s="173" t="s">
        <v>375</v>
      </c>
      <c r="G75" s="279">
        <v>77.658299999999997</v>
      </c>
      <c r="H75" s="280">
        <v>77.658299999999997</v>
      </c>
      <c r="I75" s="281"/>
      <c r="J75" s="292"/>
      <c r="K75" s="279">
        <v>77.658299999999997</v>
      </c>
      <c r="L75" s="279">
        <v>77.658299999999997</v>
      </c>
      <c r="M75" s="173">
        <v>305</v>
      </c>
      <c r="N75" s="282">
        <v>45509</v>
      </c>
      <c r="O75" s="114"/>
    </row>
    <row r="76" spans="1:15">
      <c r="A76" s="109"/>
      <c r="B76" s="109"/>
      <c r="C76" s="109"/>
      <c r="D76" s="109">
        <v>30</v>
      </c>
      <c r="E76" s="285" t="s">
        <v>382</v>
      </c>
      <c r="F76" s="286" t="s">
        <v>383</v>
      </c>
      <c r="G76" s="287">
        <v>75.123356198761897</v>
      </c>
      <c r="H76" s="288">
        <v>74.285700000000006</v>
      </c>
      <c r="I76" s="289">
        <v>13028</v>
      </c>
      <c r="J76" s="293">
        <v>1</v>
      </c>
      <c r="K76" s="287">
        <v>74.285700000000006</v>
      </c>
      <c r="L76" s="287">
        <v>74.285700000000006</v>
      </c>
      <c r="M76" s="286">
        <v>312</v>
      </c>
      <c r="N76" s="291">
        <v>45516</v>
      </c>
      <c r="O76" s="114"/>
    </row>
    <row r="77" spans="1:15">
      <c r="A77" s="109"/>
      <c r="B77" s="109"/>
      <c r="C77" s="109"/>
      <c r="D77" s="109">
        <v>31</v>
      </c>
      <c r="E77" s="285" t="s">
        <v>389</v>
      </c>
      <c r="F77" s="286" t="s">
        <v>390</v>
      </c>
      <c r="G77" s="287">
        <v>77.139899999999997</v>
      </c>
      <c r="H77" s="288">
        <v>77.139899999999997</v>
      </c>
      <c r="I77" s="289"/>
      <c r="J77" s="290"/>
      <c r="K77" s="287">
        <v>77.139899999999997</v>
      </c>
      <c r="L77" s="287">
        <v>77.139899999999997</v>
      </c>
      <c r="M77" s="286">
        <v>319</v>
      </c>
      <c r="N77" s="291">
        <v>45523</v>
      </c>
      <c r="O77" s="114"/>
    </row>
    <row r="78" spans="1:15">
      <c r="A78" s="109"/>
      <c r="B78" s="109"/>
      <c r="C78" s="109"/>
      <c r="D78" s="109">
        <v>32</v>
      </c>
      <c r="E78" s="285" t="s">
        <v>393</v>
      </c>
      <c r="F78" s="286" t="s">
        <v>394</v>
      </c>
      <c r="G78" s="287">
        <v>91.898633065172803</v>
      </c>
      <c r="H78" s="288">
        <v>79.852500000000006</v>
      </c>
      <c r="I78" s="289">
        <v>69286</v>
      </c>
      <c r="J78" s="293">
        <v>4</v>
      </c>
      <c r="K78" s="287">
        <v>79.852500000000006</v>
      </c>
      <c r="L78" s="287">
        <v>79.852500000000006</v>
      </c>
      <c r="M78" s="286">
        <v>326</v>
      </c>
      <c r="N78" s="291">
        <v>45530</v>
      </c>
      <c r="O78" s="114"/>
    </row>
    <row r="79" spans="1:15">
      <c r="A79" s="109"/>
      <c r="B79" s="109"/>
      <c r="C79" s="109"/>
      <c r="D79" s="109">
        <v>33</v>
      </c>
      <c r="E79" s="285" t="s">
        <v>413</v>
      </c>
      <c r="F79" s="286" t="s">
        <v>414</v>
      </c>
      <c r="G79" s="287">
        <v>68.485900000000001</v>
      </c>
      <c r="H79" s="288">
        <v>68.485900000000001</v>
      </c>
      <c r="I79" s="289"/>
      <c r="J79" s="293"/>
      <c r="K79" s="287">
        <v>68.485900000000001</v>
      </c>
      <c r="L79" s="287">
        <v>68.485900000000001</v>
      </c>
      <c r="M79" s="286">
        <v>333</v>
      </c>
      <c r="N79" s="291">
        <v>45537</v>
      </c>
      <c r="O79" s="114"/>
    </row>
    <row r="80" spans="1:15">
      <c r="A80" s="109"/>
      <c r="B80" s="109"/>
      <c r="C80" s="109"/>
      <c r="D80" s="109">
        <v>34</v>
      </c>
      <c r="E80" s="285" t="s">
        <v>420</v>
      </c>
      <c r="F80" s="286" t="s">
        <v>421</v>
      </c>
      <c r="G80" s="287">
        <v>77.098799999999997</v>
      </c>
      <c r="H80" s="288">
        <v>77.041600000000003</v>
      </c>
      <c r="I80" s="289">
        <v>23366</v>
      </c>
      <c r="J80" s="293">
        <v>3</v>
      </c>
      <c r="K80" s="287">
        <v>77.041600000000003</v>
      </c>
      <c r="L80" s="287">
        <v>77.041600000000003</v>
      </c>
      <c r="M80" s="286">
        <v>340</v>
      </c>
      <c r="N80" s="291">
        <v>45544</v>
      </c>
      <c r="O80" s="114"/>
    </row>
    <row r="81" spans="1:15">
      <c r="A81" s="109"/>
      <c r="B81" s="109"/>
      <c r="C81" s="109"/>
      <c r="D81" s="109">
        <v>35</v>
      </c>
      <c r="E81" s="285" t="s">
        <v>426</v>
      </c>
      <c r="F81" s="286" t="s">
        <v>427</v>
      </c>
      <c r="G81" s="287">
        <v>71.2363</v>
      </c>
      <c r="H81" s="288">
        <v>80.559790871493504</v>
      </c>
      <c r="I81" s="289">
        <v>53437</v>
      </c>
      <c r="J81" s="293">
        <v>3</v>
      </c>
      <c r="K81" s="287">
        <v>98.52</v>
      </c>
      <c r="L81" s="287">
        <v>67.720399999999998</v>
      </c>
      <c r="M81" s="286">
        <v>347</v>
      </c>
      <c r="N81" s="291">
        <v>45551</v>
      </c>
      <c r="O81" s="114"/>
    </row>
    <row r="82" spans="1:15">
      <c r="A82" s="109"/>
      <c r="B82" s="109"/>
      <c r="C82" s="109"/>
      <c r="D82" s="109">
        <v>36</v>
      </c>
      <c r="E82" s="285" t="s">
        <v>432</v>
      </c>
      <c r="F82" s="286" t="s">
        <v>433</v>
      </c>
      <c r="G82" s="287">
        <v>75.876000000000005</v>
      </c>
      <c r="H82" s="288">
        <v>75.927599999999998</v>
      </c>
      <c r="I82" s="289">
        <v>1461919</v>
      </c>
      <c r="J82" s="293">
        <v>2</v>
      </c>
      <c r="K82" s="287">
        <v>75.927599999999998</v>
      </c>
      <c r="L82" s="287">
        <v>75.927599999999998</v>
      </c>
      <c r="M82" s="286">
        <v>354</v>
      </c>
      <c r="N82" s="291">
        <v>45558</v>
      </c>
      <c r="O82" s="114"/>
    </row>
    <row r="83" spans="1:15" ht="16.2" thickBot="1">
      <c r="A83" s="109"/>
      <c r="B83" s="109"/>
      <c r="C83" s="109"/>
      <c r="D83" s="109">
        <v>37</v>
      </c>
      <c r="E83" s="285" t="s">
        <v>450</v>
      </c>
      <c r="F83" s="286" t="s">
        <v>451</v>
      </c>
      <c r="G83" s="287">
        <v>75.375732596766696</v>
      </c>
      <c r="H83" s="288">
        <v>75.860081964512005</v>
      </c>
      <c r="I83" s="289">
        <v>1048128</v>
      </c>
      <c r="J83" s="293">
        <v>16</v>
      </c>
      <c r="K83" s="287">
        <v>76.776200000000003</v>
      </c>
      <c r="L83" s="287">
        <v>75.567599999999999</v>
      </c>
      <c r="M83" s="286">
        <v>361</v>
      </c>
      <c r="N83" s="291">
        <v>45565</v>
      </c>
      <c r="O83" s="114"/>
    </row>
    <row r="84" spans="1:15" ht="16.2" thickBot="1">
      <c r="C84" s="99"/>
      <c r="D84" s="100"/>
      <c r="E84" s="101" t="s">
        <v>41</v>
      </c>
      <c r="F84" s="101"/>
      <c r="G84" s="283"/>
      <c r="H84" s="284"/>
      <c r="I84" s="255">
        <f>SUM(I5:I83)</f>
        <v>110713322</v>
      </c>
      <c r="J84" s="255">
        <f>SUM(J5:J83)</f>
        <v>1034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415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2" zoomScaleNormal="97" zoomScaleSheetLayoutView="100" workbookViewId="0">
      <selection activeCell="B8" sqref="B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125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3</v>
      </c>
      <c r="D6" s="213">
        <v>130000000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18</v>
      </c>
      <c r="D14" s="213">
        <v>884000000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13</v>
      </c>
      <c r="D18" s="213">
        <v>896000000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98</v>
      </c>
      <c r="B27" s="102"/>
      <c r="C27" s="101">
        <f>C14</f>
        <v>18</v>
      </c>
      <c r="D27" s="229">
        <f>D14</f>
        <v>884000000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415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2023-10-05T17:44:48Z</dcterms:modified>
</cp:coreProperties>
</file>