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55" documentId="8_{58775E22-80C2-423F-BB35-3A426D4086BF}" xr6:coauthVersionLast="47" xr6:coauthVersionMax="47" xr10:uidLastSave="{2C72422D-DC12-44A9-B7ED-47A4652A9AFD}"/>
  <bookViews>
    <workbookView xWindow="-120" yWindow="-120" windowWidth="29040" windowHeight="15720" tabRatio="61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6" l="1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<sst xmlns="http://schemas.openxmlformats.org/spreadsheetml/2006/main" count="517" uniqueCount="457">
  <si>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</si>
  <si>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</si>
  <si>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</si>
  <si>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</si>
  <si>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</si>
  <si>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</si>
  <si>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</si>
  <si>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</si>
  <si>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</si>
  <si>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</si>
  <si>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</si>
  <si>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</si>
  <si>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</si>
  <si>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</si>
  <si>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</si>
  <si>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</si>
  <si>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</si>
  <si>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</si>
  <si>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</si>
  <si>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</si>
  <si>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</si>
  <si>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</si>
  <si>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</si>
  <si>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</si>
  <si>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</si>
  <si>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</si>
  <si>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</si>
  <si>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</si>
  <si>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</si>
  <si>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</si>
  <si>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</si>
  <si>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</si>
  <si>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</si>
  <si>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</si>
  <si>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</si>
  <si>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</si>
  <si>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</si>
  <si>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</si>
  <si>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</si>
  <si>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</si>
  <si>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</si>
  <si>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</si>
  <si>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</si>
  <si>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</si>
  <si>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</si>
  <si>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</si>
  <si>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</si>
  <si>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</si>
  <si>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</si>
  <si>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</si>
  <si>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</si>
  <si>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</si>
  <si>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</si>
  <si>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</si>
  <si>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</si>
  <si>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</si>
  <si>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</si>
  <si>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</si>
  <si>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</si>
  <si>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</si>
  <si>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</si>
  <si>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</si>
  <si>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</si>
  <si>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</si>
  <si>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</si>
  <si>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</si>
  <si>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</si>
  <si>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</si>
  <si>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</si>
  <si>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</si>
  <si>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</si>
  <si>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</si>
  <si>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</si>
  <si>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</si>
  <si>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</si>
  <si>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</si>
  <si>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</si>
  <si>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</si>
  <si>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</si>
  <si>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</si>
  <si>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</si>
  <si>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</si>
  <si>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</si>
  <si>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</si>
  <si>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</si>
  <si>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</si>
  <si>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</si>
  <si>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</si>
  <si>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</si>
  <si>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</si>
  <si>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</si>
  <si>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</si>
  <si>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</si>
  <si>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</si>
  <si>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</si>
  <si>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</si>
  <si>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</si>
  <si>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</si>
  <si>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</si>
  <si>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</si>
  <si>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</si>
  <si>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</si>
  <si>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</si>
  <si>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</si>
  <si>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</si>
  <si>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</si>
  <si>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</si>
  <si>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</si>
  <si>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</si>
  <si>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</si>
  <si>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</si>
  <si>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</si>
  <si>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</si>
  <si>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</si>
  <si>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</si>
  <si>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</si>
  <si>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</si>
  <si>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</si>
  <si>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</si>
  <si>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</si>
  <si>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</si>
  <si>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</si>
  <si>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</si>
  <si>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</si>
  <si>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</si>
  <si>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</si>
  <si>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</si>
  <si>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</si>
  <si>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</si>
  <si>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</si>
  <si>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</si>
  <si>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</si>
  <si>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</si>
  <si>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</si>
  <si>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</si>
  <si>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</si>
  <si>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</si>
  <si>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</si>
  <si>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</si>
  <si>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</si>
  <si>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</si>
  <si>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</si>
  <si>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</si>
  <si>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</si>
  <si>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</si>
  <si>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</si>
  <si>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</si>
  <si>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</si>
  <si>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</si>
  <si>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</si>
  <si>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</si>
  <si>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</si>
  <si>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</si>
  <si>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</si>
  <si>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</si>
  <si>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</si>
  <si>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</si>
  <si>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</si>
  <si>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</si>
  <si>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</si>
  <si>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</si>
  <si>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</si>
  <si>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</si>
  <si>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</si>
  <si>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</si>
  <si>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</si>
  <si>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</si>
  <si>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</si>
  <si>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</si>
  <si>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</si>
  <si>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</si>
  <si>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</si>
  <si>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</si>
  <si>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</si>
  <si>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</si>
  <si>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</si>
  <si>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</si>
  <si>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</si>
  <si>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</si>
  <si>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</si>
  <si>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</si>
  <si>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</si>
  <si>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</si>
  <si>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</si>
  <si>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</si>
  <si>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</si>
  <si>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</si>
  <si>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</si>
  <si>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</si>
  <si>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</si>
  <si>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</si>
  <si>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</si>
  <si>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</si>
  <si>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</si>
  <si>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</si>
  <si>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</si>
  <si>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</si>
  <si>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</si>
  <si>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</si>
  <si>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</si>
  <si>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</si>
  <si>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</si>
  <si>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</si>
  <si>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</si>
  <si>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</si>
  <si>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</si>
  <si>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</si>
  <si>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</si>
  <si>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</si>
  <si>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</si>
  <si>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</si>
  <si>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</si>
  <si>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</si>
  <si>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</si>
  <si>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</si>
  <si>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</si>
  <si>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</si>
  <si>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</si>
  <si>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</si>
  <si>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</si>
  <si>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</si>
  <si>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</si>
  <si>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</si>
  <si>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</si>
  <si>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</si>
  <si>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</si>
  <si>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</si>
  <si>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</si>
  <si>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</si>
  <si>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</si>
  <si>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</si>
  <si>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</si>
  <si>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</si>
  <si>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</si>
  <si>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</si>
  <si>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</si>
  <si>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</si>
  <si>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</si>
  <si>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</si>
  <si>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</si>
  <si>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</si>
  <si>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</si>
  <si>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</si>
  <si>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</si>
  <si>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</si>
  <si>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</si>
  <si>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</si>
  <si>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</si>
  <si>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</si>
  <si>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</si>
  <si>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</si>
  <si>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</si>
  <si>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</si>
  <si>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</si>
  <si>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</si>
  <si>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</si>
  <si>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</si>
  <si>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</si>
  <si>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</si>
  <si>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</si>
  <si>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</si>
  <si>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</si>
  <si>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</si>
  <si>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</si>
  <si>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</si>
  <si>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</si>
  <si>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</si>
  <si>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</si>
  <si>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</si>
  <si>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</si>
  <si>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</si>
  <si>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</si>
  <si>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</si>
  <si>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</si>
  <si>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</si>
  <si>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</si>
  <si>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</si>
  <si>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</si>
  <si>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</si>
  <si>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</si>
  <si>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</si>
  <si>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</si>
  <si>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</si>
  <si>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</si>
  <si>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</si>
  <si>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</si>
  <si>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</si>
  <si>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</si>
  <si>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</si>
  <si>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</si>
  <si>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</si>
  <si>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</si>
  <si>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</si>
  <si>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</si>
  <si>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</si>
  <si>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</si>
  <si>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</si>
  <si>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</si>
  <si>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</si>
  <si>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</si>
  <si>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</si>
  <si>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</si>
  <si>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</si>
  <si>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</si>
  <si>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</si>
  <si>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</si>
  <si>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</si>
  <si>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</si>
  <si>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</si>
  <si>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</si>
  <si>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</si>
  <si>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</si>
  <si>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</si>
  <si>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</si>
  <si>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</si>
  <si>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</si>
  <si>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</si>
  <si>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</si>
  <si>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</si>
  <si>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</si>
  <si>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</si>
  <si>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</si>
  <si>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</si>
  <si>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</si>
  <si>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</si>
  <si>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</si>
  <si>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</si>
  <si>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</si>
  <si>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</si>
  <si>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</si>
  <si>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</si>
  <si>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</si>
  <si>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</si>
  <si>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</si>
  <si>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</si>
  <si>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</si>
  <si>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</si>
  <si>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</si>
  <si>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</si>
  <si>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</si>
  <si>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</si>
  <si>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</si>
  <si>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</si>
  <si>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</si>
  <si>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</si>
  <si>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</si>
  <si>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</si>
  <si>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</si>
  <si>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</si>
  <si>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</si>
  <si>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</si>
  <si>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</si>
  <si>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</si>
  <si>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</si>
  <si>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</si>
  <si>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</si>
  <si>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</si>
  <si>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</si>
  <si>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</si>
  <si>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</si>
  <si>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</si>
  <si>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</si>
  <si>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</si>
  <si>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</si>
  <si>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</si>
  <si>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</si>
  <si>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</si>
  <si>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</si>
  <si>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</si>
  <si>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</si>
  <si>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</si>
  <si>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</si>
  <si>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</si>
  <si>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</si>
  <si>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</si>
  <si>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</si>
  <si>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</si>
  <si>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</si>
  <si>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</si>
  <si>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</si>
  <si>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</si>
  <si>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</si>
  <si>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</si>
  <si>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</si>
  <si>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</si>
  <si>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</si>
  <si>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</si>
  <si>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</si>
  <si>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</si>
  <si>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</si>
  <si>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</si>
  <si>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</si>
  <si>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</si>
  <si>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</si>
  <si>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</si>
  <si>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</si>
  <si>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</si>
  <si>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</si>
  <si>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</si>
  <si>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</si>
  <si>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</si>
  <si>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</si>
  <si>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</si>
  <si>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</si>
  <si>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</si>
  <si>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</si>
  <si>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</si>
  <si>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</si>
  <si>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</si>
  <si>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</si>
  <si>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</si>
  <si>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</si>
  <si>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</si>
  <si>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</si>
  <si>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</si>
  <si>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</si>
  <si>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</si>
  <si>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</si>
  <si>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</si>
  <si>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</si>
  <si>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</si>
  <si>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</si>
  <si>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</si>
  <si>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</si>
  <si>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</si>
  <si>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</si>
  <si>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</si>
  <si>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</si>
  <si>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</si>
  <si>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</si>
  <si>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</si>
  <si>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</si>
  <si>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</si>
  <si>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</si>
  <si>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</si>
  <si>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</si>
  <si>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</si>
  <si>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</si>
  <si>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</si>
  <si>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</si>
  <si>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</si>
  <si>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</si>
  <si>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</si>
  <si>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</si>
  <si>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</si>
  <si>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</si>
  <si>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</si>
  <si>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</si>
  <si>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</si>
  <si>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</si>
  <si>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</si>
  <si>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</si>
  <si>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DATE: JUNE  07 2023</t>
  </si>
  <si>
    <t>DATE: JUNE  07,  2023</t>
  </si>
  <si>
    <t>DATE: JUNE  07, 2023</t>
  </si>
  <si>
    <t>DATE: JUNE 07 2023</t>
  </si>
  <si>
    <t>DATE: JUNE 07,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</si>
</sst>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C12" sqref="C12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5" customHeight="1">
      <c r="A3" s="298" t="s">
        <v>452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352</v>
      </c>
      <c r="D5" s="262">
        <f>'NEW GOG NOTES AND BONDS '!H21</f>
        <v>77373464</v>
      </c>
      <c r="E5" s="275">
        <f>'NEW GOG NOTES AND BONDS '!I21</f>
        <v>14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354</v>
      </c>
      <c r="D6" s="10">
        <f>'OLD GOG NOTES AND BONDS '!H71</f>
        <v>1297052</v>
      </c>
      <c r="E6" s="10">
        <f>'OLD GOG NOTES AND BONDS '!I71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302</v>
      </c>
      <c r="D7" s="10">
        <f>'TREASURY BILLS'!I79</f>
        <v>77948128</v>
      </c>
      <c r="E7" s="10">
        <f>'TREASURY BILLS'!J79</f>
        <v>648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353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156618644</v>
      </c>
      <c r="E9" s="16">
        <f>SUM(E5:E8)</f>
        <v>664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352</v>
      </c>
      <c r="D14" s="279">
        <f>'NEW GOG NOTES AND BONDS '!H9</f>
        <v>69461399</v>
      </c>
      <c r="E14" s="277">
        <f>'NEW GOG NOTES AND BONDS '!I9</f>
        <v>2</v>
      </c>
      <c r="F14" s="248" t="str">
        <f>'NEW GOG NOTES AND BONDS '!C9</f>
        <v>GOG-BD-16/02/27-A6143-1838-8.35</v>
      </c>
      <c r="G14" s="263">
        <f>'NEW GOG NOTES AND BONDS '!F9</f>
        <v>11.63</v>
      </c>
      <c r="H14" s="23">
        <f>'NEW GOG NOTES AND BONDS '!G9</f>
        <v>89.885199999999998</v>
      </c>
      <c r="I14" s="13"/>
      <c r="K14" s="14"/>
      <c r="L14" s="15"/>
    </row>
    <row r="15" spans="1:12" ht="15.75">
      <c r="A15" s="8"/>
      <c r="B15" s="8"/>
      <c r="C15" s="22" t="s">
        <v>354</v>
      </c>
      <c r="D15" s="279">
        <f>'OLD GOG NOTES AND BONDS '!H46</f>
        <v>1118000</v>
      </c>
      <c r="E15" s="277">
        <f>'OLD GOG NOTES AND BONDS '!I46</f>
        <v>1</v>
      </c>
      <c r="F15" s="248" t="str">
        <f>'OLD GOG NOTES AND BONDS '!C46</f>
        <v>GOG-BD-18/01/27-A5531-1730-19.25</v>
      </c>
      <c r="G15" s="263">
        <f>'OLD GOG NOTES AND BONDS '!F46</f>
        <v>37.801724532730432</v>
      </c>
      <c r="H15" s="23">
        <f>'OLD GOG NOTES AND BONDS '!G46</f>
        <v>64.802899999999994</v>
      </c>
      <c r="I15" s="13"/>
      <c r="K15" s="14"/>
      <c r="L15" s="15"/>
    </row>
    <row r="16" spans="1:12" ht="15.75">
      <c r="A16" s="8"/>
      <c r="B16" s="8"/>
      <c r="C16" s="22" t="s">
        <v>302</v>
      </c>
      <c r="D16" s="279">
        <f>'TREASURY BILLS'!I17</f>
        <v>32190942</v>
      </c>
      <c r="E16" s="277">
        <f>'TREASURY BILLS'!J17</f>
        <v>257</v>
      </c>
      <c r="F16" s="249" t="str">
        <f>'TREASURY BILLS'!E17</f>
        <v>GOG-BL-04/09/23-A6233-1853-0</v>
      </c>
      <c r="G16" s="255"/>
      <c r="H16" s="23">
        <f>'TREASURY BILLS'!H17</f>
        <v>95.190384446624805</v>
      </c>
      <c r="I16" s="13"/>
      <c r="K16" s="14"/>
      <c r="L16" s="15"/>
    </row>
    <row r="17" spans="1:12" ht="15.75">
      <c r="A17" s="8"/>
      <c r="B17" s="8"/>
      <c r="C17" s="22" t="s">
        <v>353</v>
      </c>
      <c r="D17" s="280"/>
      <c r="E17" s="278"/>
      <c r="F17" s="272"/>
      <c r="G17" s="271"/>
      <c r="H17" s="273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760000000</v>
      </c>
      <c r="E23" s="17">
        <f>'REPO TRADES'!C27</f>
        <v>12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7" t="s">
        <v>441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H13" sqref="H13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/>
      <c r="I4" s="45"/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335</v>
      </c>
      <c r="C5" s="52" t="s">
        <v>303</v>
      </c>
      <c r="D5" s="61" t="s">
        <v>319</v>
      </c>
      <c r="E5" s="11">
        <v>21.3</v>
      </c>
      <c r="F5" s="11">
        <v>14.85</v>
      </c>
      <c r="G5" s="12">
        <v>85.17</v>
      </c>
      <c r="H5" s="256"/>
      <c r="I5" s="57"/>
      <c r="J5" s="11">
        <v>13.92</v>
      </c>
      <c r="K5" s="11">
        <v>13.92</v>
      </c>
      <c r="L5" s="58">
        <v>1532</v>
      </c>
      <c r="M5" s="59">
        <v>46616</v>
      </c>
      <c r="N5" s="60"/>
    </row>
    <row r="6" spans="1:14">
      <c r="A6" s="50">
        <v>2</v>
      </c>
      <c r="B6" s="51" t="s">
        <v>336</v>
      </c>
      <c r="C6" s="52" t="s">
        <v>304</v>
      </c>
      <c r="D6" s="61" t="s">
        <v>320</v>
      </c>
      <c r="E6" s="11">
        <v>20.74</v>
      </c>
      <c r="F6" s="11">
        <v>15.77</v>
      </c>
      <c r="G6" s="12">
        <v>79.959999999999994</v>
      </c>
      <c r="H6" s="256"/>
      <c r="I6" s="57"/>
      <c r="J6" s="11">
        <v>9.99</v>
      </c>
      <c r="K6" s="11">
        <v>9.99</v>
      </c>
      <c r="L6" s="58">
        <v>1896</v>
      </c>
      <c r="M6" s="59">
        <v>46980</v>
      </c>
      <c r="N6" s="60"/>
    </row>
    <row r="7" spans="1:14">
      <c r="A7" s="50">
        <v>3</v>
      </c>
      <c r="B7" s="51" t="s">
        <v>337</v>
      </c>
      <c r="C7" s="52" t="s">
        <v>305</v>
      </c>
      <c r="D7" s="63" t="s">
        <v>321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1532</v>
      </c>
      <c r="M7" s="59">
        <v>46616</v>
      </c>
      <c r="N7" s="60"/>
    </row>
    <row r="8" spans="1:14">
      <c r="A8" s="50">
        <v>4</v>
      </c>
      <c r="B8" s="51" t="s">
        <v>338</v>
      </c>
      <c r="C8" s="52" t="s">
        <v>306</v>
      </c>
      <c r="D8" s="63" t="s">
        <v>322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1896</v>
      </c>
      <c r="M8" s="59">
        <v>46980</v>
      </c>
      <c r="N8" s="60"/>
    </row>
    <row r="9" spans="1:14">
      <c r="A9" s="50">
        <v>5</v>
      </c>
      <c r="B9" s="51" t="s">
        <v>339</v>
      </c>
      <c r="C9" s="52" t="s">
        <v>307</v>
      </c>
      <c r="D9" s="63" t="s">
        <v>323</v>
      </c>
      <c r="E9" s="11">
        <v>20.010000000000002</v>
      </c>
      <c r="F9" s="11">
        <v>11.63</v>
      </c>
      <c r="G9" s="64">
        <v>89.885199999999998</v>
      </c>
      <c r="H9" s="73">
        <v>69461399</v>
      </c>
      <c r="I9" s="65">
        <v>2</v>
      </c>
      <c r="J9" s="11">
        <v>8.81</v>
      </c>
      <c r="K9" s="11">
        <v>8.81</v>
      </c>
      <c r="L9" s="58">
        <v>1350</v>
      </c>
      <c r="M9" s="59">
        <v>46434</v>
      </c>
      <c r="N9" s="60"/>
    </row>
    <row r="10" spans="1:14">
      <c r="A10" s="50">
        <v>6</v>
      </c>
      <c r="B10" s="51" t="s">
        <v>343</v>
      </c>
      <c r="C10" s="52" t="s">
        <v>311</v>
      </c>
      <c r="D10" s="63" t="s">
        <v>327</v>
      </c>
      <c r="E10" s="11">
        <v>19.329999999999998</v>
      </c>
      <c r="F10" s="11">
        <v>15.27</v>
      </c>
      <c r="G10" s="257">
        <v>76.33</v>
      </c>
      <c r="H10" s="73">
        <v>495699</v>
      </c>
      <c r="I10" s="258">
        <v>1</v>
      </c>
      <c r="J10" s="11">
        <v>8.7200000000000006</v>
      </c>
      <c r="K10" s="11">
        <v>8.7200000000000006</v>
      </c>
      <c r="L10" s="58">
        <v>1714</v>
      </c>
      <c r="M10" s="59">
        <v>46798</v>
      </c>
      <c r="N10" s="60"/>
    </row>
    <row r="11" spans="1:14">
      <c r="A11" s="50">
        <v>7</v>
      </c>
      <c r="B11" s="51" t="s">
        <v>344</v>
      </c>
      <c r="C11" s="52" t="s">
        <v>312</v>
      </c>
      <c r="D11" s="63" t="s">
        <v>328</v>
      </c>
      <c r="E11" s="11">
        <v>18.77</v>
      </c>
      <c r="F11" s="11">
        <v>13.95</v>
      </c>
      <c r="G11" s="257">
        <v>78.375</v>
      </c>
      <c r="H11" s="73">
        <v>495699</v>
      </c>
      <c r="I11" s="258">
        <v>1</v>
      </c>
      <c r="J11" s="11">
        <v>9.1</v>
      </c>
      <c r="K11" s="11">
        <v>9.1</v>
      </c>
      <c r="L11" s="58">
        <v>2078</v>
      </c>
      <c r="M11" s="59">
        <v>47162</v>
      </c>
      <c r="N11" s="60"/>
    </row>
    <row r="12" spans="1:14">
      <c r="A12" s="50">
        <v>8</v>
      </c>
      <c r="B12" s="51" t="s">
        <v>345</v>
      </c>
      <c r="C12" s="52" t="s">
        <v>313</v>
      </c>
      <c r="D12" s="63" t="s">
        <v>329</v>
      </c>
      <c r="E12" s="11">
        <v>12.51</v>
      </c>
      <c r="F12" s="11">
        <v>15.14</v>
      </c>
      <c r="G12" s="257">
        <v>72.19</v>
      </c>
      <c r="H12" s="73">
        <v>495699</v>
      </c>
      <c r="I12" s="258">
        <v>1</v>
      </c>
      <c r="J12" s="11">
        <v>9.3000000000000007</v>
      </c>
      <c r="K12" s="11">
        <v>9.3000000000000007</v>
      </c>
      <c r="L12" s="58">
        <v>2442</v>
      </c>
      <c r="M12" s="59">
        <v>47526</v>
      </c>
      <c r="N12" s="60"/>
    </row>
    <row r="13" spans="1:14">
      <c r="A13" s="50">
        <v>9</v>
      </c>
      <c r="B13" s="51" t="s">
        <v>346</v>
      </c>
      <c r="C13" s="52" t="s">
        <v>314</v>
      </c>
      <c r="D13" s="63" t="s">
        <v>330</v>
      </c>
      <c r="E13" s="11">
        <v>18.5</v>
      </c>
      <c r="F13" s="11">
        <v>14.49</v>
      </c>
      <c r="G13" s="257">
        <v>73.12</v>
      </c>
      <c r="H13" s="73">
        <v>440621</v>
      </c>
      <c r="I13" s="258">
        <v>1</v>
      </c>
      <c r="J13" s="11">
        <v>9.41</v>
      </c>
      <c r="K13" s="11">
        <v>9.41</v>
      </c>
      <c r="L13" s="58">
        <v>2806</v>
      </c>
      <c r="M13" s="59">
        <v>47890</v>
      </c>
      <c r="N13" s="60"/>
    </row>
    <row r="14" spans="1:14">
      <c r="A14" s="50">
        <v>10</v>
      </c>
      <c r="B14" s="51" t="s">
        <v>347</v>
      </c>
      <c r="C14" s="52" t="s">
        <v>315</v>
      </c>
      <c r="D14" s="63" t="s">
        <v>331</v>
      </c>
      <c r="E14" s="11">
        <v>12.6</v>
      </c>
      <c r="F14" s="11">
        <v>11.8</v>
      </c>
      <c r="G14" s="257">
        <v>84.571200000000005</v>
      </c>
      <c r="H14" s="73">
        <v>3340621</v>
      </c>
      <c r="I14" s="258">
        <v>2</v>
      </c>
      <c r="J14" s="11">
        <v>9.2200000000000006</v>
      </c>
      <c r="K14" s="11">
        <v>9.2200000000000006</v>
      </c>
      <c r="L14" s="58">
        <v>3170</v>
      </c>
      <c r="M14" s="59">
        <v>48254</v>
      </c>
      <c r="N14" s="60"/>
    </row>
    <row r="15" spans="1:14">
      <c r="A15" s="50">
        <v>11</v>
      </c>
      <c r="B15" s="51" t="s">
        <v>348</v>
      </c>
      <c r="C15" s="52" t="s">
        <v>316</v>
      </c>
      <c r="D15" s="63" t="s">
        <v>332</v>
      </c>
      <c r="E15" s="11">
        <v>13.03</v>
      </c>
      <c r="F15" s="11">
        <v>13.67</v>
      </c>
      <c r="G15" s="257">
        <v>74.864999999999995</v>
      </c>
      <c r="H15" s="73">
        <v>440621</v>
      </c>
      <c r="I15" s="258">
        <v>1</v>
      </c>
      <c r="J15" s="11">
        <v>9.85</v>
      </c>
      <c r="K15" s="11">
        <v>9.85</v>
      </c>
      <c r="L15" s="58">
        <v>3534</v>
      </c>
      <c r="M15" s="59">
        <v>48618</v>
      </c>
      <c r="N15" s="60"/>
    </row>
    <row r="16" spans="1:14">
      <c r="A16" s="50">
        <v>12</v>
      </c>
      <c r="B16" s="51" t="s">
        <v>349</v>
      </c>
      <c r="C16" s="52" t="s">
        <v>317</v>
      </c>
      <c r="D16" s="63" t="s">
        <v>333</v>
      </c>
      <c r="E16" s="11">
        <v>12.7</v>
      </c>
      <c r="F16" s="11">
        <v>14.05</v>
      </c>
      <c r="G16" s="257">
        <v>72.44</v>
      </c>
      <c r="H16" s="73">
        <v>440621</v>
      </c>
      <c r="I16" s="258">
        <v>1</v>
      </c>
      <c r="J16" s="11">
        <v>10.97</v>
      </c>
      <c r="K16" s="11">
        <v>10.97</v>
      </c>
      <c r="L16" s="58">
        <v>3898</v>
      </c>
      <c r="M16" s="59">
        <v>48982</v>
      </c>
      <c r="N16" s="60"/>
    </row>
    <row r="17" spans="1:14">
      <c r="A17" s="50">
        <v>13</v>
      </c>
      <c r="B17" s="51" t="s">
        <v>350</v>
      </c>
      <c r="C17" s="52" t="s">
        <v>318</v>
      </c>
      <c r="D17" s="63" t="s">
        <v>334</v>
      </c>
      <c r="E17" s="11">
        <v>12.77</v>
      </c>
      <c r="F17" s="11">
        <v>14.05</v>
      </c>
      <c r="G17" s="257">
        <v>72.045000000000002</v>
      </c>
      <c r="H17" s="73">
        <v>440621</v>
      </c>
      <c r="I17" s="258">
        <v>1</v>
      </c>
      <c r="J17" s="11">
        <v>11.03</v>
      </c>
      <c r="K17" s="11">
        <v>11.03</v>
      </c>
      <c r="L17" s="58">
        <v>4262</v>
      </c>
      <c r="M17" s="59">
        <v>49346</v>
      </c>
      <c r="N17" s="60"/>
    </row>
    <row r="18" spans="1:14">
      <c r="A18" s="50">
        <v>14</v>
      </c>
      <c r="B18" s="51" t="s">
        <v>340</v>
      </c>
      <c r="C18" s="52" t="s">
        <v>308</v>
      </c>
      <c r="D18" s="63" t="s">
        <v>324</v>
      </c>
      <c r="E18" s="11">
        <v>9.8000000000000007</v>
      </c>
      <c r="F18" s="11">
        <v>14.99</v>
      </c>
      <c r="G18" s="64">
        <v>67.87</v>
      </c>
      <c r="H18" s="73">
        <v>440621</v>
      </c>
      <c r="I18" s="65">
        <v>1</v>
      </c>
      <c r="J18" s="11">
        <v>9.8000000000000007</v>
      </c>
      <c r="K18" s="11">
        <v>9.8000000000000007</v>
      </c>
      <c r="L18" s="58">
        <v>4626</v>
      </c>
      <c r="M18" s="59">
        <v>49710</v>
      </c>
      <c r="N18" s="60"/>
    </row>
    <row r="19" spans="1:14">
      <c r="A19" s="50">
        <v>15</v>
      </c>
      <c r="B19" s="51" t="s">
        <v>341</v>
      </c>
      <c r="C19" s="52" t="s">
        <v>309</v>
      </c>
      <c r="D19" s="63" t="s">
        <v>325</v>
      </c>
      <c r="E19" s="11">
        <v>12.51</v>
      </c>
      <c r="F19" s="11">
        <v>13.47</v>
      </c>
      <c r="G19" s="257">
        <v>75.625</v>
      </c>
      <c r="H19" s="73">
        <v>440621</v>
      </c>
      <c r="I19" s="258">
        <v>1</v>
      </c>
      <c r="J19" s="11">
        <v>11.4</v>
      </c>
      <c r="K19" s="11">
        <v>11.4</v>
      </c>
      <c r="L19" s="58">
        <v>4990</v>
      </c>
      <c r="M19" s="59">
        <v>50074</v>
      </c>
      <c r="N19" s="60"/>
    </row>
    <row r="20" spans="1:14" ht="16.5" thickBot="1">
      <c r="A20" s="94">
        <v>16</v>
      </c>
      <c r="B20" s="95" t="s">
        <v>342</v>
      </c>
      <c r="C20" s="238" t="s">
        <v>310</v>
      </c>
      <c r="D20" s="236" t="s">
        <v>326</v>
      </c>
      <c r="E20" s="20">
        <v>12.93</v>
      </c>
      <c r="F20" s="20">
        <v>14.09</v>
      </c>
      <c r="G20" s="264">
        <v>72.63</v>
      </c>
      <c r="H20" s="265">
        <v>440621</v>
      </c>
      <c r="I20" s="266">
        <v>1</v>
      </c>
      <c r="J20" s="20">
        <v>11.22</v>
      </c>
      <c r="K20" s="20">
        <v>11.22</v>
      </c>
      <c r="L20" s="58">
        <v>5354</v>
      </c>
      <c r="M20" s="59">
        <v>50438</v>
      </c>
      <c r="N20" s="60"/>
    </row>
    <row r="21" spans="1:14" ht="16.5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77373464</v>
      </c>
      <c r="I21" s="274">
        <f>SUM(I5:I20)</f>
        <v>14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441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8" activePane="bottomRight" state="frozen"/>
      <selection sqref="A1:XFD1048576"/>
      <selection pane="topRight" sqref="A1:XFD1048576"/>
      <selection pane="bottomLeft" sqref="A1:XFD1048576"/>
      <selection pane="bottomRight" activeCell="H71" sqref="H7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 t="s">
        <v>147</v>
      </c>
      <c r="I4" s="45" t="s">
        <v>7</v>
      </c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54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110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152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180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544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334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75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93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103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113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159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4.7426540412947205</v>
      </c>
      <c r="F17" s="53">
        <v>5.4477077418397108</v>
      </c>
      <c r="G17" s="70">
        <v>99.6965</v>
      </c>
      <c r="H17" s="75"/>
      <c r="I17" s="76"/>
      <c r="J17" s="53">
        <v>5.4477077418397108</v>
      </c>
      <c r="K17" s="53">
        <v>5.4477077418397108</v>
      </c>
      <c r="L17" s="58">
        <v>159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173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194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285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495</v>
      </c>
      <c r="M21" s="59">
        <v>45579</v>
      </c>
      <c r="N21" s="60"/>
    </row>
    <row r="22" spans="1:14">
      <c r="A22" s="50">
        <v>11</v>
      </c>
      <c r="B22" s="51"/>
      <c r="C22" s="52" t="s">
        <v>285</v>
      </c>
      <c r="D22" s="74" t="s">
        <v>190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572</v>
      </c>
      <c r="M22" s="59">
        <v>45656</v>
      </c>
      <c r="N22" s="60"/>
    </row>
    <row r="23" spans="1:14">
      <c r="A23" s="50">
        <v>12</v>
      </c>
      <c r="B23" s="51"/>
      <c r="C23" s="52" t="s">
        <v>286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670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24.984623224552237</v>
      </c>
      <c r="F24" s="53">
        <v>25.039723374848727</v>
      </c>
      <c r="G24" s="55">
        <v>99.9</v>
      </c>
      <c r="H24" s="73"/>
      <c r="I24" s="71"/>
      <c r="J24" s="53">
        <v>25.039723374848727</v>
      </c>
      <c r="K24" s="11">
        <v>25.039723374848727</v>
      </c>
      <c r="L24" s="78">
        <v>712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775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287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812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313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19.409023777136326</v>
      </c>
      <c r="F30" s="53">
        <v>31.017471404809001</v>
      </c>
      <c r="G30" s="70">
        <v>89.888400000000004</v>
      </c>
      <c r="H30" s="62">
        <v>179052</v>
      </c>
      <c r="I30" s="71">
        <v>1</v>
      </c>
      <c r="J30" s="53">
        <v>31.017471404809001</v>
      </c>
      <c r="K30" s="11">
        <v>31.017471404809001</v>
      </c>
      <c r="L30" s="58">
        <v>397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649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747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859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46.261598771136406</v>
      </c>
      <c r="F34" s="54">
        <v>19.855974922367732</v>
      </c>
      <c r="G34" s="54">
        <v>99.9</v>
      </c>
      <c r="H34" s="75"/>
      <c r="I34" s="76"/>
      <c r="J34" s="54">
        <v>19.855974922367732</v>
      </c>
      <c r="K34" s="54">
        <v>19.855974922367732</v>
      </c>
      <c r="L34" s="58">
        <v>908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999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1069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1176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1261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1261</v>
      </c>
      <c r="M39" s="83">
        <v>46345</v>
      </c>
      <c r="N39" s="60"/>
    </row>
    <row r="40" spans="1:14">
      <c r="A40" s="50">
        <v>12</v>
      </c>
      <c r="B40" s="51"/>
      <c r="C40" s="81" t="s">
        <v>288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1286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31.022764509437508</v>
      </c>
      <c r="F41" s="53">
        <v>20.749746773157817</v>
      </c>
      <c r="G41" s="54">
        <v>99.872699999999995</v>
      </c>
      <c r="H41" s="85"/>
      <c r="I41" s="68"/>
      <c r="J41" s="53">
        <v>20.749746773157817</v>
      </c>
      <c r="K41" s="11">
        <v>20.749746773157817</v>
      </c>
      <c r="L41" s="58">
        <v>1370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1426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/>
      <c r="I44" s="76"/>
      <c r="J44" s="53">
        <v>21.285148426542357</v>
      </c>
      <c r="K44" s="11">
        <v>21.285148426542357</v>
      </c>
      <c r="L44" s="58">
        <v>600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1132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19.216167433730583</v>
      </c>
      <c r="F46" s="66">
        <v>37.801724532730432</v>
      </c>
      <c r="G46" s="70">
        <v>64.802899999999994</v>
      </c>
      <c r="H46" s="75">
        <v>1118000</v>
      </c>
      <c r="I46" s="76">
        <v>1</v>
      </c>
      <c r="J46" s="53">
        <v>37.801724532730432</v>
      </c>
      <c r="K46" s="53">
        <v>37.801724532730432</v>
      </c>
      <c r="L46" s="58">
        <v>1321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1552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1685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292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670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1524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20.487890655125469</v>
      </c>
      <c r="F53" s="53">
        <v>45.035384212260674</v>
      </c>
      <c r="G53" s="70">
        <v>54.430100000000003</v>
      </c>
      <c r="H53" s="56"/>
      <c r="I53" s="71"/>
      <c r="J53" s="53">
        <v>45.035384212260674</v>
      </c>
      <c r="K53" s="53">
        <v>45.035384212260674</v>
      </c>
      <c r="L53" s="58">
        <v>1615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1832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1">
        <v>1244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/>
      <c r="I57" s="71"/>
      <c r="J57" s="53">
        <v>17.499391941927133</v>
      </c>
      <c r="K57" s="53">
        <v>17.499391941927133</v>
      </c>
      <c r="L57" s="58">
        <v>1818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2196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2616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2616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2952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3204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3707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3707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3863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4051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5899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1297052</v>
      </c>
      <c r="I71" s="276">
        <f>SUM(I5:I70)</f>
        <v>2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266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441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M5" sqref="M5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8" customWidth="1"/>
    <col min="7" max="7" width="11.28515625" style="106" customWidth="1"/>
    <col min="8" max="8" width="16.7109375" style="170" customWidth="1"/>
    <col min="9" max="9" width="15.28515625" style="17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271</v>
      </c>
      <c r="I4" s="127" t="s">
        <v>272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26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109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131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237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271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287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350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363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466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482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497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709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728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1196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115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384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1115</v>
      </c>
      <c r="K22" s="163">
        <v>46199</v>
      </c>
      <c r="L22" s="133"/>
    </row>
    <row r="23" spans="1:12">
      <c r="A23" s="8">
        <v>4</v>
      </c>
      <c r="B23" s="133" t="s">
        <v>417</v>
      </c>
      <c r="C23" s="27" t="s">
        <v>418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655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1115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269</v>
      </c>
      <c r="C26" s="27" t="s">
        <v>270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29</v>
      </c>
      <c r="K26" s="164">
        <v>45113</v>
      </c>
      <c r="L26" s="164"/>
    </row>
    <row r="27" spans="1:12">
      <c r="A27" s="8">
        <v>2</v>
      </c>
      <c r="B27" s="133" t="s">
        <v>283</v>
      </c>
      <c r="C27" s="27" t="s">
        <v>284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43</v>
      </c>
      <c r="K27" s="164">
        <v>45127</v>
      </c>
      <c r="L27" s="164"/>
    </row>
    <row r="28" spans="1:12">
      <c r="A28" s="8">
        <v>3</v>
      </c>
      <c r="B28" s="133" t="s">
        <v>293</v>
      </c>
      <c r="C28" s="27" t="s">
        <v>294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58</v>
      </c>
      <c r="K28" s="164">
        <v>45142</v>
      </c>
      <c r="L28" s="164"/>
    </row>
    <row r="29" spans="1:12">
      <c r="A29" s="8">
        <v>4</v>
      </c>
      <c r="B29" s="133" t="s">
        <v>363</v>
      </c>
      <c r="C29" s="27" t="s">
        <v>364</v>
      </c>
      <c r="D29" s="158">
        <v>100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62</v>
      </c>
      <c r="K29" s="164">
        <v>45146</v>
      </c>
      <c r="L29" s="164"/>
    </row>
    <row r="30" spans="1:12">
      <c r="A30" s="8">
        <v>5</v>
      </c>
      <c r="B30" s="133" t="s">
        <v>379</v>
      </c>
      <c r="C30" s="27" t="s">
        <v>380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97</v>
      </c>
      <c r="K30" s="164">
        <v>45181</v>
      </c>
      <c r="L30" s="164"/>
    </row>
    <row r="31" spans="1:12">
      <c r="A31" s="8">
        <v>6</v>
      </c>
      <c r="B31" s="133" t="s">
        <v>427</v>
      </c>
      <c r="C31" s="27" t="s">
        <v>428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125</v>
      </c>
      <c r="K31" s="164">
        <v>45209</v>
      </c>
      <c r="L31" s="164"/>
    </row>
    <row r="32" spans="1:12">
      <c r="A32" s="8">
        <v>7</v>
      </c>
      <c r="B32" s="133" t="s">
        <v>429</v>
      </c>
      <c r="C32" s="27" t="s">
        <v>430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156</v>
      </c>
      <c r="K32" s="164">
        <v>45240</v>
      </c>
      <c r="L32" s="164"/>
    </row>
    <row r="33" spans="1:12">
      <c r="A33" s="8">
        <v>8</v>
      </c>
      <c r="B33" s="133" t="s">
        <v>431</v>
      </c>
      <c r="C33" s="27" t="s">
        <v>432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160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361</v>
      </c>
      <c r="C35" s="27" t="s">
        <v>362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680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1372</v>
      </c>
      <c r="K36" s="163">
        <v>46456</v>
      </c>
      <c r="L36" s="164"/>
    </row>
    <row r="37" spans="1:12">
      <c r="A37" s="8">
        <v>3</v>
      </c>
      <c r="B37" s="173" t="s">
        <v>405</v>
      </c>
      <c r="C37" s="27" t="s">
        <v>406</v>
      </c>
      <c r="D37" s="134"/>
      <c r="E37" s="134"/>
      <c r="F37" s="135"/>
      <c r="G37" s="142"/>
      <c r="H37" s="172"/>
      <c r="I37" s="172"/>
      <c r="J37" s="79">
        <v>1401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5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1730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441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abSelected="1" topLeftCell="C51" zoomScaleNormal="100" zoomScaleSheetLayoutView="110" workbookViewId="0">
      <selection activeCell="I79" sqref="I7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5" customWidth="1"/>
    <col min="8" max="8" width="15.5703125" style="106" customWidth="1"/>
    <col min="9" max="9" width="22.140625" style="18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455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264</v>
      </c>
      <c r="L4" s="199" t="s">
        <v>265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397</v>
      </c>
      <c r="D5" s="283">
        <v>1</v>
      </c>
      <c r="E5" s="133" t="s">
        <v>369</v>
      </c>
      <c r="F5" s="27" t="s">
        <v>370</v>
      </c>
      <c r="G5" s="11">
        <v>98.971711607779994</v>
      </c>
      <c r="H5" s="11">
        <v>99.533560933526701</v>
      </c>
      <c r="I5" s="285">
        <v>137243</v>
      </c>
      <c r="J5" s="286">
        <v>4</v>
      </c>
      <c r="K5" s="11">
        <v>99.546700000000001</v>
      </c>
      <c r="L5" s="11">
        <v>99.399199999999993</v>
      </c>
      <c r="M5" s="58">
        <v>5</v>
      </c>
      <c r="N5" s="282">
        <v>45089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99.163019858195895</v>
      </c>
      <c r="H6" s="11">
        <v>99.309114504106404</v>
      </c>
      <c r="I6" s="285">
        <v>666756</v>
      </c>
      <c r="J6" s="286">
        <v>25</v>
      </c>
      <c r="K6" s="11">
        <v>100</v>
      </c>
      <c r="L6" s="11">
        <v>98.5702</v>
      </c>
      <c r="M6" s="58">
        <v>12</v>
      </c>
      <c r="N6" s="282">
        <v>45096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99.343288747729602</v>
      </c>
      <c r="H7" s="11">
        <v>98.819356027169704</v>
      </c>
      <c r="I7" s="285">
        <v>881276</v>
      </c>
      <c r="J7" s="286">
        <v>7</v>
      </c>
      <c r="K7" s="11">
        <v>98.832499999999996</v>
      </c>
      <c r="L7" s="11">
        <v>97.754800000000003</v>
      </c>
      <c r="M7" s="58">
        <v>19</v>
      </c>
      <c r="N7" s="282">
        <v>45103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387</v>
      </c>
      <c r="F8" s="27" t="s">
        <v>388</v>
      </c>
      <c r="G8" s="11">
        <v>97.2107445662174</v>
      </c>
      <c r="H8" s="11">
        <v>98.768935880189403</v>
      </c>
      <c r="I8" s="285">
        <v>497018</v>
      </c>
      <c r="J8" s="286">
        <v>12</v>
      </c>
      <c r="K8" s="11">
        <v>98.870099999999994</v>
      </c>
      <c r="L8" s="11">
        <v>96.952500000000001</v>
      </c>
      <c r="M8" s="58">
        <v>26</v>
      </c>
      <c r="N8" s="282">
        <v>45110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96.805571349297196</v>
      </c>
      <c r="H9" s="11">
        <v>97.683593506679301</v>
      </c>
      <c r="I9" s="285">
        <v>160796</v>
      </c>
      <c r="J9" s="286">
        <v>5</v>
      </c>
      <c r="K9" s="11">
        <v>98.301299999999998</v>
      </c>
      <c r="L9" s="11">
        <v>95.996600000000001</v>
      </c>
      <c r="M9" s="58">
        <v>33</v>
      </c>
      <c r="N9" s="282">
        <v>45117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399</v>
      </c>
      <c r="F10" s="27" t="s">
        <v>400</v>
      </c>
      <c r="G10" s="11">
        <v>97.659422629785098</v>
      </c>
      <c r="H10" s="11">
        <v>98.110933675810102</v>
      </c>
      <c r="I10" s="285">
        <v>11306558</v>
      </c>
      <c r="J10" s="286">
        <v>23</v>
      </c>
      <c r="K10" s="11">
        <v>98.1661</v>
      </c>
      <c r="L10" s="11">
        <v>95.155500000000004</v>
      </c>
      <c r="M10" s="58">
        <v>40</v>
      </c>
      <c r="N10" s="282">
        <v>45124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407</v>
      </c>
      <c r="F11" s="27" t="s">
        <v>408</v>
      </c>
      <c r="G11" s="11">
        <v>97.493221398169496</v>
      </c>
      <c r="H11" s="11">
        <v>97.640553186891495</v>
      </c>
      <c r="I11" s="285">
        <v>760757</v>
      </c>
      <c r="J11" s="286">
        <v>19</v>
      </c>
      <c r="K11" s="11">
        <v>100</v>
      </c>
      <c r="L11" s="11">
        <v>94.3934</v>
      </c>
      <c r="M11" s="58">
        <v>47</v>
      </c>
      <c r="N11" s="282">
        <v>45131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409</v>
      </c>
      <c r="F12" s="27" t="s">
        <v>410</v>
      </c>
      <c r="G12" s="11">
        <v>94.669926694454006</v>
      </c>
      <c r="H12" s="11">
        <v>98.656261903416905</v>
      </c>
      <c r="I12" s="285">
        <v>1398527</v>
      </c>
      <c r="J12" s="286">
        <v>21</v>
      </c>
      <c r="K12" s="11">
        <v>193.94</v>
      </c>
      <c r="L12" s="11">
        <v>95.087599999999995</v>
      </c>
      <c r="M12" s="58">
        <v>54</v>
      </c>
      <c r="N12" s="282">
        <v>45138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421</v>
      </c>
      <c r="F13" s="27" t="s">
        <v>422</v>
      </c>
      <c r="G13" s="11">
        <v>95.646807832321898</v>
      </c>
      <c r="H13" s="11">
        <v>94.388478878758207</v>
      </c>
      <c r="I13" s="285">
        <v>132710</v>
      </c>
      <c r="J13" s="286">
        <v>7</v>
      </c>
      <c r="K13" s="11">
        <v>95.341499999999996</v>
      </c>
      <c r="L13" s="11">
        <v>92.5548</v>
      </c>
      <c r="M13" s="58">
        <v>61</v>
      </c>
      <c r="N13" s="282">
        <v>45145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94.612183589251799</v>
      </c>
      <c r="H14" s="11">
        <v>94.931991559887706</v>
      </c>
      <c r="I14" s="285">
        <v>220471</v>
      </c>
      <c r="J14" s="286">
        <v>11</v>
      </c>
      <c r="K14" s="11">
        <v>98.63</v>
      </c>
      <c r="L14" s="11">
        <v>91.770899999999997</v>
      </c>
      <c r="M14" s="58">
        <v>68</v>
      </c>
      <c r="N14" s="282">
        <v>45152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437</v>
      </c>
      <c r="F15" s="27" t="s">
        <v>438</v>
      </c>
      <c r="G15" s="11">
        <v>95.387209014010097</v>
      </c>
      <c r="H15" s="11">
        <v>94.217297547441305</v>
      </c>
      <c r="I15" s="285">
        <v>309962</v>
      </c>
      <c r="J15" s="286">
        <v>11</v>
      </c>
      <c r="K15" s="11">
        <v>95</v>
      </c>
      <c r="L15" s="11">
        <v>91</v>
      </c>
      <c r="M15" s="58">
        <v>75</v>
      </c>
      <c r="N15" s="282">
        <v>45159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95.340028300601304</v>
      </c>
      <c r="H16" s="11">
        <v>93.735275965479801</v>
      </c>
      <c r="I16" s="285">
        <v>180532</v>
      </c>
      <c r="J16" s="286">
        <v>31</v>
      </c>
      <c r="K16" s="11">
        <v>97.87</v>
      </c>
      <c r="L16" s="11">
        <v>90.241399999999999</v>
      </c>
      <c r="M16" s="58">
        <v>82</v>
      </c>
      <c r="N16" s="282">
        <v>45166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448</v>
      </c>
      <c r="F17" s="27" t="s">
        <v>449</v>
      </c>
      <c r="G17" s="11">
        <v>95.080433913938705</v>
      </c>
      <c r="H17" s="11">
        <v>95.190384446624805</v>
      </c>
      <c r="I17" s="285">
        <v>32190942</v>
      </c>
      <c r="J17" s="286">
        <v>257</v>
      </c>
      <c r="K17" s="11">
        <v>100</v>
      </c>
      <c r="L17" s="11">
        <v>94.840900000000005</v>
      </c>
      <c r="M17" s="58">
        <v>89</v>
      </c>
      <c r="N17" s="282">
        <v>45173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" customHeight="1">
      <c r="A19" s="50"/>
      <c r="C19" s="281" t="s">
        <v>398</v>
      </c>
      <c r="D19" s="283">
        <v>1</v>
      </c>
      <c r="E19" s="9" t="s">
        <v>247</v>
      </c>
      <c r="F19" s="27" t="s">
        <v>248</v>
      </c>
      <c r="G19" s="12">
        <v>99.463298410533199</v>
      </c>
      <c r="H19" s="64">
        <v>99.540599999999998</v>
      </c>
      <c r="I19" s="135">
        <v>6029</v>
      </c>
      <c r="J19" s="258">
        <v>1</v>
      </c>
      <c r="K19" s="64">
        <v>99.540599999999998</v>
      </c>
      <c r="L19" s="64">
        <v>99.540599999999998</v>
      </c>
      <c r="M19" s="58">
        <v>5</v>
      </c>
      <c r="N19" s="282">
        <v>45089</v>
      </c>
      <c r="O19" s="115"/>
    </row>
    <row r="20" spans="1:16" ht="13.9" customHeight="1">
      <c r="A20" s="50"/>
      <c r="C20" s="201"/>
      <c r="D20" s="283">
        <v>2</v>
      </c>
      <c r="E20" s="9" t="s">
        <v>251</v>
      </c>
      <c r="F20" s="27" t="s">
        <v>252</v>
      </c>
      <c r="G20" s="12">
        <v>98.709100000000007</v>
      </c>
      <c r="H20" s="64">
        <v>99.111451463364403</v>
      </c>
      <c r="I20" s="135">
        <v>101991</v>
      </c>
      <c r="J20" s="258">
        <v>3</v>
      </c>
      <c r="K20" s="64">
        <v>99.312600000000003</v>
      </c>
      <c r="L20" s="64">
        <v>99.009900000000002</v>
      </c>
      <c r="M20" s="58">
        <v>12</v>
      </c>
      <c r="N20" s="282">
        <v>45096</v>
      </c>
      <c r="O20" s="115"/>
    </row>
    <row r="21" spans="1:16" ht="13.9" customHeight="1">
      <c r="A21" s="50"/>
      <c r="C21" s="201"/>
      <c r="D21" s="283">
        <v>3</v>
      </c>
      <c r="E21" s="9" t="s">
        <v>255</v>
      </c>
      <c r="F21" s="27" t="s">
        <v>256</v>
      </c>
      <c r="G21" s="12">
        <v>97.639499999999998</v>
      </c>
      <c r="H21" s="64">
        <v>98.833105693968093</v>
      </c>
      <c r="I21" s="135">
        <v>118968</v>
      </c>
      <c r="J21" s="258">
        <v>5</v>
      </c>
      <c r="K21" s="64">
        <v>98.993700000000004</v>
      </c>
      <c r="L21" s="64">
        <v>98.484899999999996</v>
      </c>
      <c r="M21" s="58">
        <v>19</v>
      </c>
      <c r="N21" s="282">
        <v>45103</v>
      </c>
      <c r="O21" s="115"/>
    </row>
    <row r="22" spans="1:16" ht="13.9" customHeight="1">
      <c r="A22" s="50"/>
      <c r="C22" s="201"/>
      <c r="D22" s="283">
        <v>4</v>
      </c>
      <c r="E22" s="9" t="s">
        <v>257</v>
      </c>
      <c r="F22" s="27" t="s">
        <v>258</v>
      </c>
      <c r="G22" s="12">
        <v>98.650838932187796</v>
      </c>
      <c r="H22" s="64">
        <v>98.589025725330302</v>
      </c>
      <c r="I22" s="135">
        <v>1272765</v>
      </c>
      <c r="J22" s="258">
        <v>4</v>
      </c>
      <c r="K22" s="64">
        <v>98.716700000000003</v>
      </c>
      <c r="L22" s="64">
        <v>96.9529</v>
      </c>
      <c r="M22" s="58">
        <v>26</v>
      </c>
      <c r="N22" s="282">
        <v>45110</v>
      </c>
      <c r="O22" s="115"/>
    </row>
    <row r="23" spans="1:16" ht="13.9" customHeight="1">
      <c r="A23" s="50"/>
      <c r="C23" s="201"/>
      <c r="D23" s="283">
        <v>5</v>
      </c>
      <c r="E23" s="9" t="s">
        <v>267</v>
      </c>
      <c r="F23" s="27" t="s">
        <v>268</v>
      </c>
      <c r="G23" s="12"/>
      <c r="H23" s="64"/>
      <c r="I23" s="135"/>
      <c r="J23" s="258"/>
      <c r="K23" s="64"/>
      <c r="L23" s="64"/>
      <c r="M23" s="58">
        <v>29</v>
      </c>
      <c r="N23" s="282">
        <v>45113</v>
      </c>
      <c r="O23" s="115"/>
    </row>
    <row r="24" spans="1:16" ht="13.9" customHeight="1">
      <c r="A24" s="50"/>
      <c r="C24" s="201"/>
      <c r="D24" s="283">
        <v>6</v>
      </c>
      <c r="E24" s="9" t="s">
        <v>277</v>
      </c>
      <c r="F24" s="27" t="s">
        <v>278</v>
      </c>
      <c r="G24" s="12">
        <v>98.468887704287894</v>
      </c>
      <c r="H24" s="64">
        <v>98.905885990518996</v>
      </c>
      <c r="I24" s="135">
        <v>240480</v>
      </c>
      <c r="J24" s="258">
        <v>6</v>
      </c>
      <c r="K24" s="64">
        <v>100</v>
      </c>
      <c r="L24" s="64">
        <v>95.996600000000001</v>
      </c>
      <c r="M24" s="58">
        <v>33</v>
      </c>
      <c r="N24" s="282">
        <v>45117</v>
      </c>
      <c r="O24" s="115"/>
    </row>
    <row r="25" spans="1:16" ht="13.9" customHeight="1">
      <c r="A25" s="50"/>
      <c r="C25" s="201"/>
      <c r="D25" s="283">
        <v>7</v>
      </c>
      <c r="E25" s="9" t="s">
        <v>273</v>
      </c>
      <c r="F25" s="27" t="s">
        <v>274</v>
      </c>
      <c r="G25" s="12">
        <v>96.8703</v>
      </c>
      <c r="H25" s="64">
        <v>98.63</v>
      </c>
      <c r="I25" s="135">
        <v>2401</v>
      </c>
      <c r="J25" s="258">
        <v>1</v>
      </c>
      <c r="K25" s="64">
        <v>98.63</v>
      </c>
      <c r="L25" s="64">
        <v>98.63</v>
      </c>
      <c r="M25" s="58">
        <v>40</v>
      </c>
      <c r="N25" s="282">
        <v>45124</v>
      </c>
      <c r="O25" s="115"/>
    </row>
    <row r="26" spans="1:16" ht="13.9" customHeight="1">
      <c r="A26" s="50"/>
      <c r="C26" s="201"/>
      <c r="D26" s="283">
        <v>8</v>
      </c>
      <c r="E26" s="9" t="s">
        <v>279</v>
      </c>
      <c r="F26" s="27" t="s">
        <v>280</v>
      </c>
      <c r="G26" s="12">
        <v>94.157821669942905</v>
      </c>
      <c r="H26" s="64">
        <v>94.157821669942905</v>
      </c>
      <c r="I26" s="135"/>
      <c r="J26" s="258"/>
      <c r="K26" s="64">
        <v>96.367500000000007</v>
      </c>
      <c r="L26" s="64">
        <v>93.7226</v>
      </c>
      <c r="M26" s="58">
        <v>47</v>
      </c>
      <c r="N26" s="282">
        <v>45131</v>
      </c>
      <c r="O26" s="115"/>
    </row>
    <row r="27" spans="1:16" ht="13.9" customHeight="1">
      <c r="A27" s="50"/>
      <c r="C27" s="201"/>
      <c r="D27" s="283">
        <v>9</v>
      </c>
      <c r="E27" s="9" t="s">
        <v>291</v>
      </c>
      <c r="F27" s="27" t="s">
        <v>292</v>
      </c>
      <c r="G27" s="12">
        <v>92.986836811942894</v>
      </c>
      <c r="H27" s="64">
        <v>95.181952233524996</v>
      </c>
      <c r="I27" s="135">
        <v>9044</v>
      </c>
      <c r="J27" s="258">
        <v>2</v>
      </c>
      <c r="K27" s="64">
        <v>95.456500000000005</v>
      </c>
      <c r="L27" s="64">
        <v>95.103999999999999</v>
      </c>
      <c r="M27" s="58">
        <v>54</v>
      </c>
      <c r="N27" s="282">
        <v>45138</v>
      </c>
      <c r="O27" s="115"/>
    </row>
    <row r="28" spans="1:16" ht="13.9" customHeight="1">
      <c r="A28" s="50"/>
      <c r="C28" s="201"/>
      <c r="D28" s="283">
        <v>10</v>
      </c>
      <c r="E28" s="9" t="s">
        <v>295</v>
      </c>
      <c r="F28" s="27" t="s">
        <v>296</v>
      </c>
      <c r="G28" s="12">
        <v>94.379099999999994</v>
      </c>
      <c r="H28" s="64">
        <v>95.202916794450502</v>
      </c>
      <c r="I28" s="135">
        <v>13695</v>
      </c>
      <c r="J28" s="258">
        <v>2</v>
      </c>
      <c r="K28" s="64">
        <v>95.292900000000003</v>
      </c>
      <c r="L28" s="64">
        <v>94.907799999999995</v>
      </c>
      <c r="M28" s="58">
        <v>61</v>
      </c>
      <c r="N28" s="282">
        <v>45145</v>
      </c>
      <c r="O28" s="115"/>
    </row>
    <row r="29" spans="1:16" ht="13.9" customHeight="1">
      <c r="A29" s="50"/>
      <c r="C29" s="201"/>
      <c r="D29" s="283">
        <v>11</v>
      </c>
      <c r="E29" s="9" t="s">
        <v>297</v>
      </c>
      <c r="F29" s="27" t="s">
        <v>298</v>
      </c>
      <c r="G29" s="12">
        <v>96.414240852424101</v>
      </c>
      <c r="H29" s="64">
        <v>93.520592520775594</v>
      </c>
      <c r="I29" s="135">
        <v>5415</v>
      </c>
      <c r="J29" s="258">
        <v>2</v>
      </c>
      <c r="K29" s="64">
        <v>94.789100000000005</v>
      </c>
      <c r="L29" s="64">
        <v>91.771100000000004</v>
      </c>
      <c r="M29" s="58">
        <v>68</v>
      </c>
      <c r="N29" s="282">
        <v>45152</v>
      </c>
      <c r="O29" s="115"/>
    </row>
    <row r="30" spans="1:16" ht="13.9" customHeight="1">
      <c r="A30" s="50"/>
      <c r="C30" s="201"/>
      <c r="D30" s="283">
        <v>12</v>
      </c>
      <c r="E30" s="9" t="s">
        <v>355</v>
      </c>
      <c r="F30" s="27" t="s">
        <v>356</v>
      </c>
      <c r="G30" s="12">
        <v>90.457321357615896</v>
      </c>
      <c r="H30" s="64">
        <v>95.880413014570607</v>
      </c>
      <c r="I30" s="135">
        <v>127242</v>
      </c>
      <c r="J30" s="258">
        <v>3</v>
      </c>
      <c r="K30" s="64">
        <v>95.966200000000001</v>
      </c>
      <c r="L30" s="64">
        <v>91</v>
      </c>
      <c r="M30" s="58">
        <v>75</v>
      </c>
      <c r="N30" s="282">
        <v>45159</v>
      </c>
      <c r="O30" s="115"/>
    </row>
    <row r="31" spans="1:16" ht="13.9" customHeight="1">
      <c r="A31" s="50"/>
      <c r="C31" s="201"/>
      <c r="D31" s="283">
        <v>13</v>
      </c>
      <c r="E31" s="9" t="s">
        <v>357</v>
      </c>
      <c r="F31" s="27" t="s">
        <v>358</v>
      </c>
      <c r="G31" s="12">
        <v>93.525199999999998</v>
      </c>
      <c r="H31" s="64">
        <v>93.525199999999998</v>
      </c>
      <c r="I31" s="135"/>
      <c r="J31" s="258"/>
      <c r="K31" s="64">
        <v>93.525199999999998</v>
      </c>
      <c r="L31" s="64">
        <v>93.525199999999998</v>
      </c>
      <c r="M31" s="58">
        <v>82</v>
      </c>
      <c r="N31" s="282">
        <v>45166</v>
      </c>
      <c r="O31" s="115"/>
    </row>
    <row r="32" spans="1:16" ht="13.9" customHeight="1">
      <c r="A32" s="50"/>
      <c r="C32" s="201"/>
      <c r="D32" s="283">
        <v>14</v>
      </c>
      <c r="E32" s="9" t="s">
        <v>365</v>
      </c>
      <c r="F32" s="27" t="s">
        <v>366</v>
      </c>
      <c r="G32" s="12">
        <v>88.888999999999996</v>
      </c>
      <c r="H32" s="64">
        <v>88.888999999999996</v>
      </c>
      <c r="I32" s="135"/>
      <c r="J32" s="258"/>
      <c r="K32" s="64">
        <v>88.888999999999996</v>
      </c>
      <c r="L32" s="64">
        <v>88.888999999999996</v>
      </c>
      <c r="M32" s="58">
        <v>89</v>
      </c>
      <c r="N32" s="282">
        <v>45173</v>
      </c>
      <c r="O32" s="115"/>
    </row>
    <row r="33" spans="1:15" ht="13.9" customHeight="1">
      <c r="A33" s="50"/>
      <c r="C33" s="201"/>
      <c r="D33" s="283">
        <v>15</v>
      </c>
      <c r="E33" s="9" t="s">
        <v>371</v>
      </c>
      <c r="F33" s="27" t="s">
        <v>372</v>
      </c>
      <c r="G33" s="12">
        <v>88.323804040936295</v>
      </c>
      <c r="H33" s="64">
        <v>88.555859999291599</v>
      </c>
      <c r="I33" s="135">
        <v>28232</v>
      </c>
      <c r="J33" s="258">
        <v>2</v>
      </c>
      <c r="K33" s="64">
        <v>88.555899999999994</v>
      </c>
      <c r="L33" s="64">
        <v>88.555800000000005</v>
      </c>
      <c r="M33" s="58">
        <v>96</v>
      </c>
      <c r="N33" s="282">
        <v>45180</v>
      </c>
      <c r="O33" s="115"/>
    </row>
    <row r="34" spans="1:15" ht="13.9" customHeight="1">
      <c r="A34" s="50"/>
      <c r="C34" s="201"/>
      <c r="D34" s="283">
        <v>16</v>
      </c>
      <c r="E34" s="9" t="s">
        <v>377</v>
      </c>
      <c r="F34" s="27" t="s">
        <v>378</v>
      </c>
      <c r="G34" s="12">
        <v>91.204594925027905</v>
      </c>
      <c r="H34" s="64">
        <v>94.094132687304096</v>
      </c>
      <c r="I34" s="135">
        <v>217534</v>
      </c>
      <c r="J34" s="258">
        <v>5</v>
      </c>
      <c r="K34" s="64">
        <v>98.63</v>
      </c>
      <c r="L34" s="64">
        <v>93.708200000000005</v>
      </c>
      <c r="M34" s="58">
        <v>103</v>
      </c>
      <c r="N34" s="282">
        <v>45187</v>
      </c>
      <c r="O34" s="115"/>
    </row>
    <row r="35" spans="1:15" ht="13.9" customHeight="1">
      <c r="A35" s="50"/>
      <c r="C35" s="201"/>
      <c r="D35" s="283">
        <v>17</v>
      </c>
      <c r="E35" s="9" t="s">
        <v>383</v>
      </c>
      <c r="F35" s="27" t="s">
        <v>384</v>
      </c>
      <c r="G35" s="12">
        <v>96.332241638150805</v>
      </c>
      <c r="H35" s="64">
        <v>93.005310973822006</v>
      </c>
      <c r="I35" s="135">
        <v>9550</v>
      </c>
      <c r="J35" s="258">
        <v>3</v>
      </c>
      <c r="K35" s="64">
        <v>94.059299999999993</v>
      </c>
      <c r="L35" s="64">
        <v>91.109300000000005</v>
      </c>
      <c r="M35" s="58">
        <v>110</v>
      </c>
      <c r="N35" s="282">
        <v>45194</v>
      </c>
      <c r="O35" s="115"/>
    </row>
    <row r="36" spans="1:15" ht="13.9" customHeight="1">
      <c r="A36" s="50"/>
      <c r="C36" s="201"/>
      <c r="D36" s="283">
        <v>18</v>
      </c>
      <c r="E36" s="9" t="s">
        <v>389</v>
      </c>
      <c r="F36" s="27" t="s">
        <v>390</v>
      </c>
      <c r="G36" s="12">
        <v>90.238917884257901</v>
      </c>
      <c r="H36" s="64">
        <v>93.959699999999998</v>
      </c>
      <c r="I36" s="135">
        <v>107132</v>
      </c>
      <c r="J36" s="258">
        <v>1</v>
      </c>
      <c r="K36" s="64">
        <v>93.959699999999998</v>
      </c>
      <c r="L36" s="64">
        <v>93.959699999999998</v>
      </c>
      <c r="M36" s="58">
        <v>117</v>
      </c>
      <c r="N36" s="282">
        <v>45201</v>
      </c>
      <c r="O36" s="115"/>
    </row>
    <row r="37" spans="1:15" ht="13.9" customHeight="1">
      <c r="A37" s="50"/>
      <c r="C37" s="201"/>
      <c r="D37" s="283">
        <v>19</v>
      </c>
      <c r="E37" s="9" t="s">
        <v>393</v>
      </c>
      <c r="F37" s="27" t="s">
        <v>394</v>
      </c>
      <c r="G37" s="12">
        <v>90.036683142021204</v>
      </c>
      <c r="H37" s="64">
        <v>92.122699999999995</v>
      </c>
      <c r="I37" s="135">
        <v>332235</v>
      </c>
      <c r="J37" s="258">
        <v>1</v>
      </c>
      <c r="K37" s="64">
        <v>92.122699999999995</v>
      </c>
      <c r="L37" s="64">
        <v>92.122699999999995</v>
      </c>
      <c r="M37" s="58">
        <v>124</v>
      </c>
      <c r="N37" s="282">
        <v>45208</v>
      </c>
      <c r="O37" s="115"/>
    </row>
    <row r="38" spans="1:15" ht="13.9" customHeight="1">
      <c r="A38" s="50"/>
      <c r="C38" s="201"/>
      <c r="D38" s="283">
        <v>20</v>
      </c>
      <c r="E38" s="9" t="s">
        <v>401</v>
      </c>
      <c r="F38" s="27" t="s">
        <v>402</v>
      </c>
      <c r="G38" s="12">
        <v>85.819228016759794</v>
      </c>
      <c r="H38" s="64">
        <v>85.819228016759794</v>
      </c>
      <c r="I38" s="135"/>
      <c r="J38" s="258"/>
      <c r="K38" s="64">
        <v>88.033000000000001</v>
      </c>
      <c r="L38" s="64">
        <v>84.429500000000004</v>
      </c>
      <c r="M38" s="58">
        <v>131</v>
      </c>
      <c r="N38" s="282">
        <v>45215</v>
      </c>
      <c r="O38" s="115"/>
    </row>
    <row r="39" spans="1:15" ht="13.9" customHeight="1">
      <c r="A39" s="50"/>
      <c r="C39" s="201"/>
      <c r="D39" s="283">
        <v>21</v>
      </c>
      <c r="E39" s="9" t="s">
        <v>411</v>
      </c>
      <c r="F39" s="27" t="s">
        <v>412</v>
      </c>
      <c r="G39" s="12">
        <v>86.789664789197602</v>
      </c>
      <c r="H39" s="64">
        <v>88.359200000000001</v>
      </c>
      <c r="I39" s="135">
        <v>5000</v>
      </c>
      <c r="J39" s="258">
        <v>1</v>
      </c>
      <c r="K39" s="64">
        <v>88.359200000000001</v>
      </c>
      <c r="L39" s="64">
        <v>88.359200000000001</v>
      </c>
      <c r="M39" s="58">
        <v>138</v>
      </c>
      <c r="N39" s="282">
        <v>45222</v>
      </c>
      <c r="O39" s="115"/>
    </row>
    <row r="40" spans="1:15" ht="13.9" customHeight="1">
      <c r="A40" s="50"/>
      <c r="D40" s="283">
        <v>22</v>
      </c>
      <c r="E40" s="9" t="s">
        <v>413</v>
      </c>
      <c r="F40" s="27" t="s">
        <v>414</v>
      </c>
      <c r="G40" s="12">
        <v>83.2</v>
      </c>
      <c r="H40" s="64">
        <v>91.550293483643898</v>
      </c>
      <c r="I40" s="135">
        <v>15346</v>
      </c>
      <c r="J40" s="258">
        <v>3</v>
      </c>
      <c r="K40" s="64">
        <v>97.87</v>
      </c>
      <c r="L40" s="64">
        <v>86.854399999999998</v>
      </c>
      <c r="M40" s="58">
        <v>145</v>
      </c>
      <c r="N40" s="282">
        <v>45229</v>
      </c>
      <c r="O40" s="115"/>
    </row>
    <row r="41" spans="1:15" ht="13.9" customHeight="1">
      <c r="A41" s="50"/>
      <c r="D41" s="283">
        <v>23</v>
      </c>
      <c r="E41" s="9" t="s">
        <v>423</v>
      </c>
      <c r="F41" s="27" t="s">
        <v>424</v>
      </c>
      <c r="G41" s="12">
        <v>94.043186416696102</v>
      </c>
      <c r="H41" s="64">
        <v>94.043186416696102</v>
      </c>
      <c r="I41" s="135"/>
      <c r="J41" s="258"/>
      <c r="K41" s="64">
        <v>97.09</v>
      </c>
      <c r="L41" s="64">
        <v>82.829499999999996</v>
      </c>
      <c r="M41" s="58">
        <v>152</v>
      </c>
      <c r="N41" s="282">
        <v>45236</v>
      </c>
      <c r="O41" s="115"/>
    </row>
    <row r="42" spans="1:15" ht="13.9" customHeight="1">
      <c r="A42" s="50"/>
      <c r="D42" s="283">
        <v>24</v>
      </c>
      <c r="E42" s="9" t="s">
        <v>433</v>
      </c>
      <c r="F42" s="27" t="s">
        <v>434</v>
      </c>
      <c r="G42" s="12">
        <v>91.134744481727097</v>
      </c>
      <c r="H42" s="64">
        <v>91.132322807945599</v>
      </c>
      <c r="I42" s="135">
        <v>742899</v>
      </c>
      <c r="J42" s="258">
        <v>9</v>
      </c>
      <c r="K42" s="64">
        <v>98.63</v>
      </c>
      <c r="L42" s="64">
        <v>87.668599999999998</v>
      </c>
      <c r="M42" s="58">
        <v>159</v>
      </c>
      <c r="N42" s="282">
        <v>45243</v>
      </c>
      <c r="O42" s="115"/>
    </row>
    <row r="43" spans="1:15" ht="13.9" customHeight="1">
      <c r="A43" s="50"/>
      <c r="D43" s="283">
        <v>25</v>
      </c>
      <c r="E43" s="9" t="s">
        <v>439</v>
      </c>
      <c r="F43" s="27" t="s">
        <v>440</v>
      </c>
      <c r="G43" s="12">
        <v>90.868655709754805</v>
      </c>
      <c r="H43" s="64">
        <v>97.87</v>
      </c>
      <c r="I43" s="135">
        <v>26886</v>
      </c>
      <c r="J43" s="258">
        <v>3</v>
      </c>
      <c r="K43" s="64">
        <v>97.87</v>
      </c>
      <c r="L43" s="64">
        <v>97.87</v>
      </c>
      <c r="M43" s="58">
        <v>166</v>
      </c>
      <c r="N43" s="282">
        <v>45250</v>
      </c>
      <c r="O43" s="115"/>
    </row>
    <row r="44" spans="1:15" ht="13.9" customHeight="1">
      <c r="A44" s="50"/>
      <c r="D44" s="283">
        <v>26</v>
      </c>
      <c r="E44" s="9" t="s">
        <v>444</v>
      </c>
      <c r="F44" s="27" t="s">
        <v>445</v>
      </c>
      <c r="G44" s="12">
        <v>89.746832330327706</v>
      </c>
      <c r="H44" s="64">
        <v>90.109936133650294</v>
      </c>
      <c r="I44" s="135">
        <v>391170</v>
      </c>
      <c r="J44" s="258">
        <v>7</v>
      </c>
      <c r="K44" s="64">
        <v>97.87</v>
      </c>
      <c r="L44" s="64">
        <v>81.110699999999994</v>
      </c>
      <c r="M44" s="58">
        <v>173</v>
      </c>
      <c r="N44" s="282">
        <v>45257</v>
      </c>
      <c r="O44" s="115"/>
    </row>
    <row r="45" spans="1:15" ht="13.9" customHeight="1">
      <c r="A45" s="50"/>
      <c r="D45" s="283">
        <v>27</v>
      </c>
      <c r="E45" s="9" t="s">
        <v>450</v>
      </c>
      <c r="F45" s="27" t="s">
        <v>451</v>
      </c>
      <c r="G45" s="12">
        <v>90.471897448727901</v>
      </c>
      <c r="H45" s="64">
        <v>89.747944100185293</v>
      </c>
      <c r="I45" s="135">
        <v>18948934</v>
      </c>
      <c r="J45" s="258">
        <v>109</v>
      </c>
      <c r="K45" s="64">
        <v>90.007499999999993</v>
      </c>
      <c r="L45" s="64">
        <v>89.310400000000001</v>
      </c>
      <c r="M45" s="58">
        <v>180</v>
      </c>
      <c r="N45" s="282">
        <v>45264</v>
      </c>
      <c r="O45" s="115"/>
    </row>
    <row r="46" spans="1:15" ht="13.9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98.84</v>
      </c>
      <c r="H47" s="257">
        <v>98.84</v>
      </c>
      <c r="I47" s="287"/>
      <c r="J47" s="288"/>
      <c r="K47" s="12">
        <v>98.84</v>
      </c>
      <c r="L47" s="12">
        <v>98.84</v>
      </c>
      <c r="M47" s="58">
        <v>5</v>
      </c>
      <c r="N47" s="282">
        <v>45089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98.410200000000003</v>
      </c>
      <c r="H48" s="257">
        <v>98.805599999999998</v>
      </c>
      <c r="I48" s="287">
        <v>18487</v>
      </c>
      <c r="J48" s="288">
        <v>1</v>
      </c>
      <c r="K48" s="12">
        <v>98.805599999999998</v>
      </c>
      <c r="L48" s="12">
        <v>98.805599999999998</v>
      </c>
      <c r="M48" s="58">
        <v>19</v>
      </c>
      <c r="N48" s="282">
        <v>45103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220</v>
      </c>
      <c r="G49" s="12">
        <v>98.2505193742156</v>
      </c>
      <c r="H49" s="257">
        <v>98.310736064287198</v>
      </c>
      <c r="I49" s="287">
        <v>405182</v>
      </c>
      <c r="J49" s="288">
        <v>2</v>
      </c>
      <c r="K49" s="12">
        <v>98.63</v>
      </c>
      <c r="L49" s="12">
        <v>98.306600000000003</v>
      </c>
      <c r="M49" s="58">
        <v>33</v>
      </c>
      <c r="N49" s="282">
        <v>45117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224</v>
      </c>
      <c r="G50" s="12">
        <v>93.891118675107407</v>
      </c>
      <c r="H50" s="257">
        <v>93.891118675107407</v>
      </c>
      <c r="I50" s="287"/>
      <c r="J50" s="288"/>
      <c r="K50" s="12">
        <v>96.367599999999996</v>
      </c>
      <c r="L50" s="12">
        <v>93.722700000000003</v>
      </c>
      <c r="M50" s="58">
        <v>47</v>
      </c>
      <c r="N50" s="282">
        <v>45131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92.608034081481705</v>
      </c>
      <c r="H51" s="257">
        <v>92.608034081481705</v>
      </c>
      <c r="I51" s="287"/>
      <c r="J51" s="288"/>
      <c r="K51" s="12">
        <v>94.890100000000004</v>
      </c>
      <c r="L51" s="12">
        <v>92.442099999999996</v>
      </c>
      <c r="M51" s="58">
        <v>61</v>
      </c>
      <c r="N51" s="282">
        <v>45145</v>
      </c>
      <c r="O51" s="115"/>
    </row>
    <row r="52" spans="1:15">
      <c r="A52" s="50"/>
      <c r="B52" s="202"/>
      <c r="C52" s="110"/>
      <c r="D52" s="110">
        <v>6</v>
      </c>
      <c r="E52" s="9" t="s">
        <v>227</v>
      </c>
      <c r="F52" s="27" t="s">
        <v>228</v>
      </c>
      <c r="G52" s="12">
        <v>95.570383248866605</v>
      </c>
      <c r="H52" s="257">
        <v>91.770899999999997</v>
      </c>
      <c r="I52" s="287">
        <v>7307</v>
      </c>
      <c r="J52" s="288">
        <v>1</v>
      </c>
      <c r="K52" s="12">
        <v>91.770899999999997</v>
      </c>
      <c r="L52" s="12">
        <v>91.770899999999997</v>
      </c>
      <c r="M52" s="58">
        <v>68</v>
      </c>
      <c r="N52" s="282">
        <v>45152</v>
      </c>
      <c r="O52" s="115"/>
    </row>
    <row r="53" spans="1:15">
      <c r="A53" s="50"/>
      <c r="B53" s="202"/>
      <c r="C53" s="110"/>
      <c r="D53" s="110">
        <v>7</v>
      </c>
      <c r="E53" s="9" t="s">
        <v>237</v>
      </c>
      <c r="F53" s="27" t="s">
        <v>238</v>
      </c>
      <c r="G53" s="12">
        <v>95.867642320152797</v>
      </c>
      <c r="H53" s="257">
        <v>95.867642320152797</v>
      </c>
      <c r="I53" s="287"/>
      <c r="J53" s="288"/>
      <c r="K53" s="12">
        <v>100</v>
      </c>
      <c r="L53" s="12">
        <v>89.602199999999996</v>
      </c>
      <c r="M53" s="58">
        <v>82</v>
      </c>
      <c r="N53" s="282">
        <v>45166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88.974068932082403</v>
      </c>
      <c r="H54" s="257">
        <v>88.974068932082403</v>
      </c>
      <c r="I54" s="287"/>
      <c r="J54" s="288"/>
      <c r="K54" s="12">
        <v>89.391499999999994</v>
      </c>
      <c r="L54" s="12">
        <v>88.661600000000007</v>
      </c>
      <c r="M54" s="58">
        <v>89</v>
      </c>
      <c r="N54" s="282">
        <v>45173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87.307000000000002</v>
      </c>
      <c r="H55" s="257">
        <v>87.307000000000002</v>
      </c>
      <c r="I55" s="287"/>
      <c r="J55" s="288"/>
      <c r="K55" s="12">
        <v>87.307000000000002</v>
      </c>
      <c r="L55" s="12">
        <v>87.307000000000002</v>
      </c>
      <c r="M55" s="58">
        <v>103</v>
      </c>
      <c r="N55" s="282">
        <v>45187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88.44</v>
      </c>
      <c r="H56" s="257">
        <v>97.87</v>
      </c>
      <c r="I56" s="287">
        <v>1065</v>
      </c>
      <c r="J56" s="288">
        <v>1</v>
      </c>
      <c r="K56" s="12">
        <v>97.87</v>
      </c>
      <c r="L56" s="12">
        <v>97.87</v>
      </c>
      <c r="M56" s="58">
        <v>117</v>
      </c>
      <c r="N56" s="282">
        <v>45201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97.09</v>
      </c>
      <c r="H57" s="257">
        <v>97.09</v>
      </c>
      <c r="I57" s="287"/>
      <c r="J57" s="288"/>
      <c r="K57" s="12">
        <v>97.09</v>
      </c>
      <c r="L57" s="12">
        <v>97.09</v>
      </c>
      <c r="M57" s="58">
        <v>131</v>
      </c>
      <c r="N57" s="282">
        <v>45215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92.11</v>
      </c>
      <c r="H58" s="257">
        <v>92.11</v>
      </c>
      <c r="I58" s="287"/>
      <c r="J58" s="288"/>
      <c r="K58" s="12">
        <v>92.11</v>
      </c>
      <c r="L58" s="12">
        <v>92.11</v>
      </c>
      <c r="M58" s="58">
        <v>145</v>
      </c>
      <c r="N58" s="282">
        <v>45229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90.277600000000007</v>
      </c>
      <c r="H59" s="257">
        <v>90.277600000000007</v>
      </c>
      <c r="I59" s="287"/>
      <c r="J59" s="288"/>
      <c r="K59" s="12">
        <v>90.277600000000007</v>
      </c>
      <c r="L59" s="12">
        <v>90.277600000000007</v>
      </c>
      <c r="M59" s="58">
        <v>152</v>
      </c>
      <c r="N59" s="282">
        <v>45236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88.481568056776794</v>
      </c>
      <c r="H60" s="257">
        <v>88.481568056776794</v>
      </c>
      <c r="I60" s="287"/>
      <c r="J60" s="288"/>
      <c r="K60" s="12">
        <v>88.4816</v>
      </c>
      <c r="L60" s="12">
        <v>88.481499999999997</v>
      </c>
      <c r="M60" s="58">
        <v>159</v>
      </c>
      <c r="N60" s="282">
        <v>45243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85.594156065165507</v>
      </c>
      <c r="H61" s="257">
        <v>85.594156065165507</v>
      </c>
      <c r="I61" s="287"/>
      <c r="J61" s="288"/>
      <c r="K61" s="12">
        <v>90.53</v>
      </c>
      <c r="L61" s="12">
        <v>81.417599999999993</v>
      </c>
      <c r="M61" s="58">
        <v>173</v>
      </c>
      <c r="N61" s="282">
        <v>45257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89.83</v>
      </c>
      <c r="H62" s="257">
        <v>89.83</v>
      </c>
      <c r="I62" s="287"/>
      <c r="J62" s="288"/>
      <c r="K62" s="12">
        <v>89.83</v>
      </c>
      <c r="L62" s="12">
        <v>89.83</v>
      </c>
      <c r="M62" s="58">
        <v>187</v>
      </c>
      <c r="N62" s="282">
        <v>45271</v>
      </c>
      <c r="O62" s="115"/>
    </row>
    <row r="63" spans="1:15">
      <c r="A63" s="50"/>
      <c r="B63" s="202"/>
      <c r="C63" s="110"/>
      <c r="D63" s="110">
        <v>17</v>
      </c>
      <c r="E63" s="9" t="s">
        <v>253</v>
      </c>
      <c r="F63" s="27" t="s">
        <v>254</v>
      </c>
      <c r="G63" s="12">
        <v>88.452600000000004</v>
      </c>
      <c r="H63" s="257">
        <v>88.452600000000004</v>
      </c>
      <c r="I63" s="287"/>
      <c r="J63" s="288"/>
      <c r="K63" s="12">
        <v>88.452600000000004</v>
      </c>
      <c r="L63" s="12">
        <v>88.452600000000004</v>
      </c>
      <c r="M63" s="58">
        <v>194</v>
      </c>
      <c r="N63" s="282">
        <v>45278</v>
      </c>
      <c r="O63" s="115"/>
    </row>
    <row r="64" spans="1:15">
      <c r="A64" s="50"/>
      <c r="B64" s="202"/>
      <c r="C64" s="110"/>
      <c r="D64" s="110">
        <v>18</v>
      </c>
      <c r="E64" s="9" t="s">
        <v>259</v>
      </c>
      <c r="F64" s="27" t="s">
        <v>260</v>
      </c>
      <c r="G64" s="12">
        <v>88.137699999999995</v>
      </c>
      <c r="H64" s="257">
        <v>88.137699999999995</v>
      </c>
      <c r="I64" s="287"/>
      <c r="J64" s="288"/>
      <c r="K64" s="12">
        <v>88.137699999999995</v>
      </c>
      <c r="L64" s="12">
        <v>88.137699999999995</v>
      </c>
      <c r="M64" s="27">
        <v>208</v>
      </c>
      <c r="N64" s="282">
        <v>45292</v>
      </c>
      <c r="O64" s="115"/>
    </row>
    <row r="65" spans="1:15">
      <c r="A65" s="50"/>
      <c r="B65" s="202"/>
      <c r="C65" s="110"/>
      <c r="D65" s="110">
        <v>19</v>
      </c>
      <c r="E65" s="9" t="s">
        <v>275</v>
      </c>
      <c r="F65" s="27" t="s">
        <v>276</v>
      </c>
      <c r="G65" s="12">
        <v>80.16</v>
      </c>
      <c r="H65" s="257">
        <v>80.16</v>
      </c>
      <c r="I65" s="287"/>
      <c r="J65" s="288"/>
      <c r="K65" s="12">
        <v>80.16</v>
      </c>
      <c r="L65" s="12">
        <v>80.16</v>
      </c>
      <c r="M65" s="27">
        <v>222</v>
      </c>
      <c r="N65" s="282">
        <v>45306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75.991600000000005</v>
      </c>
      <c r="H66" s="257">
        <v>75.991600000000005</v>
      </c>
      <c r="I66" s="287"/>
      <c r="J66" s="288"/>
      <c r="K66" s="12">
        <v>75.991600000000005</v>
      </c>
      <c r="L66" s="12">
        <v>75.991600000000005</v>
      </c>
      <c r="M66" s="27">
        <v>229</v>
      </c>
      <c r="N66" s="282">
        <v>45313</v>
      </c>
      <c r="O66" s="115"/>
    </row>
    <row r="67" spans="1:15">
      <c r="A67" s="50"/>
      <c r="B67" s="202"/>
      <c r="C67" s="110"/>
      <c r="D67" s="110">
        <v>21</v>
      </c>
      <c r="E67" s="9" t="s">
        <v>289</v>
      </c>
      <c r="F67" s="27" t="s">
        <v>290</v>
      </c>
      <c r="G67" s="12">
        <v>84.951499999999996</v>
      </c>
      <c r="H67" s="257">
        <v>84.951499999999996</v>
      </c>
      <c r="I67" s="287"/>
      <c r="J67" s="288"/>
      <c r="K67" s="12">
        <v>84.951499999999996</v>
      </c>
      <c r="L67" s="12">
        <v>84.951499999999996</v>
      </c>
      <c r="M67" s="27">
        <v>236</v>
      </c>
      <c r="N67" s="282">
        <v>45320</v>
      </c>
      <c r="O67" s="115"/>
    </row>
    <row r="68" spans="1:15">
      <c r="A68" s="50"/>
      <c r="B68" s="202"/>
      <c r="C68" s="110"/>
      <c r="D68" s="110">
        <v>22</v>
      </c>
      <c r="E68" s="9" t="s">
        <v>299</v>
      </c>
      <c r="F68" s="27" t="s">
        <v>300</v>
      </c>
      <c r="G68" s="12">
        <v>97.09</v>
      </c>
      <c r="H68" s="257">
        <v>79.006725904824194</v>
      </c>
      <c r="I68" s="287">
        <v>85652</v>
      </c>
      <c r="J68" s="288">
        <v>2</v>
      </c>
      <c r="K68" s="12">
        <v>79.395600000000002</v>
      </c>
      <c r="L68" s="12">
        <v>74.437600000000003</v>
      </c>
      <c r="M68" s="27">
        <v>250</v>
      </c>
      <c r="N68" s="282">
        <v>45334</v>
      </c>
      <c r="O68" s="115"/>
    </row>
    <row r="69" spans="1:15">
      <c r="A69" s="50"/>
      <c r="B69" s="202"/>
      <c r="C69" s="110"/>
      <c r="D69" s="110">
        <v>23</v>
      </c>
      <c r="E69" s="9" t="s">
        <v>359</v>
      </c>
      <c r="F69" s="27" t="s">
        <v>360</v>
      </c>
      <c r="G69" s="12">
        <v>80.158600000000007</v>
      </c>
      <c r="H69" s="257">
        <v>86.194599999999994</v>
      </c>
      <c r="I69" s="287">
        <v>48264</v>
      </c>
      <c r="J69" s="288">
        <v>1</v>
      </c>
      <c r="K69" s="12">
        <v>86.194599999999994</v>
      </c>
      <c r="L69" s="12">
        <v>86.194599999999994</v>
      </c>
      <c r="M69" s="27">
        <v>264</v>
      </c>
      <c r="N69" s="282">
        <v>45348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86.841716393028094</v>
      </c>
      <c r="H70" s="257">
        <v>77.6648</v>
      </c>
      <c r="I70" s="287">
        <v>1288</v>
      </c>
      <c r="J70" s="288">
        <v>1</v>
      </c>
      <c r="K70" s="12">
        <v>77.6648</v>
      </c>
      <c r="L70" s="12">
        <v>77.6648</v>
      </c>
      <c r="M70" s="27">
        <v>271</v>
      </c>
      <c r="N70" s="282">
        <v>45355</v>
      </c>
      <c r="O70" s="115"/>
    </row>
    <row r="71" spans="1:15">
      <c r="A71" s="50"/>
      <c r="B71" s="202"/>
      <c r="C71" s="110"/>
      <c r="D71" s="110">
        <v>25</v>
      </c>
      <c r="E71" s="9" t="s">
        <v>373</v>
      </c>
      <c r="F71" s="27" t="s">
        <v>374</v>
      </c>
      <c r="G71" s="12">
        <v>84.654398128898094</v>
      </c>
      <c r="H71" s="257">
        <v>85.023262230199293</v>
      </c>
      <c r="I71" s="287">
        <v>521496</v>
      </c>
      <c r="J71" s="288">
        <v>2</v>
      </c>
      <c r="K71" s="12">
        <v>86.749300000000005</v>
      </c>
      <c r="L71" s="12">
        <v>83.364900000000006</v>
      </c>
      <c r="M71" s="27">
        <v>278</v>
      </c>
      <c r="N71" s="282">
        <v>45362</v>
      </c>
      <c r="O71" s="115"/>
    </row>
    <row r="72" spans="1:15">
      <c r="A72" s="50"/>
      <c r="B72" s="202"/>
      <c r="C72" s="110"/>
      <c r="D72" s="110">
        <v>26</v>
      </c>
      <c r="E72" s="9" t="s">
        <v>385</v>
      </c>
      <c r="F72" s="27" t="s">
        <v>386</v>
      </c>
      <c r="G72" s="12">
        <v>81.2881</v>
      </c>
      <c r="H72" s="257">
        <v>81.2881</v>
      </c>
      <c r="I72" s="287"/>
      <c r="J72" s="288"/>
      <c r="K72" s="12">
        <v>81.2881</v>
      </c>
      <c r="L72" s="12">
        <v>81.2881</v>
      </c>
      <c r="M72" s="27">
        <v>292</v>
      </c>
      <c r="N72" s="282">
        <v>45376</v>
      </c>
      <c r="O72" s="115"/>
    </row>
    <row r="73" spans="1:15">
      <c r="A73" s="50"/>
      <c r="B73" s="202"/>
      <c r="C73" s="110"/>
      <c r="D73" s="110">
        <v>27</v>
      </c>
      <c r="E73" s="9" t="s">
        <v>395</v>
      </c>
      <c r="F73" s="27" t="s">
        <v>396</v>
      </c>
      <c r="G73" s="12">
        <v>82.507632216451697</v>
      </c>
      <c r="H73" s="257">
        <v>82.507632216451697</v>
      </c>
      <c r="I73" s="287"/>
      <c r="J73" s="288"/>
      <c r="K73" s="12">
        <v>84.177499999999995</v>
      </c>
      <c r="L73" s="12">
        <v>81.402600000000007</v>
      </c>
      <c r="M73" s="27">
        <v>306</v>
      </c>
      <c r="N73" s="282">
        <v>45390</v>
      </c>
      <c r="O73" s="115"/>
    </row>
    <row r="74" spans="1:15">
      <c r="A74" s="50"/>
      <c r="B74" s="202"/>
      <c r="C74" s="110"/>
      <c r="D74" s="110">
        <v>28</v>
      </c>
      <c r="E74" s="9" t="s">
        <v>403</v>
      </c>
      <c r="F74" s="27" t="s">
        <v>404</v>
      </c>
      <c r="G74" s="12">
        <v>69.865700000000004</v>
      </c>
      <c r="H74" s="257">
        <v>69.865700000000004</v>
      </c>
      <c r="I74" s="287"/>
      <c r="J74" s="288"/>
      <c r="K74" s="12">
        <v>69.865700000000004</v>
      </c>
      <c r="L74" s="12">
        <v>69.865700000000004</v>
      </c>
      <c r="M74" s="27">
        <v>313</v>
      </c>
      <c r="N74" s="282">
        <v>45397</v>
      </c>
      <c r="O74" s="115"/>
    </row>
    <row r="75" spans="1:15">
      <c r="A75" s="50"/>
      <c r="B75" s="202"/>
      <c r="C75" s="110"/>
      <c r="D75" s="110">
        <v>29</v>
      </c>
      <c r="E75" s="9" t="s">
        <v>415</v>
      </c>
      <c r="F75" s="27" t="s">
        <v>416</v>
      </c>
      <c r="G75" s="12">
        <v>76.657399999999996</v>
      </c>
      <c r="H75" s="257">
        <v>80.817026293103396</v>
      </c>
      <c r="I75" s="287">
        <v>101152</v>
      </c>
      <c r="J75" s="288">
        <v>9</v>
      </c>
      <c r="K75" s="12">
        <v>80.817499999999995</v>
      </c>
      <c r="L75" s="12">
        <v>80.816999999999993</v>
      </c>
      <c r="M75" s="27">
        <v>320</v>
      </c>
      <c r="N75" s="282">
        <v>45404</v>
      </c>
      <c r="O75" s="115"/>
    </row>
    <row r="76" spans="1:15">
      <c r="A76" s="50"/>
      <c r="B76" s="202"/>
      <c r="C76" s="110"/>
      <c r="D76" s="110">
        <v>30</v>
      </c>
      <c r="E76" s="9" t="s">
        <v>419</v>
      </c>
      <c r="F76" s="27" t="s">
        <v>420</v>
      </c>
      <c r="G76" s="12">
        <v>80.049300000000002</v>
      </c>
      <c r="H76" s="257">
        <v>80.144400072310503</v>
      </c>
      <c r="I76" s="287">
        <v>5176286</v>
      </c>
      <c r="J76" s="288">
        <v>21</v>
      </c>
      <c r="K76" s="12">
        <v>80.144499999999994</v>
      </c>
      <c r="L76" s="12">
        <v>80.144400000000005</v>
      </c>
      <c r="M76" s="27">
        <v>334</v>
      </c>
      <c r="N76" s="282">
        <v>45418</v>
      </c>
      <c r="O76" s="115"/>
    </row>
    <row r="77" spans="1:15">
      <c r="A77" s="50"/>
      <c r="B77" s="202"/>
      <c r="C77" s="110"/>
      <c r="D77" s="110">
        <v>31</v>
      </c>
      <c r="E77" s="290" t="s">
        <v>435</v>
      </c>
      <c r="F77" s="291" t="s">
        <v>436</v>
      </c>
      <c r="G77" s="292">
        <v>78.875399999999999</v>
      </c>
      <c r="H77" s="293">
        <v>78.875399999999999</v>
      </c>
      <c r="I77" s="294"/>
      <c r="J77" s="295"/>
      <c r="K77" s="292">
        <v>78.875399999999999</v>
      </c>
      <c r="L77" s="292">
        <v>78.875399999999999</v>
      </c>
      <c r="M77" s="291">
        <v>341</v>
      </c>
      <c r="N77" s="296">
        <v>45425</v>
      </c>
      <c r="O77" s="115"/>
    </row>
    <row r="78" spans="1:15" ht="16.5" thickBot="1">
      <c r="A78" s="50"/>
      <c r="B78" s="202"/>
      <c r="C78" s="110"/>
      <c r="D78" s="110">
        <v>32</v>
      </c>
      <c r="E78" s="290" t="s">
        <v>446</v>
      </c>
      <c r="F78" s="291" t="s">
        <v>447</v>
      </c>
      <c r="G78" s="292">
        <v>78.574945472042501</v>
      </c>
      <c r="H78" s="293">
        <v>98.63</v>
      </c>
      <c r="I78" s="294">
        <v>15453</v>
      </c>
      <c r="J78" s="295">
        <v>1</v>
      </c>
      <c r="K78" s="292">
        <v>98.63</v>
      </c>
      <c r="L78" s="292">
        <v>98.63</v>
      </c>
      <c r="M78" s="291">
        <v>355</v>
      </c>
      <c r="N78" s="296">
        <v>45439</v>
      </c>
      <c r="O78" s="115"/>
    </row>
    <row r="79" spans="1:15" ht="16.5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77948128</v>
      </c>
      <c r="J79" s="208">
        <f>SUM(J5:J78)</f>
        <v>648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441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5" sqref="A15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7" customWidth="1"/>
    <col min="5" max="5" width="20.7109375" style="3" customWidth="1"/>
    <col min="6" max="6" width="31.140625" style="3" customWidth="1"/>
    <col min="7" max="7" width="26.42578125" style="188" customWidth="1"/>
    <col min="8" max="8" width="16.5703125" style="18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0</v>
      </c>
      <c r="D6" s="226">
        <v>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12</v>
      </c>
      <c r="D14" s="226">
        <v>760000000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>
        <v>13</v>
      </c>
      <c r="D18" s="226">
        <v>760000000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5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5" thickBot="1">
      <c r="A27" s="119" t="s">
        <v>105</v>
      </c>
      <c r="B27" s="103"/>
      <c r="C27" s="102">
        <f>C14</f>
        <v>12</v>
      </c>
      <c r="D27" s="242">
        <f>D14</f>
        <v>760000000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441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2023-06-07T17:56:50Z</dcterms:modified>
</cp:coreProperties>
</file>