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187" documentId="8_{0ABF8C11-6711-4BDE-82E2-38B551F4067A}" xr6:coauthVersionLast="47" xr6:coauthVersionMax="47" xr10:uidLastSave="{0456A984-23DB-4468-AD23-A4E051001172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0" i="3"/>
  <c r="I80" i="3"/>
  <c r="E7" i="5" l="1"/>
  <c r="D7" i="5"/>
  <c r="I21" i="6" l="1"/>
  <c r="G37" i="2" l="1"/>
  <c r="F37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<sst xmlns="http://schemas.openxmlformats.org/spreadsheetml/2006/main" count="509" uniqueCount="448">
  <si>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</si>
  <si>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</si>
  <si>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</si>
  <si>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</si>
  <si>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</si>
  <si>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</si>
  <si>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</si>
  <si>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</si>
  <si>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</si>
  <si>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</si>
  <si>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</si>
  <si>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</si>
  <si>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</si>
  <si>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</si>
  <si>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</si>
  <si>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</si>
  <si>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</si>
  <si>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</si>
  <si>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</si>
  <si>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</si>
  <si>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</si>
  <si>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</si>
  <si>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</si>
  <si>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</si>
  <si>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</si>
  <si>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</si>
  <si>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</si>
  <si>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</si>
  <si>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</si>
  <si>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</si>
  <si>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</si>
  <si>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</si>
  <si>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</si>
  <si>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</si>
  <si>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</si>
  <si>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</si>
  <si>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</si>
  <si>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</si>
  <si>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</si>
  <si>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</si>
  <si>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</si>
  <si>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</si>
  <si>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</si>
  <si>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</si>
  <si>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</si>
  <si>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</si>
  <si>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</si>
  <si>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</si>
  <si>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</si>
  <si>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</si>
  <si>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</si>
  <si>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</si>
  <si>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</si>
  <si>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</si>
  <si>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</si>
  <si>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</si>
  <si>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</si>
  <si>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</si>
  <si>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</si>
  <si>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</si>
  <si>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</si>
  <si>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</si>
  <si>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</si>
  <si>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</si>
  <si>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</si>
  <si>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</si>
  <si>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</si>
  <si>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</si>
  <si>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</si>
  <si>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</si>
  <si>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</si>
  <si>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</si>
  <si>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</si>
  <si>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</si>
  <si>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</si>
  <si>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</si>
  <si>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</si>
  <si>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</si>
  <si>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</si>
  <si>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</si>
  <si>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</si>
  <si>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</si>
  <si>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</si>
  <si>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</si>
  <si>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</si>
  <si>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</si>
  <si>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</si>
  <si>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</si>
  <si>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</si>
  <si>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</si>
  <si>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</si>
  <si>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</si>
  <si>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</si>
  <si>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</si>
  <si>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</si>
  <si>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</si>
  <si>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</si>
  <si>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</si>
  <si>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</si>
  <si>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</si>
  <si>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</si>
  <si>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</si>
  <si>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</si>
  <si>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</si>
  <si>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</si>
  <si>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</si>
  <si>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</si>
  <si>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</si>
  <si>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</si>
  <si>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</si>
  <si>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</si>
  <si>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</si>
  <si>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</si>
  <si>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</si>
  <si>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</si>
  <si>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</si>
  <si>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</si>
  <si>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</si>
  <si>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</si>
  <si>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</si>
  <si>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</si>
  <si>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</si>
  <si>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</si>
  <si>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</si>
  <si>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</si>
  <si>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</si>
  <si>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</si>
  <si>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</si>
  <si>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</si>
  <si>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</si>
  <si>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</si>
  <si>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</si>
  <si>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</si>
  <si>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</si>
  <si>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</si>
  <si>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</si>
  <si>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</si>
  <si>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</si>
  <si>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</si>
  <si>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</si>
  <si>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</si>
  <si>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</si>
  <si>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</si>
  <si>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</si>
  <si>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</si>
  <si>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</si>
  <si>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</si>
  <si>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</si>
  <si>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</si>
  <si>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</si>
  <si>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</si>
  <si>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</si>
  <si>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</si>
  <si>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</si>
  <si>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</si>
  <si>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</si>
  <si>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</si>
  <si>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</si>
  <si>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</si>
  <si>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</si>
  <si>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</si>
  <si>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</si>
  <si>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</si>
  <si>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</si>
  <si>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</si>
  <si>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</si>
  <si>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</si>
  <si>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</si>
  <si>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</si>
  <si>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</si>
  <si>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</si>
  <si>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</si>
  <si>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</si>
  <si>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</si>
  <si>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</si>
  <si>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</si>
  <si>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</si>
  <si>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</si>
  <si>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</si>
  <si>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</si>
  <si>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</si>
  <si>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</si>
  <si>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</si>
  <si>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</si>
  <si>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</si>
  <si>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</si>
  <si>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</si>
  <si>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</si>
  <si>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</si>
  <si>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</si>
  <si>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</si>
  <si>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</si>
  <si>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</si>
  <si>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</si>
  <si>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</si>
  <si>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</si>
  <si>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</si>
  <si>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</si>
  <si>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</si>
  <si>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</si>
  <si>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</si>
  <si>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</si>
  <si>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</si>
  <si>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</si>
  <si>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</si>
  <si>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</si>
  <si>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</si>
  <si>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</si>
  <si>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</si>
  <si>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</si>
  <si>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</si>
  <si>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</si>
  <si>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</si>
  <si>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</si>
  <si>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</si>
  <si>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</si>
  <si>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</si>
  <si>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</si>
  <si>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</si>
  <si>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</si>
  <si>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</si>
  <si>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</si>
  <si>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</si>
  <si>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</si>
  <si>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</si>
  <si>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</si>
  <si>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</si>
  <si>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</si>
  <si>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</si>
  <si>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</si>
  <si>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</si>
  <si>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</si>
  <si>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</si>
  <si>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</si>
  <si>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</si>
  <si>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</si>
  <si>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</si>
  <si>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</si>
  <si>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</si>
  <si>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</si>
  <si>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</si>
  <si>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</si>
  <si>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</si>
  <si>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</si>
  <si>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</si>
  <si>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</si>
  <si>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</si>
  <si>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</si>
  <si>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</si>
  <si>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</si>
  <si>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</si>
  <si>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</si>
  <si>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</si>
  <si>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</si>
  <si>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</si>
  <si>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</si>
  <si>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</si>
  <si>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</si>
  <si>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</si>
  <si>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</si>
  <si>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</si>
  <si>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</si>
  <si>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</si>
  <si>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</si>
  <si>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</si>
  <si>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</si>
  <si>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</si>
  <si>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</si>
  <si>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</si>
  <si>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</si>
  <si>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</si>
  <si>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</si>
  <si>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</si>
  <si>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</si>
  <si>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</si>
  <si>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</si>
  <si>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</si>
  <si>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</si>
  <si>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</si>
  <si>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</si>
  <si>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</si>
  <si>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</si>
  <si>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</si>
  <si>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</si>
  <si>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</si>
  <si>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</si>
  <si>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</si>
  <si>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</si>
  <si>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</si>
  <si>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</si>
  <si>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</si>
  <si>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</si>
  <si>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</si>
  <si>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</si>
  <si>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</si>
  <si>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</si>
  <si>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</si>
  <si>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</si>
  <si>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</si>
  <si>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</si>
  <si>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</si>
  <si>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</si>
  <si>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</si>
  <si>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</si>
  <si>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</si>
  <si>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</si>
  <si>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</si>
  <si>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</si>
  <si>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</si>
  <si>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</si>
  <si>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</si>
  <si>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</si>
  <si>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</si>
  <si>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</si>
  <si>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</si>
  <si>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</si>
  <si>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</si>
  <si>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</si>
  <si>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</si>
  <si>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</si>
  <si>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</si>
  <si>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</si>
  <si>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</si>
  <si>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</si>
  <si>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</si>
  <si>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</si>
  <si>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</si>
  <si>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</si>
  <si>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</si>
  <si>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</si>
  <si>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</si>
  <si>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</si>
  <si>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</si>
  <si>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</si>
  <si>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</si>
  <si>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</si>
  <si>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</si>
  <si>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</si>
  <si>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</si>
  <si>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</si>
  <si>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</si>
  <si>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</si>
  <si>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</si>
  <si>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</si>
  <si>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</si>
  <si>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</si>
  <si>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</si>
  <si>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</si>
  <si>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</si>
  <si>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</si>
  <si>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</si>
  <si>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</si>
  <si>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</si>
  <si>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</si>
  <si>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</si>
  <si>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</si>
  <si>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</si>
  <si>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</si>
  <si>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</si>
  <si>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</si>
  <si>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</si>
  <si>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</si>
  <si>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</si>
  <si>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</si>
  <si>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</si>
  <si>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</si>
  <si>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</si>
  <si>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</si>
  <si>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</si>
  <si>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</si>
  <si>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</si>
  <si>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</si>
  <si>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</si>
  <si>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</si>
  <si>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</si>
  <si>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</si>
  <si>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</si>
  <si>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</si>
  <si>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</si>
  <si>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</si>
  <si>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</si>
  <si>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</si>
  <si>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</si>
  <si>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</si>
  <si>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</si>
  <si>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</si>
  <si>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</si>
  <si>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</si>
  <si>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</si>
  <si>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</si>
  <si>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</si>
  <si>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</si>
  <si>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</si>
  <si>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</si>
  <si>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</si>
  <si>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</si>
  <si>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</si>
  <si>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</si>
  <si>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</si>
  <si>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</si>
  <si>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</si>
  <si>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</si>
  <si>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</si>
  <si>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</si>
  <si>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</si>
  <si>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</si>
  <si>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</si>
  <si>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</si>
  <si>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</si>
  <si>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</si>
  <si>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</si>
  <si>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</si>
  <si>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</si>
  <si>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</si>
  <si>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</si>
  <si>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</si>
  <si>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</si>
  <si>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</si>
  <si>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</si>
  <si>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</si>
  <si>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</si>
  <si>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</si>
  <si>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</si>
  <si>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</si>
  <si>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</si>
  <si>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</si>
  <si>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</si>
  <si>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</si>
  <si>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</si>
  <si>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</si>
  <si>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</si>
  <si>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</si>
  <si>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</si>
  <si>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</si>
  <si>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</si>
  <si>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</si>
  <si>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</si>
  <si>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</si>
  <si>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DATE: AUGUST  07 2023</t>
  </si>
  <si>
    <t>DATE: AUGUST  07,  2023</t>
  </si>
  <si>
    <t>DATE: AUGUST  07, 2023</t>
  </si>
  <si>
    <t>DATE:  AUGUST 07,  2023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</si>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</sst>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H17" sqref="H17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8" t="s">
        <v>438</v>
      </c>
      <c r="B3" s="288"/>
      <c r="C3" s="288"/>
      <c r="D3" s="288"/>
      <c r="E3" s="288"/>
      <c r="F3" s="288"/>
      <c r="G3" s="288"/>
      <c r="H3" s="28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310</v>
      </c>
      <c r="D5" s="250">
        <f>'NEW GOG NOTES AND BONDS '!H21</f>
        <v>0</v>
      </c>
      <c r="E5" s="263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312</v>
      </c>
      <c r="D6" s="10">
        <f>'OLD GOG NOTES AND BONDS '!H70</f>
        <v>0</v>
      </c>
      <c r="E6" s="10">
        <f>'OLD GOG NOTES AND BONDS '!I70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261</v>
      </c>
      <c r="D7" s="10">
        <f>'TREASURY BILLS'!I80</f>
        <v>102551317</v>
      </c>
      <c r="E7" s="10">
        <f>'TREASURY BILLS'!J80</f>
        <v>493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311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102551317</v>
      </c>
      <c r="E9" s="16">
        <f>SUM(E5:E8)</f>
        <v>493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310</v>
      </c>
      <c r="D14" s="267"/>
      <c r="E14" s="265"/>
      <c r="F14" s="236"/>
      <c r="G14" s="251"/>
      <c r="H14" s="23"/>
      <c r="I14" s="13"/>
      <c r="K14" s="14"/>
      <c r="L14" s="15"/>
    </row>
    <row r="15" spans="1:12" ht="15.75">
      <c r="A15" s="8"/>
      <c r="B15" s="8"/>
      <c r="C15" s="22" t="s">
        <v>312</v>
      </c>
      <c r="D15" s="267"/>
      <c r="E15" s="265"/>
      <c r="F15" s="236"/>
      <c r="G15" s="251"/>
      <c r="H15" s="23"/>
      <c r="I15" s="13"/>
      <c r="K15" s="14"/>
      <c r="L15" s="15"/>
    </row>
    <row r="16" spans="1:12" ht="15.75">
      <c r="A16" s="8"/>
      <c r="B16" s="8"/>
      <c r="C16" s="22" t="s">
        <v>261</v>
      </c>
      <c r="D16" s="267">
        <f>'TREASURY BILLS'!I17</f>
        <v>57700803</v>
      </c>
      <c r="E16" s="265">
        <f>'TREASURY BILLS'!J17</f>
        <v>15</v>
      </c>
      <c r="F16" s="237" t="str">
        <f>'TREASURY BILLS'!E17</f>
        <v>GOG-BL-06/11/23-A6276-1862-0</v>
      </c>
      <c r="G16" s="243"/>
      <c r="H16" s="23">
        <f>'TREASURY BILLS'!H17</f>
        <v>94.000420341962993</v>
      </c>
      <c r="I16" s="13"/>
      <c r="K16" s="14"/>
      <c r="L16" s="15"/>
    </row>
    <row r="17" spans="1:12" ht="15.75">
      <c r="A17" s="8"/>
      <c r="B17" s="8"/>
      <c r="C17" s="22" t="s">
        <v>311</v>
      </c>
      <c r="D17" s="268"/>
      <c r="E17" s="266"/>
      <c r="F17" s="260"/>
      <c r="G17" s="259"/>
      <c r="H17" s="261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694000000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381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E3" zoomScaleNormal="100" zoomScaleSheetLayoutView="100" workbookViewId="0">
      <selection activeCell="O3" sqref="O1:Q1048576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439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/>
      <c r="I4" s="45"/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294</v>
      </c>
      <c r="C5" s="52" t="s">
        <v>262</v>
      </c>
      <c r="D5" s="61" t="s">
        <v>278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1471</v>
      </c>
      <c r="M5" s="59">
        <v>46616</v>
      </c>
      <c r="N5" s="60"/>
    </row>
    <row r="6" spans="1:14">
      <c r="A6" s="50">
        <v>2</v>
      </c>
      <c r="B6" s="51" t="s">
        <v>295</v>
      </c>
      <c r="C6" s="52" t="s">
        <v>263</v>
      </c>
      <c r="D6" s="61" t="s">
        <v>279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1835</v>
      </c>
      <c r="M6" s="59">
        <v>46980</v>
      </c>
      <c r="N6" s="60"/>
    </row>
    <row r="7" spans="1:14">
      <c r="A7" s="50">
        <v>3</v>
      </c>
      <c r="B7" s="51" t="s">
        <v>296</v>
      </c>
      <c r="C7" s="52" t="s">
        <v>264</v>
      </c>
      <c r="D7" s="63" t="s">
        <v>280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1471</v>
      </c>
      <c r="M7" s="59">
        <v>46616</v>
      </c>
      <c r="N7" s="60"/>
    </row>
    <row r="8" spans="1:14">
      <c r="A8" s="50">
        <v>4</v>
      </c>
      <c r="B8" s="51" t="s">
        <v>297</v>
      </c>
      <c r="C8" s="52" t="s">
        <v>265</v>
      </c>
      <c r="D8" s="63" t="s">
        <v>281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1835</v>
      </c>
      <c r="M8" s="59">
        <v>46980</v>
      </c>
      <c r="N8" s="60"/>
    </row>
    <row r="9" spans="1:14">
      <c r="A9" s="50">
        <v>5</v>
      </c>
      <c r="B9" s="51" t="s">
        <v>298</v>
      </c>
      <c r="C9" s="52" t="s">
        <v>266</v>
      </c>
      <c r="D9" s="63" t="s">
        <v>282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1289</v>
      </c>
      <c r="M9" s="59">
        <v>46434</v>
      </c>
      <c r="N9" s="60"/>
    </row>
    <row r="10" spans="1:14">
      <c r="A10" s="50">
        <v>6</v>
      </c>
      <c r="B10" s="51" t="s">
        <v>302</v>
      </c>
      <c r="C10" s="52" t="s">
        <v>270</v>
      </c>
      <c r="D10" s="63" t="s">
        <v>286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1653</v>
      </c>
      <c r="M10" s="59">
        <v>46798</v>
      </c>
      <c r="N10" s="60"/>
    </row>
    <row r="11" spans="1:14">
      <c r="A11" s="50">
        <v>7</v>
      </c>
      <c r="B11" s="51" t="s">
        <v>303</v>
      </c>
      <c r="C11" s="52" t="s">
        <v>271</v>
      </c>
      <c r="D11" s="63" t="s">
        <v>287</v>
      </c>
      <c r="E11" s="11">
        <v>12.5</v>
      </c>
      <c r="F11" s="11">
        <v>15.68</v>
      </c>
      <c r="G11" s="245">
        <v>73.002849999999995</v>
      </c>
      <c r="H11" s="73"/>
      <c r="I11" s="246"/>
      <c r="J11" s="11">
        <v>12.5</v>
      </c>
      <c r="K11" s="11">
        <v>12.5</v>
      </c>
      <c r="L11" s="58">
        <v>2017</v>
      </c>
      <c r="M11" s="59">
        <v>47162</v>
      </c>
      <c r="N11" s="60"/>
    </row>
    <row r="12" spans="1:14">
      <c r="A12" s="50">
        <v>8</v>
      </c>
      <c r="B12" s="51" t="s">
        <v>304</v>
      </c>
      <c r="C12" s="52" t="s">
        <v>272</v>
      </c>
      <c r="D12" s="63" t="s">
        <v>288</v>
      </c>
      <c r="E12" s="11">
        <v>12.58</v>
      </c>
      <c r="F12" s="11">
        <v>15.09</v>
      </c>
      <c r="G12" s="245">
        <v>72.695099999999996</v>
      </c>
      <c r="H12" s="73"/>
      <c r="I12" s="246"/>
      <c r="J12" s="11">
        <v>12.58</v>
      </c>
      <c r="K12" s="11">
        <v>12.58</v>
      </c>
      <c r="L12" s="58">
        <v>2381</v>
      </c>
      <c r="M12" s="59">
        <v>47526</v>
      </c>
      <c r="N12" s="60"/>
    </row>
    <row r="13" spans="1:14">
      <c r="A13" s="50">
        <v>9</v>
      </c>
      <c r="B13" s="51" t="s">
        <v>305</v>
      </c>
      <c r="C13" s="52" t="s">
        <v>273</v>
      </c>
      <c r="D13" s="63" t="s">
        <v>289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2745</v>
      </c>
      <c r="M13" s="59">
        <v>47890</v>
      </c>
      <c r="N13" s="60"/>
    </row>
    <row r="14" spans="1:14">
      <c r="A14" s="50">
        <v>10</v>
      </c>
      <c r="B14" s="51" t="s">
        <v>306</v>
      </c>
      <c r="C14" s="52" t="s">
        <v>274</v>
      </c>
      <c r="D14" s="63" t="s">
        <v>290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3109</v>
      </c>
      <c r="M14" s="59">
        <v>48254</v>
      </c>
      <c r="N14" s="60"/>
    </row>
    <row r="15" spans="1:14">
      <c r="A15" s="50">
        <v>11</v>
      </c>
      <c r="B15" s="51" t="s">
        <v>307</v>
      </c>
      <c r="C15" s="52" t="s">
        <v>275</v>
      </c>
      <c r="D15" s="63" t="s">
        <v>291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3473</v>
      </c>
      <c r="M15" s="59">
        <v>48618</v>
      </c>
      <c r="N15" s="60"/>
    </row>
    <row r="16" spans="1:14">
      <c r="A16" s="50">
        <v>12</v>
      </c>
      <c r="B16" s="51" t="s">
        <v>308</v>
      </c>
      <c r="C16" s="52" t="s">
        <v>276</v>
      </c>
      <c r="D16" s="63" t="s">
        <v>292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3837</v>
      </c>
      <c r="M16" s="59">
        <v>48982</v>
      </c>
      <c r="N16" s="60"/>
    </row>
    <row r="17" spans="1:14">
      <c r="A17" s="50">
        <v>13</v>
      </c>
      <c r="B17" s="51" t="s">
        <v>309</v>
      </c>
      <c r="C17" s="52" t="s">
        <v>277</v>
      </c>
      <c r="D17" s="63" t="s">
        <v>293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4201</v>
      </c>
      <c r="M17" s="59">
        <v>49346</v>
      </c>
      <c r="N17" s="60"/>
    </row>
    <row r="18" spans="1:14">
      <c r="A18" s="50">
        <v>14</v>
      </c>
      <c r="B18" s="51" t="s">
        <v>299</v>
      </c>
      <c r="C18" s="52" t="s">
        <v>267</v>
      </c>
      <c r="D18" s="63" t="s">
        <v>283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4565</v>
      </c>
      <c r="M18" s="59">
        <v>49710</v>
      </c>
      <c r="N18" s="60"/>
    </row>
    <row r="19" spans="1:14">
      <c r="A19" s="50">
        <v>15</v>
      </c>
      <c r="B19" s="51" t="s">
        <v>300</v>
      </c>
      <c r="C19" s="52" t="s">
        <v>268</v>
      </c>
      <c r="D19" s="63" t="s">
        <v>284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4929</v>
      </c>
      <c r="M19" s="59">
        <v>50074</v>
      </c>
      <c r="N19" s="60"/>
    </row>
    <row r="20" spans="1:14" ht="16.5" thickBot="1">
      <c r="A20" s="94">
        <v>16</v>
      </c>
      <c r="B20" s="95" t="s">
        <v>301</v>
      </c>
      <c r="C20" s="226" t="s">
        <v>269</v>
      </c>
      <c r="D20" s="224" t="s">
        <v>285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5293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0</v>
      </c>
      <c r="I21" s="262">
        <f>SUM(I5:I20)</f>
        <v>0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381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I5" activePane="bottomRight" state="frozen"/>
      <selection sqref="A1:XFD1048576"/>
      <selection pane="topRight" sqref="A1:XFD1048576"/>
      <selection pane="bottomLeft" sqref="A1:XFD1048576"/>
      <selection pane="bottomRight" activeCell="I11" sqref="I10:I1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 t="s">
        <v>146</v>
      </c>
      <c r="I4" s="45" t="s">
        <v>7</v>
      </c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49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91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119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483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273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14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32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42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52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98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98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112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133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224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434</v>
      </c>
      <c r="M20" s="59">
        <v>45579</v>
      </c>
      <c r="N20" s="60"/>
    </row>
    <row r="21" spans="1:14">
      <c r="A21" s="50">
        <v>11</v>
      </c>
      <c r="B21" s="51"/>
      <c r="C21" s="52" t="s">
        <v>250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511</v>
      </c>
      <c r="M21" s="59">
        <v>45656</v>
      </c>
      <c r="N21" s="60"/>
    </row>
    <row r="22" spans="1:14">
      <c r="A22" s="50">
        <v>12</v>
      </c>
      <c r="B22" s="51"/>
      <c r="C22" s="52" t="s">
        <v>251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609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651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714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252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751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252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336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588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686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798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847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938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1008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1115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1200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1200</v>
      </c>
      <c r="M38" s="83">
        <v>46345</v>
      </c>
      <c r="N38" s="60"/>
    </row>
    <row r="39" spans="1:14">
      <c r="A39" s="50">
        <v>12</v>
      </c>
      <c r="B39" s="51"/>
      <c r="C39" s="81" t="s">
        <v>253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1225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1309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1365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20.921667184316366</v>
      </c>
      <c r="F43" s="11">
        <v>21.283001547509873</v>
      </c>
      <c r="G43" s="70">
        <v>99.6387</v>
      </c>
      <c r="H43" s="75"/>
      <c r="I43" s="76"/>
      <c r="J43" s="53">
        <v>21.283001547509873</v>
      </c>
      <c r="K43" s="11">
        <v>21.283001547509873</v>
      </c>
      <c r="L43" s="58">
        <v>539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1071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1260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1491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1624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231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609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1463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1554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1771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1183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40.545508298526912</v>
      </c>
      <c r="F56" s="53">
        <v>33.529953607760596</v>
      </c>
      <c r="G56" s="55">
        <v>62.6616</v>
      </c>
      <c r="H56" s="62"/>
      <c r="I56" s="71"/>
      <c r="J56" s="53">
        <v>33.529953607760596</v>
      </c>
      <c r="K56" s="53">
        <v>33.529953607760596</v>
      </c>
      <c r="L56" s="58">
        <v>1757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2135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2555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2555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2891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3143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3646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3646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3802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3990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5838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0</v>
      </c>
      <c r="I70" s="264">
        <f>SUM(I5:I69)</f>
        <v>0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293" t="s">
        <v>381</v>
      </c>
      <c r="C77" s="293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F28" sqref="F2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440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244</v>
      </c>
      <c r="I4" s="126" t="s">
        <v>245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48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70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176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210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226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289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302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405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421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436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648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667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1135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54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323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1054</v>
      </c>
      <c r="K21" s="162">
        <v>46199</v>
      </c>
      <c r="L21" s="132"/>
    </row>
    <row r="22" spans="1:12">
      <c r="A22" s="8">
        <v>4</v>
      </c>
      <c r="B22" s="132" t="s">
        <v>359</v>
      </c>
      <c r="C22" s="27" t="s">
        <v>360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594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1054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321</v>
      </c>
      <c r="C25" s="27" t="s">
        <v>322</v>
      </c>
      <c r="D25" s="157">
        <v>99.32</v>
      </c>
      <c r="E25" s="157">
        <v>100</v>
      </c>
      <c r="F25" s="166"/>
      <c r="G25" s="167"/>
      <c r="H25" s="168">
        <v>100</v>
      </c>
      <c r="I25" s="168">
        <v>100</v>
      </c>
      <c r="J25" s="79">
        <v>1</v>
      </c>
      <c r="K25" s="163">
        <v>45146</v>
      </c>
      <c r="L25" s="163"/>
    </row>
    <row r="26" spans="1:12">
      <c r="A26" s="8">
        <v>2</v>
      </c>
      <c r="B26" s="132" t="s">
        <v>333</v>
      </c>
      <c r="C26" s="27" t="s">
        <v>334</v>
      </c>
      <c r="D26" s="157">
        <v>97.14</v>
      </c>
      <c r="E26" s="157">
        <v>85</v>
      </c>
      <c r="F26" s="166"/>
      <c r="G26" s="167"/>
      <c r="H26" s="168">
        <v>85</v>
      </c>
      <c r="I26" s="168">
        <v>85</v>
      </c>
      <c r="J26" s="79">
        <v>36</v>
      </c>
      <c r="K26" s="163">
        <v>45181</v>
      </c>
      <c r="L26" s="163"/>
    </row>
    <row r="27" spans="1:12">
      <c r="A27" s="8">
        <v>3</v>
      </c>
      <c r="B27" s="132" t="s">
        <v>367</v>
      </c>
      <c r="C27" s="27" t="s">
        <v>368</v>
      </c>
      <c r="D27" s="157">
        <v>95.341899999999995</v>
      </c>
      <c r="E27" s="157">
        <v>100</v>
      </c>
      <c r="F27" s="166"/>
      <c r="G27" s="167"/>
      <c r="H27" s="168">
        <v>100</v>
      </c>
      <c r="I27" s="168">
        <v>100</v>
      </c>
      <c r="J27" s="79">
        <v>64</v>
      </c>
      <c r="K27" s="163">
        <v>45209</v>
      </c>
      <c r="L27" s="163"/>
    </row>
    <row r="28" spans="1:12">
      <c r="A28" s="8">
        <v>4</v>
      </c>
      <c r="B28" s="132" t="s">
        <v>369</v>
      </c>
      <c r="C28" s="27" t="s">
        <v>370</v>
      </c>
      <c r="D28" s="157">
        <v>88.754400000000004</v>
      </c>
      <c r="E28" s="157">
        <v>95.264584415085906</v>
      </c>
      <c r="F28" s="166"/>
      <c r="G28" s="167"/>
      <c r="H28" s="168">
        <v>100</v>
      </c>
      <c r="I28" s="168">
        <v>88.754400000000004</v>
      </c>
      <c r="J28" s="79">
        <v>95</v>
      </c>
      <c r="K28" s="163">
        <v>45240</v>
      </c>
      <c r="L28" s="163"/>
    </row>
    <row r="29" spans="1:12">
      <c r="A29" s="8">
        <v>5</v>
      </c>
      <c r="B29" s="132" t="s">
        <v>371</v>
      </c>
      <c r="C29" s="27" t="s">
        <v>372</v>
      </c>
      <c r="D29" s="157">
        <v>88.841200000000001</v>
      </c>
      <c r="E29" s="157">
        <v>88.841200000000001</v>
      </c>
      <c r="F29" s="166"/>
      <c r="G29" s="167"/>
      <c r="H29" s="168">
        <v>88.841200000000001</v>
      </c>
      <c r="I29" s="168">
        <v>88.841200000000001</v>
      </c>
      <c r="J29" s="79">
        <v>99</v>
      </c>
      <c r="K29" s="163">
        <v>45244</v>
      </c>
      <c r="L29" s="163"/>
    </row>
    <row r="30" spans="1:12">
      <c r="A30" s="8">
        <v>6</v>
      </c>
      <c r="B30" s="132" t="s">
        <v>403</v>
      </c>
      <c r="C30" s="27" t="s">
        <v>402</v>
      </c>
      <c r="D30" s="157">
        <v>91.308199999999999</v>
      </c>
      <c r="E30" s="157">
        <v>92.162700000000001</v>
      </c>
      <c r="F30" s="166"/>
      <c r="G30" s="167"/>
      <c r="H30" s="168">
        <v>92.162700000000001</v>
      </c>
      <c r="I30" s="168">
        <v>92.162700000000001</v>
      </c>
      <c r="J30" s="79">
        <v>108</v>
      </c>
      <c r="K30" s="163">
        <v>45253</v>
      </c>
      <c r="L30" s="163"/>
    </row>
    <row r="31" spans="1:12">
      <c r="A31" s="8"/>
      <c r="B31" s="132"/>
      <c r="C31" s="27"/>
      <c r="D31" s="157"/>
      <c r="E31" s="157"/>
      <c r="F31" s="166"/>
      <c r="G31" s="167"/>
      <c r="H31" s="168"/>
      <c r="I31" s="168"/>
      <c r="K31" s="163"/>
      <c r="L31" s="163"/>
    </row>
    <row r="32" spans="1:12">
      <c r="A32" s="8">
        <v>1</v>
      </c>
      <c r="B32" s="170" t="s">
        <v>319</v>
      </c>
      <c r="C32" s="27" t="s">
        <v>320</v>
      </c>
      <c r="D32" s="133">
        <v>79.433199999999999</v>
      </c>
      <c r="E32" s="133">
        <v>98.394499999999994</v>
      </c>
      <c r="F32" s="134"/>
      <c r="G32" s="141"/>
      <c r="H32" s="171">
        <v>98.394499999999994</v>
      </c>
      <c r="I32" s="171">
        <v>98.394499999999994</v>
      </c>
      <c r="J32" s="79">
        <v>619</v>
      </c>
      <c r="K32" s="162">
        <v>45764</v>
      </c>
      <c r="L32" s="163"/>
    </row>
    <row r="33" spans="1:12">
      <c r="A33" s="8">
        <v>2</v>
      </c>
      <c r="B33" s="172" t="s">
        <v>147</v>
      </c>
      <c r="C33" s="27" t="s">
        <v>148</v>
      </c>
      <c r="D33" s="133"/>
      <c r="E33" s="133"/>
      <c r="F33" s="134"/>
      <c r="G33" s="141"/>
      <c r="H33" s="171"/>
      <c r="I33" s="171"/>
      <c r="J33" s="79">
        <v>1311</v>
      </c>
      <c r="K33" s="162">
        <v>46456</v>
      </c>
      <c r="L33" s="163"/>
    </row>
    <row r="34" spans="1:12">
      <c r="A34" s="8">
        <v>3</v>
      </c>
      <c r="B34" s="172" t="s">
        <v>351</v>
      </c>
      <c r="C34" s="27" t="s">
        <v>352</v>
      </c>
      <c r="D34" s="133"/>
      <c r="E34" s="133"/>
      <c r="F34" s="134"/>
      <c r="G34" s="141"/>
      <c r="H34" s="171"/>
      <c r="I34" s="171"/>
      <c r="J34" s="79">
        <v>1340</v>
      </c>
      <c r="K34" s="162">
        <v>46485</v>
      </c>
      <c r="L34" s="163"/>
    </row>
    <row r="35" spans="1:12">
      <c r="A35" s="8"/>
      <c r="B35" s="132"/>
      <c r="C35" s="27"/>
      <c r="D35" s="139"/>
      <c r="E35" s="133"/>
      <c r="F35" s="140"/>
      <c r="G35" s="8"/>
      <c r="K35" s="162"/>
      <c r="L35" s="132"/>
    </row>
    <row r="36" spans="1:12" ht="16.5" thickBot="1">
      <c r="A36" s="164">
        <v>1</v>
      </c>
      <c r="B36" s="173" t="s">
        <v>69</v>
      </c>
      <c r="C36" s="174" t="s">
        <v>75</v>
      </c>
      <c r="D36" s="12">
        <v>100</v>
      </c>
      <c r="E36" s="12">
        <v>78.825699999999998</v>
      </c>
      <c r="F36" s="175"/>
      <c r="G36" s="77"/>
      <c r="H36" s="165">
        <v>78.825699999999998</v>
      </c>
      <c r="I36" s="165">
        <v>78.825699999999998</v>
      </c>
      <c r="J36" s="79">
        <v>1669</v>
      </c>
      <c r="K36" s="176">
        <v>46814</v>
      </c>
      <c r="L36" s="177">
        <v>43811</v>
      </c>
    </row>
    <row r="37" spans="1:12" ht="15.75" customHeight="1" thickBot="1">
      <c r="A37" s="100"/>
      <c r="B37" s="102" t="s">
        <v>41</v>
      </c>
      <c r="C37" s="101"/>
      <c r="D37" s="178"/>
      <c r="E37" s="179"/>
      <c r="F37" s="180">
        <f>SUM(F5:F36)</f>
        <v>0</v>
      </c>
      <c r="G37" s="180">
        <f>SUM(G5:G36)</f>
        <v>0</v>
      </c>
      <c r="H37" s="181"/>
      <c r="I37" s="181"/>
      <c r="J37" s="182"/>
      <c r="K37" s="183"/>
      <c r="L37" s="184"/>
    </row>
    <row r="38" spans="1:12">
      <c r="F38" s="185"/>
      <c r="H38" s="186"/>
      <c r="I38" s="186"/>
    </row>
    <row r="39" spans="1:12">
      <c r="F39" s="185"/>
      <c r="H39" s="186"/>
      <c r="I39" s="186"/>
    </row>
    <row r="40" spans="1:12">
      <c r="B40" s="293" t="s">
        <v>381</v>
      </c>
      <c r="C40" s="293"/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2" zoomScaleNormal="100" zoomScaleSheetLayoutView="110" workbookViewId="0">
      <selection activeCell="F26" sqref="F26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438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242</v>
      </c>
      <c r="L4" s="198" t="s">
        <v>243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345</v>
      </c>
      <c r="D5" s="271">
        <v>1</v>
      </c>
      <c r="E5" s="132" t="s">
        <v>365</v>
      </c>
      <c r="F5" s="27" t="s">
        <v>366</v>
      </c>
      <c r="G5" s="11">
        <v>99.021285051949405</v>
      </c>
      <c r="H5" s="11">
        <v>99.212458862335595</v>
      </c>
      <c r="I5" s="273">
        <v>582685</v>
      </c>
      <c r="J5" s="274">
        <v>21</v>
      </c>
      <c r="K5" s="11">
        <v>99.521500000000003</v>
      </c>
      <c r="L5" s="11">
        <v>98.84</v>
      </c>
      <c r="M5" s="58">
        <v>7</v>
      </c>
      <c r="N5" s="270">
        <v>45152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377</v>
      </c>
      <c r="F6" s="27" t="s">
        <v>378</v>
      </c>
      <c r="G6" s="11">
        <v>98.260036762216501</v>
      </c>
      <c r="H6" s="11">
        <v>98.396942079108001</v>
      </c>
      <c r="I6" s="273">
        <v>559615</v>
      </c>
      <c r="J6" s="274">
        <v>17</v>
      </c>
      <c r="K6" s="11">
        <v>98.730599999999995</v>
      </c>
      <c r="L6" s="11">
        <v>94.938500000000005</v>
      </c>
      <c r="M6" s="58">
        <v>14</v>
      </c>
      <c r="N6" s="270">
        <v>45159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382</v>
      </c>
      <c r="F7" s="27" t="s">
        <v>413</v>
      </c>
      <c r="G7" s="11">
        <v>98.012846741539306</v>
      </c>
      <c r="H7" s="11">
        <v>98.753782603457907</v>
      </c>
      <c r="I7" s="273">
        <v>2240428</v>
      </c>
      <c r="J7" s="274">
        <v>21</v>
      </c>
      <c r="K7" s="11">
        <v>98.921499999999995</v>
      </c>
      <c r="L7" s="11">
        <v>97.456699999999998</v>
      </c>
      <c r="M7" s="58">
        <v>21</v>
      </c>
      <c r="N7" s="270">
        <v>45166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387</v>
      </c>
      <c r="F8" s="27" t="s">
        <v>388</v>
      </c>
      <c r="G8" s="11">
        <v>96.356690999909404</v>
      </c>
      <c r="H8" s="11">
        <v>98.431506868971496</v>
      </c>
      <c r="I8" s="273">
        <v>1952301</v>
      </c>
      <c r="J8" s="274">
        <v>15</v>
      </c>
      <c r="K8" s="11">
        <v>98.596900000000005</v>
      </c>
      <c r="L8" s="11">
        <v>96.726200000000006</v>
      </c>
      <c r="M8" s="58">
        <v>28</v>
      </c>
      <c r="N8" s="270">
        <v>45173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391</v>
      </c>
      <c r="F9" s="27" t="s">
        <v>414</v>
      </c>
      <c r="G9" s="11">
        <v>97.426986852788602</v>
      </c>
      <c r="H9" s="11">
        <v>97.694353206461102</v>
      </c>
      <c r="I9" s="273">
        <v>1124386</v>
      </c>
      <c r="J9" s="274">
        <v>25</v>
      </c>
      <c r="K9" s="11">
        <v>98.187299999999993</v>
      </c>
      <c r="L9" s="11">
        <v>94.581900000000005</v>
      </c>
      <c r="M9" s="58">
        <v>35</v>
      </c>
      <c r="N9" s="270">
        <v>45180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396</v>
      </c>
      <c r="F10" s="27" t="s">
        <v>397</v>
      </c>
      <c r="G10" s="11">
        <v>96.937145373124196</v>
      </c>
      <c r="H10" s="11">
        <v>96.064321983404199</v>
      </c>
      <c r="I10" s="273">
        <v>387929</v>
      </c>
      <c r="J10" s="274">
        <v>30</v>
      </c>
      <c r="K10" s="11">
        <v>97</v>
      </c>
      <c r="L10" s="11">
        <v>94.456699999999998</v>
      </c>
      <c r="M10" s="58">
        <v>42</v>
      </c>
      <c r="N10" s="270">
        <v>45187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404</v>
      </c>
      <c r="F11" s="27" t="s">
        <v>415</v>
      </c>
      <c r="G11" s="11">
        <v>96.804538559176905</v>
      </c>
      <c r="H11" s="11">
        <v>96.642492269778103</v>
      </c>
      <c r="I11" s="273">
        <v>183410</v>
      </c>
      <c r="J11" s="274">
        <v>11</v>
      </c>
      <c r="K11" s="11">
        <v>97.634</v>
      </c>
      <c r="L11" s="11">
        <v>94.257800000000003</v>
      </c>
      <c r="M11" s="58">
        <v>49</v>
      </c>
      <c r="N11" s="270">
        <v>45194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409</v>
      </c>
      <c r="F12" s="27" t="s">
        <v>410</v>
      </c>
      <c r="G12" s="11">
        <v>96.087938660207897</v>
      </c>
      <c r="H12" s="11">
        <v>96.379923504505001</v>
      </c>
      <c r="I12" s="273">
        <v>1085460</v>
      </c>
      <c r="J12" s="274">
        <v>13</v>
      </c>
      <c r="K12" s="11">
        <v>96.577299999999994</v>
      </c>
      <c r="L12" s="11">
        <v>93.391199999999998</v>
      </c>
      <c r="M12" s="58">
        <v>56</v>
      </c>
      <c r="N12" s="270">
        <v>45201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416</v>
      </c>
      <c r="F13" s="27" t="s">
        <v>417</v>
      </c>
      <c r="G13" s="11">
        <v>96.034923697971493</v>
      </c>
      <c r="H13" s="11">
        <v>94.561812975535901</v>
      </c>
      <c r="I13" s="273">
        <v>776361</v>
      </c>
      <c r="J13" s="274">
        <v>33</v>
      </c>
      <c r="K13" s="11">
        <v>96.193200000000004</v>
      </c>
      <c r="L13" s="11">
        <v>92.329499999999996</v>
      </c>
      <c r="M13" s="58">
        <v>63</v>
      </c>
      <c r="N13" s="270">
        <v>45208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418</v>
      </c>
      <c r="F14" s="27" t="s">
        <v>419</v>
      </c>
      <c r="G14" s="11">
        <v>96.044787267251706</v>
      </c>
      <c r="H14" s="11">
        <v>94.624968804952999</v>
      </c>
      <c r="I14" s="273">
        <v>868811</v>
      </c>
      <c r="J14" s="274">
        <v>18</v>
      </c>
      <c r="K14" s="11">
        <v>95.76</v>
      </c>
      <c r="L14" s="11">
        <v>91.548900000000003</v>
      </c>
      <c r="M14" s="58">
        <v>70</v>
      </c>
      <c r="N14" s="270">
        <v>45215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426</v>
      </c>
      <c r="F15" s="27" t="s">
        <v>427</v>
      </c>
      <c r="G15" s="11">
        <v>76.168500099836606</v>
      </c>
      <c r="H15" s="11">
        <v>94.970777333607202</v>
      </c>
      <c r="I15" s="273">
        <v>1348481</v>
      </c>
      <c r="J15" s="274">
        <v>48</v>
      </c>
      <c r="K15" s="11">
        <v>95.27</v>
      </c>
      <c r="L15" s="11">
        <v>92.01</v>
      </c>
      <c r="M15" s="58">
        <v>77</v>
      </c>
      <c r="N15" s="270">
        <v>45222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432</v>
      </c>
      <c r="F16" s="27" t="s">
        <v>433</v>
      </c>
      <c r="G16" s="11">
        <v>94.902095451854194</v>
      </c>
      <c r="H16" s="11">
        <v>94.609543641345496</v>
      </c>
      <c r="I16" s="273">
        <v>6913428</v>
      </c>
      <c r="J16" s="274">
        <v>93</v>
      </c>
      <c r="K16" s="11">
        <v>100</v>
      </c>
      <c r="L16" s="11">
        <v>90.0274</v>
      </c>
      <c r="M16" s="58">
        <v>84</v>
      </c>
      <c r="N16" s="270">
        <v>45229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442</v>
      </c>
      <c r="F17" s="27" t="s">
        <v>443</v>
      </c>
      <c r="G17" s="11"/>
      <c r="H17" s="11">
        <v>94.000420341962993</v>
      </c>
      <c r="I17" s="273">
        <v>57700803</v>
      </c>
      <c r="J17" s="274">
        <v>15</v>
      </c>
      <c r="K17" s="11">
        <v>94.004800000000003</v>
      </c>
      <c r="L17" s="11">
        <v>94</v>
      </c>
      <c r="M17" s="58">
        <v>91</v>
      </c>
      <c r="N17" s="270">
        <v>45236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346</v>
      </c>
      <c r="D19" s="271">
        <v>1</v>
      </c>
      <c r="E19" s="9" t="s">
        <v>256</v>
      </c>
      <c r="F19" s="27" t="s">
        <v>257</v>
      </c>
      <c r="G19" s="138">
        <v>98.724848925464798</v>
      </c>
      <c r="H19" s="11">
        <v>99.302300000000002</v>
      </c>
      <c r="I19" s="134">
        <v>20102</v>
      </c>
      <c r="J19" s="141">
        <v>1</v>
      </c>
      <c r="K19" s="11">
        <v>99.302300000000002</v>
      </c>
      <c r="L19" s="11">
        <v>99.302300000000002</v>
      </c>
      <c r="M19" s="58">
        <v>7</v>
      </c>
      <c r="N19" s="270">
        <v>45152</v>
      </c>
      <c r="O19" s="115"/>
    </row>
    <row r="20" spans="1:16" ht="13.9" customHeight="1">
      <c r="A20" s="50"/>
      <c r="C20" s="200"/>
      <c r="D20" s="271">
        <v>2</v>
      </c>
      <c r="E20" s="9" t="s">
        <v>313</v>
      </c>
      <c r="F20" s="27" t="s">
        <v>314</v>
      </c>
      <c r="G20" s="12">
        <v>98.661000000000001</v>
      </c>
      <c r="H20" s="64">
        <v>98.730800000000002</v>
      </c>
      <c r="I20" s="134">
        <v>21653</v>
      </c>
      <c r="J20" s="246">
        <v>1</v>
      </c>
      <c r="K20" s="64">
        <v>98.730800000000002</v>
      </c>
      <c r="L20" s="64">
        <v>98.730800000000002</v>
      </c>
      <c r="M20" s="58">
        <v>14</v>
      </c>
      <c r="N20" s="270">
        <v>45159</v>
      </c>
      <c r="O20" s="115"/>
    </row>
    <row r="21" spans="1:16" ht="13.9" customHeight="1">
      <c r="A21" s="50"/>
      <c r="C21" s="200"/>
      <c r="D21" s="271">
        <v>3</v>
      </c>
      <c r="E21" s="9" t="s">
        <v>315</v>
      </c>
      <c r="F21" s="27" t="s">
        <v>316</v>
      </c>
      <c r="G21" s="12">
        <v>98.715672893360505</v>
      </c>
      <c r="H21" s="11">
        <v>97.932198263222404</v>
      </c>
      <c r="I21" s="134">
        <v>129723</v>
      </c>
      <c r="J21" s="141">
        <v>5</v>
      </c>
      <c r="K21" s="11">
        <v>98.112899999999996</v>
      </c>
      <c r="L21" s="11">
        <v>97.5244</v>
      </c>
      <c r="M21" s="58">
        <v>21</v>
      </c>
      <c r="N21" s="270">
        <v>45166</v>
      </c>
      <c r="O21" s="115"/>
    </row>
    <row r="22" spans="1:16" ht="13.9" customHeight="1">
      <c r="A22" s="50"/>
      <c r="C22" s="200"/>
      <c r="D22" s="271">
        <v>4</v>
      </c>
      <c r="E22" s="9" t="s">
        <v>323</v>
      </c>
      <c r="F22" s="27" t="s">
        <v>324</v>
      </c>
      <c r="G22" s="138">
        <v>100</v>
      </c>
      <c r="H22" s="11">
        <v>100</v>
      </c>
      <c r="I22" s="134"/>
      <c r="J22" s="141"/>
      <c r="K22" s="11">
        <v>100</v>
      </c>
      <c r="L22" s="11">
        <v>100</v>
      </c>
      <c r="M22" s="58">
        <v>28</v>
      </c>
      <c r="N22" s="270">
        <v>45173</v>
      </c>
      <c r="O22" s="115"/>
    </row>
    <row r="23" spans="1:16" ht="13.9" customHeight="1">
      <c r="A23" s="50"/>
      <c r="C23" s="200"/>
      <c r="D23" s="271">
        <v>5</v>
      </c>
      <c r="E23" s="9" t="s">
        <v>327</v>
      </c>
      <c r="F23" s="27" t="s">
        <v>328</v>
      </c>
      <c r="G23" s="138">
        <v>97.463387014502899</v>
      </c>
      <c r="H23" s="11">
        <v>96.917603534012002</v>
      </c>
      <c r="I23" s="134">
        <v>128381</v>
      </c>
      <c r="J23" s="141">
        <v>3</v>
      </c>
      <c r="K23" s="11">
        <v>98.187299999999993</v>
      </c>
      <c r="L23" s="11">
        <v>95.764300000000006</v>
      </c>
      <c r="M23" s="58">
        <v>35</v>
      </c>
      <c r="N23" s="270">
        <v>45180</v>
      </c>
      <c r="O23" s="115"/>
    </row>
    <row r="24" spans="1:16" ht="13.9" customHeight="1">
      <c r="A24" s="50"/>
      <c r="C24" s="200"/>
      <c r="D24" s="271">
        <v>6</v>
      </c>
      <c r="E24" s="9" t="s">
        <v>331</v>
      </c>
      <c r="F24" s="27" t="s">
        <v>332</v>
      </c>
      <c r="G24" s="138">
        <v>97.240856203211095</v>
      </c>
      <c r="H24" s="11">
        <v>96.175042471053203</v>
      </c>
      <c r="I24" s="134">
        <v>71856</v>
      </c>
      <c r="J24" s="141">
        <v>4</v>
      </c>
      <c r="K24" s="11">
        <v>96.818799999999996</v>
      </c>
      <c r="L24" s="11">
        <v>95.3</v>
      </c>
      <c r="M24" s="58">
        <v>42</v>
      </c>
      <c r="N24" s="270">
        <v>45187</v>
      </c>
      <c r="O24" s="115"/>
    </row>
    <row r="25" spans="1:16" ht="13.9" customHeight="1">
      <c r="A25" s="50"/>
      <c r="C25" s="200"/>
      <c r="D25" s="271">
        <v>7</v>
      </c>
      <c r="E25" s="9" t="s">
        <v>335</v>
      </c>
      <c r="F25" s="27" t="s">
        <v>336</v>
      </c>
      <c r="G25" s="138">
        <v>96.217399999999998</v>
      </c>
      <c r="H25" s="11">
        <v>95.557699999999997</v>
      </c>
      <c r="I25" s="134">
        <v>342394</v>
      </c>
      <c r="J25" s="141">
        <v>1</v>
      </c>
      <c r="K25" s="11">
        <v>95.557699999999997</v>
      </c>
      <c r="L25" s="11">
        <v>95.557699999999997</v>
      </c>
      <c r="M25" s="58">
        <v>49</v>
      </c>
      <c r="N25" s="270">
        <v>45194</v>
      </c>
      <c r="O25" s="115"/>
    </row>
    <row r="26" spans="1:16" ht="13.9" customHeight="1">
      <c r="A26" s="50"/>
      <c r="C26" s="200"/>
      <c r="D26" s="271">
        <v>8</v>
      </c>
      <c r="E26" s="9" t="s">
        <v>339</v>
      </c>
      <c r="F26" s="27" t="s">
        <v>340</v>
      </c>
      <c r="G26" s="138">
        <v>96.187450310549295</v>
      </c>
      <c r="H26" s="11">
        <v>96.186978476864596</v>
      </c>
      <c r="I26" s="134">
        <v>7629</v>
      </c>
      <c r="J26" s="141">
        <v>6</v>
      </c>
      <c r="K26" s="11">
        <v>96.53</v>
      </c>
      <c r="L26" s="11">
        <v>95.437799999999996</v>
      </c>
      <c r="M26" s="58">
        <v>56</v>
      </c>
      <c r="N26" s="270">
        <v>45201</v>
      </c>
      <c r="O26" s="115"/>
    </row>
    <row r="27" spans="1:16" ht="13.9" customHeight="1">
      <c r="A27" s="50"/>
      <c r="C27" s="200"/>
      <c r="D27" s="271">
        <v>9</v>
      </c>
      <c r="E27" s="9" t="s">
        <v>341</v>
      </c>
      <c r="F27" s="27" t="s">
        <v>342</v>
      </c>
      <c r="G27" s="12">
        <v>96.101352069009806</v>
      </c>
      <c r="H27" s="11">
        <v>96.101352069009806</v>
      </c>
      <c r="I27" s="134"/>
      <c r="J27" s="141"/>
      <c r="K27" s="11">
        <v>96.108099999999993</v>
      </c>
      <c r="L27" s="11">
        <v>91.882099999999994</v>
      </c>
      <c r="M27" s="58">
        <v>63</v>
      </c>
      <c r="N27" s="270">
        <v>45208</v>
      </c>
      <c r="O27" s="115"/>
    </row>
    <row r="28" spans="1:16" ht="13.9" customHeight="1">
      <c r="A28" s="50"/>
      <c r="C28" s="200"/>
      <c r="D28" s="271">
        <v>10</v>
      </c>
      <c r="E28" s="9" t="s">
        <v>347</v>
      </c>
      <c r="F28" s="27" t="s">
        <v>348</v>
      </c>
      <c r="G28" s="12">
        <v>95.943399999999997</v>
      </c>
      <c r="H28" s="11">
        <v>94.491198933244604</v>
      </c>
      <c r="I28" s="134">
        <v>57089</v>
      </c>
      <c r="J28" s="141">
        <v>2</v>
      </c>
      <c r="K28" s="11">
        <v>95.718999999999994</v>
      </c>
      <c r="L28" s="11">
        <v>94.423100000000005</v>
      </c>
      <c r="M28" s="58">
        <v>70</v>
      </c>
      <c r="N28" s="270">
        <v>45215</v>
      </c>
      <c r="O28" s="115"/>
    </row>
    <row r="29" spans="1:16" ht="13.9" customHeight="1">
      <c r="A29" s="50"/>
      <c r="D29" s="271">
        <v>11</v>
      </c>
      <c r="E29" s="9" t="s">
        <v>353</v>
      </c>
      <c r="F29" s="27" t="s">
        <v>354</v>
      </c>
      <c r="G29" s="12">
        <v>92.250872763500695</v>
      </c>
      <c r="H29" s="11">
        <v>93.551377399434998</v>
      </c>
      <c r="I29" s="134">
        <v>125665</v>
      </c>
      <c r="J29" s="141">
        <v>5</v>
      </c>
      <c r="K29" s="11">
        <v>95.231800000000007</v>
      </c>
      <c r="L29" s="11">
        <v>92.203299999999999</v>
      </c>
      <c r="M29" s="58">
        <v>77</v>
      </c>
      <c r="N29" s="270">
        <v>45222</v>
      </c>
      <c r="O29" s="115"/>
    </row>
    <row r="30" spans="1:16" ht="13.9" customHeight="1">
      <c r="A30" s="50"/>
      <c r="D30" s="271">
        <v>12</v>
      </c>
      <c r="E30" s="9" t="s">
        <v>355</v>
      </c>
      <c r="F30" s="27" t="s">
        <v>356</v>
      </c>
      <c r="G30" s="12">
        <v>92.022000000000006</v>
      </c>
      <c r="H30" s="11">
        <v>94.618218433683495</v>
      </c>
      <c r="I30" s="134">
        <v>58545</v>
      </c>
      <c r="J30" s="141">
        <v>4</v>
      </c>
      <c r="K30" s="11">
        <v>94.775800000000004</v>
      </c>
      <c r="L30" s="11">
        <v>93.343000000000004</v>
      </c>
      <c r="M30" s="58">
        <v>84</v>
      </c>
      <c r="N30" s="270">
        <v>45229</v>
      </c>
      <c r="O30" s="115"/>
    </row>
    <row r="31" spans="1:16" ht="13.9" customHeight="1">
      <c r="A31" s="50"/>
      <c r="D31" s="271">
        <v>13</v>
      </c>
      <c r="E31" s="9" t="s">
        <v>363</v>
      </c>
      <c r="F31" s="27" t="s">
        <v>364</v>
      </c>
      <c r="G31" s="138">
        <v>93.097869762767402</v>
      </c>
      <c r="H31" s="11">
        <v>92.738842329873094</v>
      </c>
      <c r="I31" s="134">
        <v>31212</v>
      </c>
      <c r="J31" s="141">
        <v>2</v>
      </c>
      <c r="K31" s="11">
        <v>92.738900000000001</v>
      </c>
      <c r="L31" s="11">
        <v>92.738799999999998</v>
      </c>
      <c r="M31" s="58">
        <v>91</v>
      </c>
      <c r="N31" s="270">
        <v>45236</v>
      </c>
      <c r="O31" s="115"/>
    </row>
    <row r="32" spans="1:16" ht="13.9" customHeight="1">
      <c r="A32" s="50"/>
      <c r="D32" s="271">
        <v>14</v>
      </c>
      <c r="E32" s="9" t="s">
        <v>373</v>
      </c>
      <c r="F32" s="27" t="s">
        <v>374</v>
      </c>
      <c r="G32" s="138">
        <v>92.931381310850895</v>
      </c>
      <c r="H32" s="11">
        <v>91.670131302709294</v>
      </c>
      <c r="I32" s="134">
        <v>98180</v>
      </c>
      <c r="J32" s="141">
        <v>3</v>
      </c>
      <c r="K32" s="11">
        <v>94.08</v>
      </c>
      <c r="L32" s="11">
        <v>90.91</v>
      </c>
      <c r="M32" s="58">
        <v>98</v>
      </c>
      <c r="N32" s="270">
        <v>45243</v>
      </c>
      <c r="O32" s="115"/>
    </row>
    <row r="33" spans="1:15" ht="13.9" customHeight="1">
      <c r="A33" s="50"/>
      <c r="D33" s="271">
        <v>15</v>
      </c>
      <c r="E33" s="9" t="s">
        <v>379</v>
      </c>
      <c r="F33" s="27" t="s">
        <v>380</v>
      </c>
      <c r="G33" s="12">
        <v>89.456724243007898</v>
      </c>
      <c r="H33" s="11">
        <v>92.879587584983696</v>
      </c>
      <c r="I33" s="134">
        <v>27064</v>
      </c>
      <c r="J33" s="141">
        <v>6</v>
      </c>
      <c r="K33" s="11">
        <v>93.687700000000007</v>
      </c>
      <c r="L33" s="11">
        <v>91.757000000000005</v>
      </c>
      <c r="M33" s="58">
        <v>105</v>
      </c>
      <c r="N33" s="270">
        <v>45250</v>
      </c>
      <c r="O33" s="115"/>
    </row>
    <row r="34" spans="1:15" ht="13.9" customHeight="1">
      <c r="A34" s="50"/>
      <c r="D34" s="271">
        <v>16</v>
      </c>
      <c r="E34" s="9" t="s">
        <v>383</v>
      </c>
      <c r="F34" s="27" t="s">
        <v>384</v>
      </c>
      <c r="G34" s="138">
        <v>93.116100000000003</v>
      </c>
      <c r="H34" s="64">
        <v>93.082999999999998</v>
      </c>
      <c r="I34" s="134">
        <v>5310</v>
      </c>
      <c r="J34" s="246">
        <v>1</v>
      </c>
      <c r="K34" s="64">
        <v>93.082999999999998</v>
      </c>
      <c r="L34" s="64">
        <v>93.082999999999998</v>
      </c>
      <c r="M34" s="58">
        <v>112</v>
      </c>
      <c r="N34" s="270">
        <v>45257</v>
      </c>
      <c r="O34" s="115"/>
    </row>
    <row r="35" spans="1:15" ht="13.9" customHeight="1">
      <c r="A35" s="50"/>
      <c r="D35" s="271">
        <v>17</v>
      </c>
      <c r="E35" s="9" t="s">
        <v>389</v>
      </c>
      <c r="F35" s="27" t="s">
        <v>390</v>
      </c>
      <c r="G35" s="138">
        <v>91.085400000000007</v>
      </c>
      <c r="H35" s="11">
        <v>91.822496383718601</v>
      </c>
      <c r="I35" s="134">
        <v>24445</v>
      </c>
      <c r="J35" s="141">
        <v>3</v>
      </c>
      <c r="K35" s="11">
        <v>94.3</v>
      </c>
      <c r="L35" s="11">
        <v>90.656700000000001</v>
      </c>
      <c r="M35" s="58">
        <v>119</v>
      </c>
      <c r="N35" s="270">
        <v>45264</v>
      </c>
      <c r="O35" s="115"/>
    </row>
    <row r="36" spans="1:15" ht="13.9" customHeight="1">
      <c r="A36" s="50"/>
      <c r="D36" s="271">
        <v>18</v>
      </c>
      <c r="E36" s="9" t="s">
        <v>392</v>
      </c>
      <c r="F36" s="27" t="s">
        <v>393</v>
      </c>
      <c r="G36" s="12">
        <v>90.756434296881594</v>
      </c>
      <c r="H36" s="11">
        <v>91.743200000000002</v>
      </c>
      <c r="I36" s="134">
        <v>100000</v>
      </c>
      <c r="J36" s="141">
        <v>1</v>
      </c>
      <c r="K36" s="11">
        <v>91.743200000000002</v>
      </c>
      <c r="L36" s="11">
        <v>91.743200000000002</v>
      </c>
      <c r="M36" s="58">
        <v>126</v>
      </c>
      <c r="N36" s="270">
        <v>45271</v>
      </c>
      <c r="O36" s="115"/>
    </row>
    <row r="37" spans="1:15" ht="13.9" customHeight="1">
      <c r="A37" s="50"/>
      <c r="D37" s="271">
        <v>19</v>
      </c>
      <c r="E37" s="9" t="s">
        <v>398</v>
      </c>
      <c r="F37" s="27" t="s">
        <v>399</v>
      </c>
      <c r="G37" s="138">
        <v>90.248699999999999</v>
      </c>
      <c r="H37" s="11">
        <v>85.980228843700402</v>
      </c>
      <c r="I37" s="134">
        <v>76814</v>
      </c>
      <c r="J37" s="141">
        <v>3</v>
      </c>
      <c r="K37" s="11">
        <v>88.123599999999996</v>
      </c>
      <c r="L37" s="11">
        <v>84.814899999999994</v>
      </c>
      <c r="M37" s="58">
        <v>133</v>
      </c>
      <c r="N37" s="270">
        <v>45278</v>
      </c>
      <c r="O37" s="115"/>
    </row>
    <row r="38" spans="1:15" ht="13.9" customHeight="1">
      <c r="A38" s="50"/>
      <c r="D38" s="271">
        <v>20</v>
      </c>
      <c r="E38" s="9" t="s">
        <v>405</v>
      </c>
      <c r="F38" s="27" t="s">
        <v>406</v>
      </c>
      <c r="G38" s="138">
        <v>89.286297255238296</v>
      </c>
      <c r="H38" s="11">
        <v>89.783610663720296</v>
      </c>
      <c r="I38" s="134">
        <v>51136</v>
      </c>
      <c r="J38" s="141">
        <v>4</v>
      </c>
      <c r="K38" s="11">
        <v>91.494</v>
      </c>
      <c r="L38" s="11">
        <v>89.075999999999993</v>
      </c>
      <c r="M38" s="58">
        <v>140</v>
      </c>
      <c r="N38" s="270">
        <v>45285</v>
      </c>
      <c r="O38" s="115"/>
    </row>
    <row r="39" spans="1:15" ht="13.9" customHeight="1">
      <c r="A39" s="50"/>
      <c r="D39" s="271">
        <v>21</v>
      </c>
      <c r="E39" s="9" t="s">
        <v>411</v>
      </c>
      <c r="F39" s="27" t="s">
        <v>412</v>
      </c>
      <c r="G39" s="138">
        <v>95.631602716019302</v>
      </c>
      <c r="H39" s="11">
        <v>89.401168851121696</v>
      </c>
      <c r="I39" s="134">
        <v>22065</v>
      </c>
      <c r="J39" s="141">
        <v>4</v>
      </c>
      <c r="K39" s="11">
        <v>91.1</v>
      </c>
      <c r="L39" s="11">
        <v>83.480500000000006</v>
      </c>
      <c r="M39" s="58">
        <v>147</v>
      </c>
      <c r="N39" s="270">
        <v>45292</v>
      </c>
      <c r="O39" s="115"/>
    </row>
    <row r="40" spans="1:15" ht="13.9" customHeight="1">
      <c r="A40" s="50"/>
      <c r="D40" s="271">
        <v>22</v>
      </c>
      <c r="E40" s="9" t="s">
        <v>420</v>
      </c>
      <c r="F40" s="27" t="s">
        <v>421</v>
      </c>
      <c r="G40" s="138">
        <v>99.521166419865594</v>
      </c>
      <c r="H40" s="11">
        <v>85.608640625000007</v>
      </c>
      <c r="I40" s="134">
        <v>19040</v>
      </c>
      <c r="J40" s="141">
        <v>2</v>
      </c>
      <c r="K40" s="11">
        <v>86.038499999999999</v>
      </c>
      <c r="L40" s="11">
        <v>85.52</v>
      </c>
      <c r="M40" s="58">
        <v>154</v>
      </c>
      <c r="N40" s="270">
        <v>45299</v>
      </c>
      <c r="O40" s="115"/>
    </row>
    <row r="41" spans="1:15" ht="13.9" customHeight="1">
      <c r="A41" s="50"/>
      <c r="D41" s="271">
        <v>23</v>
      </c>
      <c r="E41" s="9" t="s">
        <v>422</v>
      </c>
      <c r="F41" s="27" t="s">
        <v>423</v>
      </c>
      <c r="G41" s="138">
        <v>88.499669314612404</v>
      </c>
      <c r="H41" s="11">
        <v>87.871493794162802</v>
      </c>
      <c r="I41" s="134">
        <v>13020</v>
      </c>
      <c r="J41" s="141">
        <v>3</v>
      </c>
      <c r="K41" s="11">
        <v>90.35</v>
      </c>
      <c r="L41" s="11">
        <v>84.98</v>
      </c>
      <c r="M41" s="58">
        <v>161</v>
      </c>
      <c r="N41" s="270">
        <v>45306</v>
      </c>
      <c r="O41" s="115"/>
    </row>
    <row r="42" spans="1:15" ht="13.9" customHeight="1">
      <c r="A42" s="50"/>
      <c r="D42" s="271">
        <v>24</v>
      </c>
      <c r="E42" s="9" t="s">
        <v>428</v>
      </c>
      <c r="F42" s="27" t="s">
        <v>429</v>
      </c>
      <c r="G42" s="12">
        <v>87.9219759508957</v>
      </c>
      <c r="H42" s="64">
        <v>88.908299999999997</v>
      </c>
      <c r="I42" s="134">
        <v>3374262</v>
      </c>
      <c r="J42" s="246">
        <v>1</v>
      </c>
      <c r="K42" s="64">
        <v>88.908299999999997</v>
      </c>
      <c r="L42" s="64">
        <v>88.908299999999997</v>
      </c>
      <c r="M42" s="58">
        <v>168</v>
      </c>
      <c r="N42" s="270">
        <v>45313</v>
      </c>
      <c r="O42" s="115"/>
    </row>
    <row r="43" spans="1:15" ht="13.9" customHeight="1">
      <c r="A43" s="50"/>
      <c r="D43" s="271">
        <v>25</v>
      </c>
      <c r="E43" s="9" t="s">
        <v>434</v>
      </c>
      <c r="F43" s="27" t="s">
        <v>435</v>
      </c>
      <c r="G43" s="12">
        <v>88.533979706028404</v>
      </c>
      <c r="H43" s="64">
        <v>88.5694480863405</v>
      </c>
      <c r="I43" s="134">
        <v>3882535</v>
      </c>
      <c r="J43" s="246">
        <v>42</v>
      </c>
      <c r="K43" s="64">
        <v>88.857299999999995</v>
      </c>
      <c r="L43" s="64">
        <v>84.135000000000005</v>
      </c>
      <c r="M43" s="58">
        <v>175</v>
      </c>
      <c r="N43" s="270">
        <v>45320</v>
      </c>
      <c r="O43" s="115"/>
    </row>
    <row r="44" spans="1:15" ht="13.9" customHeight="1">
      <c r="A44" s="50"/>
      <c r="D44" s="271">
        <v>26</v>
      </c>
      <c r="E44" s="9" t="s">
        <v>444</v>
      </c>
      <c r="F44" s="27" t="s">
        <v>445</v>
      </c>
      <c r="G44" s="12"/>
      <c r="H44" s="64">
        <v>88</v>
      </c>
      <c r="I44" s="134">
        <v>5113635</v>
      </c>
      <c r="J44" s="246">
        <v>1</v>
      </c>
      <c r="K44" s="64">
        <v>88</v>
      </c>
      <c r="L44" s="64">
        <v>88</v>
      </c>
      <c r="M44" s="58">
        <v>182</v>
      </c>
      <c r="N44" s="270">
        <v>45327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99.176500000000004</v>
      </c>
      <c r="H46" s="279">
        <v>99.176500000000004</v>
      </c>
      <c r="I46" s="280"/>
      <c r="J46" s="8"/>
      <c r="K46" s="138">
        <v>99.176500000000004</v>
      </c>
      <c r="L46" s="138">
        <v>99.176500000000004</v>
      </c>
      <c r="M46" s="58">
        <v>7</v>
      </c>
      <c r="N46" s="270">
        <v>45152</v>
      </c>
      <c r="O46" s="115"/>
    </row>
    <row r="47" spans="1:15">
      <c r="A47" s="50"/>
      <c r="B47" s="201"/>
      <c r="C47" s="110"/>
      <c r="D47" s="110">
        <v>2</v>
      </c>
      <c r="E47" s="9" t="s">
        <v>223</v>
      </c>
      <c r="F47" s="27" t="s">
        <v>224</v>
      </c>
      <c r="G47" s="12">
        <v>77.706599999999995</v>
      </c>
      <c r="H47" s="279">
        <v>77.706599999999995</v>
      </c>
      <c r="I47" s="280"/>
      <c r="J47" s="8"/>
      <c r="K47" s="138">
        <v>77.706599999999995</v>
      </c>
      <c r="L47" s="138">
        <v>77.706599999999995</v>
      </c>
      <c r="M47" s="58">
        <v>21</v>
      </c>
      <c r="N47" s="270">
        <v>45166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96.521201777420998</v>
      </c>
      <c r="H48" s="245">
        <v>96.726299999999995</v>
      </c>
      <c r="I48" s="275">
        <v>1001</v>
      </c>
      <c r="J48" s="276">
        <v>1</v>
      </c>
      <c r="K48" s="12">
        <v>96.726299999999995</v>
      </c>
      <c r="L48" s="12">
        <v>96.726299999999995</v>
      </c>
      <c r="M48" s="58">
        <v>28</v>
      </c>
      <c r="N48" s="270">
        <v>45173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76.6571</v>
      </c>
      <c r="H49" s="245">
        <v>76.6571</v>
      </c>
      <c r="I49" s="275"/>
      <c r="J49" s="276"/>
      <c r="K49" s="12">
        <v>76.6571</v>
      </c>
      <c r="L49" s="12">
        <v>76.6571</v>
      </c>
      <c r="M49" s="58">
        <v>42</v>
      </c>
      <c r="N49" s="270">
        <v>45187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95.415000000000006</v>
      </c>
      <c r="H50" s="245">
        <v>95.415000000000006</v>
      </c>
      <c r="I50" s="275"/>
      <c r="J50" s="276"/>
      <c r="K50" s="12">
        <v>95.415000000000006</v>
      </c>
      <c r="L50" s="12">
        <v>95.415000000000006</v>
      </c>
      <c r="M50" s="58">
        <v>56</v>
      </c>
      <c r="N50" s="270">
        <v>45201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92.38</v>
      </c>
      <c r="H51" s="245">
        <v>92.38</v>
      </c>
      <c r="I51" s="275"/>
      <c r="J51" s="276"/>
      <c r="K51" s="12">
        <v>92.38</v>
      </c>
      <c r="L51" s="12">
        <v>92.38</v>
      </c>
      <c r="M51" s="58">
        <v>70</v>
      </c>
      <c r="N51" s="270">
        <v>45215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89.496499999999997</v>
      </c>
      <c r="H52" s="245">
        <v>89.496499999999997</v>
      </c>
      <c r="I52" s="275"/>
      <c r="J52" s="276"/>
      <c r="K52" s="12">
        <v>89.496499999999997</v>
      </c>
      <c r="L52" s="12">
        <v>89.496499999999997</v>
      </c>
      <c r="M52" s="58">
        <v>84</v>
      </c>
      <c r="N52" s="270">
        <v>45229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87.927000000000007</v>
      </c>
      <c r="H53" s="279">
        <v>90.76</v>
      </c>
      <c r="I53" s="280">
        <v>1653</v>
      </c>
      <c r="J53" s="8">
        <v>1</v>
      </c>
      <c r="K53" s="138">
        <v>90.76</v>
      </c>
      <c r="L53" s="138">
        <v>90.76</v>
      </c>
      <c r="M53" s="58">
        <v>91</v>
      </c>
      <c r="N53" s="270">
        <v>45236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38">
        <v>93.343000000000004</v>
      </c>
      <c r="H54" s="245">
        <v>93.343000000000004</v>
      </c>
      <c r="I54" s="275"/>
      <c r="J54" s="276"/>
      <c r="K54" s="12">
        <v>93.343000000000004</v>
      </c>
      <c r="L54" s="12">
        <v>93.343000000000004</v>
      </c>
      <c r="M54" s="58">
        <v>98</v>
      </c>
      <c r="N54" s="270">
        <v>45243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2">
        <v>92.895099999999999</v>
      </c>
      <c r="H55" s="245">
        <v>92.895099999999999</v>
      </c>
      <c r="I55" s="275"/>
      <c r="J55" s="276"/>
      <c r="K55" s="12">
        <v>92.895099999999999</v>
      </c>
      <c r="L55" s="12">
        <v>92.895099999999999</v>
      </c>
      <c r="M55" s="58">
        <v>112</v>
      </c>
      <c r="N55" s="270">
        <v>45257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38">
        <v>92.3</v>
      </c>
      <c r="H56" s="279">
        <v>92.41</v>
      </c>
      <c r="I56" s="280">
        <v>12986</v>
      </c>
      <c r="J56" s="8">
        <v>1</v>
      </c>
      <c r="K56" s="138">
        <v>92.41</v>
      </c>
      <c r="L56" s="138">
        <v>92.41</v>
      </c>
      <c r="M56" s="27">
        <v>126</v>
      </c>
      <c r="N56" s="270">
        <v>45271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2">
        <v>92.943053552436396</v>
      </c>
      <c r="H57" s="279">
        <v>91.873900000000006</v>
      </c>
      <c r="I57" s="280">
        <v>10884</v>
      </c>
      <c r="J57" s="8">
        <v>1</v>
      </c>
      <c r="K57" s="138">
        <v>91.873900000000006</v>
      </c>
      <c r="L57" s="138">
        <v>91.873900000000006</v>
      </c>
      <c r="M57" s="27">
        <v>133</v>
      </c>
      <c r="N57" s="270">
        <v>45278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100</v>
      </c>
      <c r="H58" s="245">
        <v>90.065299999999993</v>
      </c>
      <c r="I58" s="275">
        <v>10780</v>
      </c>
      <c r="J58" s="276">
        <v>1</v>
      </c>
      <c r="K58" s="12">
        <v>90.065299999999993</v>
      </c>
      <c r="L58" s="12">
        <v>90.065299999999993</v>
      </c>
      <c r="M58" s="27">
        <v>147</v>
      </c>
      <c r="N58" s="270">
        <v>45292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79">
        <v>100</v>
      </c>
      <c r="I59" s="280"/>
      <c r="J59" s="8"/>
      <c r="K59" s="138">
        <v>100</v>
      </c>
      <c r="L59" s="138">
        <v>100</v>
      </c>
      <c r="M59" s="27">
        <v>161</v>
      </c>
      <c r="N59" s="270">
        <v>45306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45">
        <v>100</v>
      </c>
      <c r="I60" s="275"/>
      <c r="J60" s="276"/>
      <c r="K60" s="12">
        <v>100</v>
      </c>
      <c r="L60" s="12">
        <v>100</v>
      </c>
      <c r="M60" s="27">
        <v>168</v>
      </c>
      <c r="N60" s="270">
        <v>45313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38">
        <v>79.737099999999998</v>
      </c>
      <c r="H61" s="279">
        <v>79.737099999999998</v>
      </c>
      <c r="I61" s="280"/>
      <c r="J61" s="8"/>
      <c r="K61" s="138">
        <v>79.737099999999998</v>
      </c>
      <c r="L61" s="138">
        <v>79.737099999999998</v>
      </c>
      <c r="M61" s="27">
        <v>175</v>
      </c>
      <c r="N61" s="270">
        <v>45320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100</v>
      </c>
      <c r="H62" s="245">
        <v>91.315764780738405</v>
      </c>
      <c r="I62" s="275">
        <v>11716600</v>
      </c>
      <c r="J62" s="276">
        <v>3</v>
      </c>
      <c r="K62" s="12">
        <v>91.453500000000005</v>
      </c>
      <c r="L62" s="12">
        <v>90.594200000000001</v>
      </c>
      <c r="M62" s="27">
        <v>189</v>
      </c>
      <c r="N62" s="270">
        <v>45334</v>
      </c>
      <c r="O62" s="115"/>
    </row>
    <row r="63" spans="1:15">
      <c r="A63" s="50"/>
      <c r="B63" s="201"/>
      <c r="C63" s="110"/>
      <c r="D63" s="110">
        <v>18</v>
      </c>
      <c r="E63" s="9" t="s">
        <v>317</v>
      </c>
      <c r="F63" s="27" t="s">
        <v>318</v>
      </c>
      <c r="G63" s="12">
        <v>83.406243908453703</v>
      </c>
      <c r="H63" s="279">
        <v>87.552599999999998</v>
      </c>
      <c r="I63" s="280">
        <v>22845</v>
      </c>
      <c r="J63" s="8">
        <v>1</v>
      </c>
      <c r="K63" s="138">
        <v>87.552599999999998</v>
      </c>
      <c r="L63" s="138">
        <v>87.552599999999998</v>
      </c>
      <c r="M63" s="27">
        <v>203</v>
      </c>
      <c r="N63" s="270">
        <v>45348</v>
      </c>
      <c r="O63" s="115"/>
    </row>
    <row r="64" spans="1:15">
      <c r="A64" s="50"/>
      <c r="B64" s="201"/>
      <c r="C64" s="110"/>
      <c r="D64" s="110">
        <v>19</v>
      </c>
      <c r="E64" s="9" t="s">
        <v>325</v>
      </c>
      <c r="F64" s="27" t="s">
        <v>326</v>
      </c>
      <c r="G64" s="12">
        <v>87.133399999999995</v>
      </c>
      <c r="H64" s="279">
        <v>87.133399999999995</v>
      </c>
      <c r="I64" s="280"/>
      <c r="J64" s="8"/>
      <c r="K64" s="138">
        <v>87.133399999999995</v>
      </c>
      <c r="L64" s="138">
        <v>87.133399999999995</v>
      </c>
      <c r="M64" s="27">
        <v>210</v>
      </c>
      <c r="N64" s="270">
        <v>45355</v>
      </c>
      <c r="O64" s="115"/>
    </row>
    <row r="65" spans="1:15">
      <c r="A65" s="50"/>
      <c r="B65" s="201"/>
      <c r="C65" s="110"/>
      <c r="D65" s="110">
        <v>20</v>
      </c>
      <c r="E65" s="9" t="s">
        <v>329</v>
      </c>
      <c r="F65" s="27" t="s">
        <v>330</v>
      </c>
      <c r="G65" s="12">
        <v>82.370488837885901</v>
      </c>
      <c r="H65" s="245">
        <v>82.34</v>
      </c>
      <c r="I65" s="275">
        <v>121442</v>
      </c>
      <c r="J65" s="276">
        <v>1</v>
      </c>
      <c r="K65" s="12">
        <v>82.34</v>
      </c>
      <c r="L65" s="12">
        <v>82.34</v>
      </c>
      <c r="M65" s="27">
        <v>217</v>
      </c>
      <c r="N65" s="270">
        <v>45362</v>
      </c>
      <c r="O65" s="115"/>
    </row>
    <row r="66" spans="1:15">
      <c r="A66" s="50"/>
      <c r="B66" s="201"/>
      <c r="C66" s="110"/>
      <c r="D66" s="110">
        <v>21</v>
      </c>
      <c r="E66" s="9" t="s">
        <v>337</v>
      </c>
      <c r="F66" s="27" t="s">
        <v>338</v>
      </c>
      <c r="G66" s="12">
        <v>84.459699999999998</v>
      </c>
      <c r="H66" s="279">
        <v>85.626900000000006</v>
      </c>
      <c r="I66" s="280">
        <v>209282</v>
      </c>
      <c r="J66" s="8">
        <v>2</v>
      </c>
      <c r="K66" s="138">
        <v>85.626900000000006</v>
      </c>
      <c r="L66" s="138">
        <v>85.626900000000006</v>
      </c>
      <c r="M66" s="27">
        <v>231</v>
      </c>
      <c r="N66" s="270">
        <v>45376</v>
      </c>
      <c r="O66" s="115"/>
    </row>
    <row r="67" spans="1:15">
      <c r="A67" s="50"/>
      <c r="B67" s="201"/>
      <c r="C67" s="110"/>
      <c r="D67" s="110">
        <v>22</v>
      </c>
      <c r="E67" s="9" t="s">
        <v>343</v>
      </c>
      <c r="F67" s="27" t="s">
        <v>344</v>
      </c>
      <c r="G67" s="12">
        <v>77.3352</v>
      </c>
      <c r="H67" s="245">
        <v>77.3352</v>
      </c>
      <c r="I67" s="275"/>
      <c r="J67" s="276"/>
      <c r="K67" s="12">
        <v>77.3352</v>
      </c>
      <c r="L67" s="12">
        <v>77.3352</v>
      </c>
      <c r="M67" s="27">
        <v>245</v>
      </c>
      <c r="N67" s="270">
        <v>45390</v>
      </c>
      <c r="O67" s="115"/>
    </row>
    <row r="68" spans="1:15">
      <c r="A68" s="50"/>
      <c r="B68" s="201"/>
      <c r="C68" s="110"/>
      <c r="D68" s="110">
        <v>23</v>
      </c>
      <c r="E68" s="9" t="s">
        <v>349</v>
      </c>
      <c r="F68" s="27" t="s">
        <v>350</v>
      </c>
      <c r="G68" s="12">
        <v>100</v>
      </c>
      <c r="H68" s="245">
        <v>100</v>
      </c>
      <c r="I68" s="275"/>
      <c r="J68" s="276"/>
      <c r="K68" s="12">
        <v>100</v>
      </c>
      <c r="L68" s="12">
        <v>100</v>
      </c>
      <c r="M68" s="27">
        <v>252</v>
      </c>
      <c r="N68" s="270">
        <v>45397</v>
      </c>
      <c r="O68" s="115"/>
    </row>
    <row r="69" spans="1:15">
      <c r="A69" s="50"/>
      <c r="B69" s="201"/>
      <c r="C69" s="110"/>
      <c r="D69" s="110">
        <v>24</v>
      </c>
      <c r="E69" s="9" t="s">
        <v>357</v>
      </c>
      <c r="F69" s="27" t="s">
        <v>358</v>
      </c>
      <c r="G69" s="12">
        <v>82.617400000000004</v>
      </c>
      <c r="H69" s="245">
        <v>82.617400000000004</v>
      </c>
      <c r="I69" s="275"/>
      <c r="J69" s="276"/>
      <c r="K69" s="12">
        <v>82.617400000000004</v>
      </c>
      <c r="L69" s="12">
        <v>82.617400000000004</v>
      </c>
      <c r="M69" s="27">
        <v>259</v>
      </c>
      <c r="N69" s="270">
        <v>45404</v>
      </c>
      <c r="O69" s="115"/>
    </row>
    <row r="70" spans="1:15">
      <c r="A70" s="50"/>
      <c r="B70" s="201"/>
      <c r="C70" s="110"/>
      <c r="D70" s="110">
        <v>25</v>
      </c>
      <c r="E70" s="9" t="s">
        <v>361</v>
      </c>
      <c r="F70" s="27" t="s">
        <v>362</v>
      </c>
      <c r="G70" s="138">
        <v>77.156700000000001</v>
      </c>
      <c r="H70" s="279">
        <v>77.156700000000001</v>
      </c>
      <c r="I70" s="280"/>
      <c r="J70" s="8"/>
      <c r="K70" s="138">
        <v>77.156700000000001</v>
      </c>
      <c r="L70" s="138">
        <v>77.156700000000001</v>
      </c>
      <c r="M70" s="27">
        <v>273</v>
      </c>
      <c r="N70" s="270">
        <v>45418</v>
      </c>
      <c r="O70" s="115"/>
    </row>
    <row r="71" spans="1:15">
      <c r="A71" s="50"/>
      <c r="B71" s="201"/>
      <c r="C71" s="110"/>
      <c r="D71" s="110">
        <v>26</v>
      </c>
      <c r="E71" s="9" t="s">
        <v>375</v>
      </c>
      <c r="F71" s="27" t="s">
        <v>376</v>
      </c>
      <c r="G71" s="138">
        <v>77.092299999999994</v>
      </c>
      <c r="H71" s="279">
        <v>77.092299999999994</v>
      </c>
      <c r="I71" s="280"/>
      <c r="J71" s="8"/>
      <c r="K71" s="138">
        <v>77.092299999999994</v>
      </c>
      <c r="L71" s="138">
        <v>77.092299999999994</v>
      </c>
      <c r="M71" s="27">
        <v>280</v>
      </c>
      <c r="N71" s="270">
        <v>45425</v>
      </c>
      <c r="O71" s="115"/>
    </row>
    <row r="72" spans="1:15">
      <c r="A72" s="50"/>
      <c r="B72" s="201"/>
      <c r="C72" s="110"/>
      <c r="D72" s="110">
        <v>27</v>
      </c>
      <c r="E72" s="9" t="s">
        <v>385</v>
      </c>
      <c r="F72" s="27" t="s">
        <v>386</v>
      </c>
      <c r="G72" s="138">
        <v>74.285700000000006</v>
      </c>
      <c r="H72" s="279">
        <v>74.285700000000006</v>
      </c>
      <c r="I72" s="280"/>
      <c r="J72" s="8"/>
      <c r="K72" s="138">
        <v>74.285700000000006</v>
      </c>
      <c r="L72" s="138">
        <v>74.285700000000006</v>
      </c>
      <c r="M72" s="27">
        <v>294</v>
      </c>
      <c r="N72" s="270">
        <v>45439</v>
      </c>
      <c r="O72" s="115"/>
    </row>
    <row r="73" spans="1:15">
      <c r="A73" s="50"/>
      <c r="B73" s="201"/>
      <c r="C73" s="110"/>
      <c r="D73" s="110">
        <v>28</v>
      </c>
      <c r="E73" s="9" t="s">
        <v>394</v>
      </c>
      <c r="F73" s="27" t="s">
        <v>395</v>
      </c>
      <c r="G73" s="138">
        <v>81.048519398246597</v>
      </c>
      <c r="H73" s="279">
        <v>81.048519398246597</v>
      </c>
      <c r="I73" s="280"/>
      <c r="J73" s="8"/>
      <c r="K73" s="138">
        <v>100</v>
      </c>
      <c r="L73" s="138">
        <v>80.646199999999993</v>
      </c>
      <c r="M73" s="27">
        <v>308</v>
      </c>
      <c r="N73" s="270">
        <v>45453</v>
      </c>
      <c r="O73" s="115"/>
    </row>
    <row r="74" spans="1:15">
      <c r="A74" s="50"/>
      <c r="B74" s="201"/>
      <c r="C74" s="110"/>
      <c r="D74" s="110">
        <v>29</v>
      </c>
      <c r="E74" s="9" t="s">
        <v>400</v>
      </c>
      <c r="F74" s="27" t="s">
        <v>401</v>
      </c>
      <c r="G74" s="138">
        <v>75.957276508494402</v>
      </c>
      <c r="H74" s="279">
        <v>79.934397242264893</v>
      </c>
      <c r="I74" s="280">
        <v>163540</v>
      </c>
      <c r="J74" s="8">
        <v>3</v>
      </c>
      <c r="K74" s="138">
        <v>94.3</v>
      </c>
      <c r="L74" s="138">
        <v>76.41</v>
      </c>
      <c r="M74" s="27">
        <v>315</v>
      </c>
      <c r="N74" s="270">
        <v>45460</v>
      </c>
      <c r="O74" s="115"/>
    </row>
    <row r="75" spans="1:15">
      <c r="A75" s="50"/>
      <c r="B75" s="201"/>
      <c r="C75" s="110"/>
      <c r="D75" s="110">
        <v>30</v>
      </c>
      <c r="E75" s="9" t="s">
        <v>407</v>
      </c>
      <c r="F75" s="27" t="s">
        <v>408</v>
      </c>
      <c r="G75" s="138">
        <v>77.902600000000007</v>
      </c>
      <c r="H75" s="279">
        <v>98.268318609954406</v>
      </c>
      <c r="I75" s="280">
        <v>70602</v>
      </c>
      <c r="J75" s="8">
        <v>2</v>
      </c>
      <c r="K75" s="138">
        <v>100</v>
      </c>
      <c r="L75" s="138">
        <v>80.353499999999997</v>
      </c>
      <c r="M75" s="27">
        <v>322</v>
      </c>
      <c r="N75" s="270">
        <v>45467</v>
      </c>
      <c r="O75" s="115"/>
    </row>
    <row r="76" spans="1:15">
      <c r="A76" s="50"/>
      <c r="B76" s="201"/>
      <c r="C76" s="110"/>
      <c r="D76" s="110">
        <v>31</v>
      </c>
      <c r="E76" s="9" t="s">
        <v>424</v>
      </c>
      <c r="F76" s="27" t="s">
        <v>425</v>
      </c>
      <c r="G76" s="138">
        <v>78.725720659558803</v>
      </c>
      <c r="H76" s="279">
        <v>78.177603668093894</v>
      </c>
      <c r="I76" s="280">
        <v>52316</v>
      </c>
      <c r="J76" s="8">
        <v>4</v>
      </c>
      <c r="K76" s="138">
        <v>78.177700000000002</v>
      </c>
      <c r="L76" s="138">
        <v>78.177599999999998</v>
      </c>
      <c r="M76" s="27">
        <v>336</v>
      </c>
      <c r="N76" s="270">
        <v>45481</v>
      </c>
      <c r="O76" s="115"/>
    </row>
    <row r="77" spans="1:15">
      <c r="A77" s="50"/>
      <c r="B77" s="201"/>
      <c r="C77" s="110"/>
      <c r="D77" s="110">
        <v>32</v>
      </c>
      <c r="E77" s="281" t="s">
        <v>430</v>
      </c>
      <c r="F77" s="174" t="s">
        <v>431</v>
      </c>
      <c r="G77" s="282">
        <v>77.899973713614699</v>
      </c>
      <c r="H77" s="283">
        <v>72.5</v>
      </c>
      <c r="I77" s="284">
        <v>5946</v>
      </c>
      <c r="J77" s="164">
        <v>1</v>
      </c>
      <c r="K77" s="282">
        <v>72.5</v>
      </c>
      <c r="L77" s="282">
        <v>72.5</v>
      </c>
      <c r="M77" s="174">
        <v>350</v>
      </c>
      <c r="N77" s="285">
        <v>45495</v>
      </c>
      <c r="O77" s="115"/>
    </row>
    <row r="78" spans="1:15">
      <c r="A78" s="50"/>
      <c r="B78" s="201"/>
      <c r="C78" s="110"/>
      <c r="D78" s="110">
        <v>33</v>
      </c>
      <c r="E78" s="281" t="s">
        <v>436</v>
      </c>
      <c r="F78" s="174" t="s">
        <v>437</v>
      </c>
      <c r="G78" s="282">
        <v>77.322261437518307</v>
      </c>
      <c r="H78" s="283">
        <v>77.283500610922005</v>
      </c>
      <c r="I78" s="284">
        <v>42886</v>
      </c>
      <c r="J78" s="164">
        <v>2</v>
      </c>
      <c r="K78" s="282">
        <v>77.3245</v>
      </c>
      <c r="L78" s="282">
        <v>77.265799999999999</v>
      </c>
      <c r="M78" s="174">
        <v>357</v>
      </c>
      <c r="N78" s="285">
        <v>45502</v>
      </c>
      <c r="O78" s="115"/>
    </row>
    <row r="79" spans="1:15" ht="16.5" thickBot="1">
      <c r="A79" s="300"/>
      <c r="B79" s="300"/>
      <c r="C79" s="110"/>
      <c r="D79" s="110">
        <v>34</v>
      </c>
      <c r="E79" s="301" t="s">
        <v>446</v>
      </c>
      <c r="F79" s="302" t="s">
        <v>447</v>
      </c>
      <c r="G79" s="303"/>
      <c r="H79" s="304">
        <v>76.7</v>
      </c>
      <c r="I79" s="305">
        <v>582701</v>
      </c>
      <c r="J79" s="306">
        <v>1</v>
      </c>
      <c r="K79" s="303">
        <v>76.7</v>
      </c>
      <c r="L79" s="303">
        <v>76.7</v>
      </c>
      <c r="M79" s="302">
        <v>364</v>
      </c>
      <c r="N79" s="307">
        <v>45509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102551317</v>
      </c>
      <c r="J80" s="257">
        <f>SUM(J5:J79)</f>
        <v>493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293" t="s">
        <v>381</v>
      </c>
      <c r="F83" s="293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4" sqref="C4:D4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193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8</v>
      </c>
      <c r="D6" s="214">
        <v>263000000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15</v>
      </c>
      <c r="D14" s="214">
        <v>694000000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19</v>
      </c>
      <c r="D18" s="214">
        <v>753000000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15</v>
      </c>
      <c r="D27" s="230">
        <f>D14</f>
        <v>694000000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381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2023-08-07T17:22:42Z</dcterms:modified>
</cp:coreProperties>
</file>