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2360" documentId="13_ncr:1_{1ED05B2F-F1AE-4B0E-968D-ABFB748A120B}" xr6:coauthVersionLast="47" xr6:coauthVersionMax="47" xr10:uidLastSave="{31E4F97D-AA0E-48EC-8A4C-FB856FB8B30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I81" i="3"/>
  <c r="J81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<sst xmlns="http://schemas.openxmlformats.org/spreadsheetml/2006/main" count="519" uniqueCount="462">
  <si>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</si>
  <si>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</si>
  <si>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</si>
  <si>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</si>
  <si>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</si>
  <si>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</si>
  <si>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</si>
  <si>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</si>
  <si>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</si>
  <si>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</si>
  <si>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</si>
  <si>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</si>
  <si>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</si>
  <si>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</si>
  <si>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</si>
  <si>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</si>
  <si>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</si>
  <si>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</si>
  <si>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</si>
  <si>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</si>
  <si>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</si>
  <si>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</si>
  <si>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</si>
  <si>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</si>
  <si>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</si>
  <si>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</si>
  <si>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</si>
  <si>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</si>
  <si>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</si>
  <si>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</si>
  <si>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</si>
  <si>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</si>
  <si>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</si>
  <si>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</si>
  <si>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</si>
  <si>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</si>
  <si>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</si>
  <si>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</si>
  <si>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</si>
  <si>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</si>
  <si>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</si>
  <si>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</si>
  <si>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</si>
  <si>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</si>
  <si>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</si>
  <si>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</si>
  <si>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</si>
  <si>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</si>
  <si>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</si>
  <si>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</si>
  <si>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</si>
  <si>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</si>
  <si>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</si>
  <si>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</si>
  <si>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</si>
  <si>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</si>
  <si>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</si>
  <si>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</si>
  <si>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</si>
  <si>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</si>
  <si>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</si>
  <si>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</si>
  <si>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</si>
  <si>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</si>
  <si>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</si>
  <si>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</si>
  <si>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</si>
  <si>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</si>
  <si>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</si>
  <si>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</si>
  <si>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</si>
  <si>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</si>
  <si>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</si>
  <si>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</si>
  <si>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</si>
  <si>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</si>
  <si>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</si>
  <si>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</si>
  <si>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</si>
  <si>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</si>
  <si>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</si>
  <si>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</si>
  <si>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</si>
  <si>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</si>
  <si>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</si>
  <si>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</si>
  <si>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</si>
  <si>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</si>
  <si>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</si>
  <si>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</si>
  <si>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</si>
  <si>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</si>
  <si>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</si>
  <si>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</si>
  <si>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</si>
  <si>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</si>
  <si>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</si>
  <si>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</si>
  <si>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</si>
  <si>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</si>
  <si>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</si>
  <si>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</si>
  <si>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</si>
  <si>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</si>
  <si>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</si>
  <si>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</si>
  <si>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</si>
  <si>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</si>
  <si>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</si>
  <si>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</si>
  <si>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</si>
  <si>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</si>
  <si>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</si>
  <si>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</si>
  <si>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</si>
  <si>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</si>
  <si>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</si>
  <si>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</si>
  <si>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</si>
  <si>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</si>
  <si>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</si>
  <si>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</si>
  <si>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</si>
  <si>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</si>
  <si>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</si>
  <si>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</si>
  <si>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</si>
  <si>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</si>
  <si>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</si>
  <si>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</si>
  <si>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</si>
  <si>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</si>
  <si>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</si>
  <si>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</si>
  <si>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</si>
  <si>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</si>
  <si>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</si>
  <si>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</si>
  <si>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</si>
  <si>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</si>
  <si>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</si>
  <si>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</si>
  <si>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</si>
  <si>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</si>
  <si>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</si>
  <si>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</si>
  <si>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</si>
  <si>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</si>
  <si>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</si>
  <si>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</si>
  <si>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</si>
  <si>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</si>
  <si>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</si>
  <si>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</si>
  <si>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</si>
  <si>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</si>
  <si>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</si>
  <si>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</si>
  <si>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</si>
  <si>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</si>
  <si>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</si>
  <si>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</si>
  <si>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</si>
  <si>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</si>
  <si>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</si>
  <si>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</si>
  <si>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</si>
  <si>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</si>
  <si>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</si>
  <si>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</si>
  <si>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</si>
  <si>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</si>
  <si>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</si>
  <si>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</si>
  <si>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</si>
  <si>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</si>
  <si>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</si>
  <si>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</si>
  <si>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</si>
  <si>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</si>
  <si>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</si>
  <si>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</si>
  <si>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</si>
  <si>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</si>
  <si>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</si>
  <si>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</si>
  <si>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</si>
  <si>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</si>
  <si>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</si>
  <si>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</si>
  <si>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</si>
  <si>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</si>
  <si>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</si>
  <si>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</si>
  <si>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</si>
  <si>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</si>
  <si>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</si>
  <si>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</si>
  <si>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</si>
  <si>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</si>
  <si>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</si>
  <si>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</si>
  <si>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</si>
  <si>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</si>
  <si>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</si>
  <si>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</si>
  <si>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</si>
  <si>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</si>
  <si>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</si>
  <si>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</si>
  <si>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</si>
  <si>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</si>
  <si>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</si>
  <si>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</si>
  <si>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</si>
  <si>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</si>
  <si>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</si>
  <si>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</si>
  <si>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</si>
  <si>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</si>
  <si>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</si>
  <si>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</si>
  <si>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</si>
  <si>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</si>
  <si>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</si>
  <si>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</si>
  <si>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</si>
  <si>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</si>
  <si>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</si>
  <si>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</si>
  <si>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</si>
  <si>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</si>
  <si>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</si>
  <si>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</si>
  <si>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</si>
  <si>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</si>
  <si>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</si>
  <si>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</si>
  <si>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</si>
  <si>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</si>
  <si>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</si>
  <si>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</si>
  <si>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</si>
  <si>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</si>
  <si>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</si>
  <si>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</si>
  <si>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</si>
  <si>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</si>
  <si>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</si>
  <si>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</si>
  <si>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</si>
  <si>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</si>
  <si>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</si>
  <si>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</si>
  <si>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</si>
  <si>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</si>
  <si>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</si>
  <si>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</si>
  <si>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</si>
  <si>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</si>
  <si>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</si>
  <si>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</si>
  <si>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</si>
  <si>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</si>
  <si>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</si>
  <si>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</si>
  <si>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</si>
  <si>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</si>
  <si>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</si>
  <si>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</si>
  <si>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</si>
  <si>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</si>
  <si>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</si>
  <si>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</si>
  <si>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</si>
  <si>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</si>
  <si>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</si>
  <si>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</si>
  <si>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</si>
  <si>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</si>
  <si>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</si>
  <si>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</si>
  <si>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</si>
  <si>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</si>
  <si>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</si>
  <si>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</si>
  <si>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</si>
  <si>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</si>
  <si>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</si>
  <si>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</si>
  <si>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</si>
  <si>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</si>
  <si>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</si>
  <si>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</si>
  <si>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</si>
  <si>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</si>
  <si>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</si>
  <si>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</si>
  <si>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</si>
  <si>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</si>
  <si>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</si>
  <si>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</si>
  <si>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</si>
  <si>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</si>
  <si>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</si>
  <si>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</si>
  <si>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</si>
  <si>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</si>
  <si>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</si>
  <si>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</si>
  <si>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</si>
  <si>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</si>
  <si>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</si>
  <si>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</si>
  <si>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</si>
  <si>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</si>
  <si>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</si>
  <si>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</si>
  <si>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</si>
  <si>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</si>
  <si>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</si>
  <si>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</si>
  <si>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</si>
  <si>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</si>
  <si>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</si>
  <si>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</si>
  <si>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</si>
  <si>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</si>
  <si>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</si>
  <si>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</si>
  <si>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</si>
  <si>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</si>
  <si>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</si>
  <si>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</si>
  <si>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</si>
  <si>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</si>
  <si>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</si>
  <si>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</si>
  <si>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</si>
  <si>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</si>
  <si>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</si>
  <si>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</si>
  <si>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</si>
  <si>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</si>
  <si>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</si>
  <si>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</si>
  <si>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</si>
  <si>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</si>
  <si>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</si>
  <si>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</si>
  <si>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</si>
  <si>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</si>
  <si>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</si>
  <si>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</si>
  <si>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</si>
  <si>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</si>
  <si>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</si>
  <si>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</si>
  <si>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</si>
  <si>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</si>
  <si>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</si>
  <si>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</si>
  <si>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</si>
  <si>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</si>
  <si>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</si>
  <si>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</si>
  <si>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</si>
  <si>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</si>
  <si>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</si>
  <si>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</si>
  <si>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</si>
  <si>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</si>
  <si>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</si>
  <si>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</si>
  <si>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</si>
  <si>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</si>
  <si>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</si>
  <si>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</si>
  <si>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</si>
  <si>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</si>
  <si>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</si>
  <si>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</si>
  <si>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</si>
  <si>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</si>
  <si>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</si>
  <si>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</si>
  <si>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</si>
  <si>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</si>
  <si>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</si>
  <si>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</si>
  <si>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</si>
  <si>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</si>
  <si>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</si>
  <si>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</si>
  <si>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</si>
  <si>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</si>
  <si>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</si>
  <si>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</si>
  <si>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</si>
  <si>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</si>
  <si>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</si>
  <si>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</si>
  <si>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</si>
  <si>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</si>
  <si>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</si>
  <si>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</si>
  <si>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</si>
  <si>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</si>
  <si>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</si>
  <si>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</si>
  <si>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</si>
  <si>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</si>
  <si>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</si>
  <si>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</si>
  <si>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</si>
  <si>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</si>
  <si>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</si>
  <si>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</si>
  <si>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</si>
  <si>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</si>
  <si>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</si>
  <si>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</si>
  <si>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</si>
  <si>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</si>
  <si>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</si>
  <si>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</si>
  <si>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</si>
  <si>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</si>
  <si>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</si>
  <si>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</si>
  <si>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</si>
  <si>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</si>
  <si>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</si>
  <si>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</si>
  <si>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</si>
  <si>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</si>
  <si>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</si>
  <si>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</si>
  <si>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</si>
  <si>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</si>
  <si>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</si>
  <si>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</si>
  <si>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</si>
  <si>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</si>
  <si>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</si>
  <si>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</si>
  <si>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</si>
  <si>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</si>
  <si>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</si>
  <si>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</si>
  <si>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</si>
  <si>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</si>
  <si>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</si>
  <si>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</si>
  <si>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</si>
  <si>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</si>
  <si>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</si>
  <si>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08,  2023</t>
  </si>
  <si>
    <t>DATE: MAY 08 2023</t>
  </si>
  <si>
    <t>DATE: MAY  08, 2023</t>
  </si>
  <si>
    <t>DATE: MAY  08,  2023</t>
  </si>
  <si>
    <t>DATE: MAY  08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</si>
</sst>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8" sqref="F8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0"/>
      <c r="B1" s="261"/>
      <c r="C1" s="300"/>
      <c r="D1" s="300"/>
      <c r="E1" s="300"/>
      <c r="F1" s="300"/>
      <c r="G1" s="300"/>
      <c r="H1" s="301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5" customHeight="1">
      <c r="A3" s="299" t="s">
        <v>461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378</v>
      </c>
      <c r="D5" s="272">
        <f>'NEW GOG NOTES AND BONDS '!H21</f>
        <v>0</v>
      </c>
      <c r="E5" s="28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380</v>
      </c>
      <c r="D6" s="10">
        <f>'OLD GOG NOTES AND BONDS '!H72</f>
        <v>1017000</v>
      </c>
      <c r="E6" s="10">
        <f>'OLD GOG NOTES AND BONDS '!I72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328</v>
      </c>
      <c r="D7" s="10">
        <f>'TREASURY BILLS'!I81</f>
        <v>232968679</v>
      </c>
      <c r="E7" s="10">
        <f>'TREASURY BILLS'!J81</f>
        <v>2057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379</v>
      </c>
      <c r="D8" s="10">
        <f>'CORPORATE BONDS'!F42</f>
        <v>5078</v>
      </c>
      <c r="E8" s="10">
        <f>'CORPORATE BONDS'!G42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233990757</v>
      </c>
      <c r="E9" s="16">
        <f>SUM(E5:E8)</f>
        <v>2063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378</v>
      </c>
      <c r="D14" s="289"/>
      <c r="E14" s="287"/>
      <c r="F14" s="258"/>
      <c r="G14" s="273"/>
      <c r="H14" s="23"/>
      <c r="I14" s="13"/>
      <c r="K14" s="14"/>
      <c r="L14" s="15"/>
    </row>
    <row r="15" spans="1:12" ht="15.75">
      <c r="A15" s="8"/>
      <c r="B15" s="8"/>
      <c r="C15" s="22" t="s">
        <v>380</v>
      </c>
      <c r="D15" s="289">
        <f>'OLD GOG NOTES AND BONDS '!H37</f>
        <v>1017000</v>
      </c>
      <c r="E15" s="287">
        <f>'OLD GOG NOTES AND BONDS '!I37</f>
        <v>5</v>
      </c>
      <c r="F15" s="258" t="str">
        <f>'OLD GOG NOTES AND BONDS '!C37</f>
        <v>GOG-BD-11/05/26-A5616-1746-18.80</v>
      </c>
      <c r="G15" s="273">
        <f>'OLD GOG NOTES AND BONDS '!F37</f>
        <v>24.012605407943248</v>
      </c>
      <c r="H15" s="23">
        <f>'OLD GOG NOTES AND BONDS '!G37</f>
        <v>89.242599999999996</v>
      </c>
      <c r="I15" s="13"/>
      <c r="K15" s="14"/>
      <c r="L15" s="15"/>
    </row>
    <row r="16" spans="1:12" ht="15.75">
      <c r="A16" s="8"/>
      <c r="B16" s="8"/>
      <c r="C16" s="22" t="s">
        <v>328</v>
      </c>
      <c r="D16" s="289">
        <f>'TREASURY BILLS'!I17</f>
        <v>154846676</v>
      </c>
      <c r="E16" s="287">
        <f>'TREASURY BILLS'!J17</f>
        <v>68</v>
      </c>
      <c r="F16" s="259" t="str">
        <f>'TREASURY BILLS'!E17</f>
        <v>GOG-BL-07/08/23-A6210-1849-0</v>
      </c>
      <c r="G16" s="265"/>
      <c r="H16" s="23">
        <f>'TREASURY BILLS'!H17</f>
        <v>95.179418457513407</v>
      </c>
      <c r="I16" s="13"/>
      <c r="K16" s="14"/>
      <c r="L16" s="15"/>
    </row>
    <row r="17" spans="1:12" ht="15.75">
      <c r="A17" s="8"/>
      <c r="B17" s="8"/>
      <c r="C17" s="22" t="s">
        <v>379</v>
      </c>
      <c r="D17" s="290">
        <f>'CORPORATE BONDS'!F28</f>
        <v>5078</v>
      </c>
      <c r="E17" s="288">
        <f>'CORPORATE BONDS'!G28</f>
        <v>1</v>
      </c>
      <c r="F17" s="282" t="str">
        <f>'CORPORATE BONDS'!B28</f>
        <v>CMB-BL-25/05/23-A6066-6162-0</v>
      </c>
      <c r="G17" s="281"/>
      <c r="H17" s="283">
        <f>'CORPORATE BONDS'!E28</f>
        <v>98.484800000000007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293000000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G20" sqref="G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/>
      <c r="I4" s="45"/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361</v>
      </c>
      <c r="C5" s="52" t="s">
        <v>329</v>
      </c>
      <c r="D5" s="61" t="s">
        <v>345</v>
      </c>
      <c r="E5" s="11">
        <v>12.52</v>
      </c>
      <c r="F5" s="11">
        <v>10.75</v>
      </c>
      <c r="G5" s="12">
        <v>97.45</v>
      </c>
      <c r="H5" s="266"/>
      <c r="I5" s="57"/>
      <c r="J5" s="11">
        <v>13.87</v>
      </c>
      <c r="K5" s="11">
        <v>13.87</v>
      </c>
      <c r="L5" s="58">
        <v>1562</v>
      </c>
      <c r="M5" s="59">
        <v>46616</v>
      </c>
      <c r="N5" s="60"/>
    </row>
    <row r="6" spans="1:14">
      <c r="A6" s="50">
        <v>2</v>
      </c>
      <c r="B6" s="51" t="s">
        <v>362</v>
      </c>
      <c r="C6" s="52" t="s">
        <v>330</v>
      </c>
      <c r="D6" s="61" t="s">
        <v>346</v>
      </c>
      <c r="E6" s="11">
        <v>11.48</v>
      </c>
      <c r="F6" s="11">
        <v>10.75</v>
      </c>
      <c r="G6" s="12">
        <v>97.01</v>
      </c>
      <c r="H6" s="266"/>
      <c r="I6" s="57"/>
      <c r="J6" s="11">
        <v>10.75</v>
      </c>
      <c r="K6" s="11">
        <v>10.75</v>
      </c>
      <c r="L6" s="58">
        <v>1926</v>
      </c>
      <c r="M6" s="59">
        <v>46980</v>
      </c>
      <c r="N6" s="60"/>
    </row>
    <row r="7" spans="1:14">
      <c r="A7" s="50">
        <v>3</v>
      </c>
      <c r="B7" s="51" t="s">
        <v>363</v>
      </c>
      <c r="C7" s="52" t="s">
        <v>331</v>
      </c>
      <c r="D7" s="63" t="s">
        <v>347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1562</v>
      </c>
      <c r="M7" s="59">
        <v>46616</v>
      </c>
      <c r="N7" s="60"/>
    </row>
    <row r="8" spans="1:14">
      <c r="A8" s="50">
        <v>4</v>
      </c>
      <c r="B8" s="51" t="s">
        <v>364</v>
      </c>
      <c r="C8" s="52" t="s">
        <v>332</v>
      </c>
      <c r="D8" s="63" t="s">
        <v>348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1926</v>
      </c>
      <c r="M8" s="59">
        <v>46980</v>
      </c>
      <c r="N8" s="60"/>
    </row>
    <row r="9" spans="1:14">
      <c r="A9" s="50">
        <v>5</v>
      </c>
      <c r="B9" s="51" t="s">
        <v>365</v>
      </c>
      <c r="C9" s="52" t="s">
        <v>333</v>
      </c>
      <c r="D9" s="63" t="s">
        <v>349</v>
      </c>
      <c r="E9" s="11">
        <v>9.0299999999999994</v>
      </c>
      <c r="F9" s="11">
        <v>9.73</v>
      </c>
      <c r="G9" s="64">
        <v>95.52</v>
      </c>
      <c r="H9" s="73"/>
      <c r="I9" s="65"/>
      <c r="J9" s="11">
        <v>9.77</v>
      </c>
      <c r="K9" s="11">
        <v>9.77</v>
      </c>
      <c r="L9" s="58">
        <v>1380</v>
      </c>
      <c r="M9" s="59">
        <v>46434</v>
      </c>
      <c r="N9" s="60"/>
    </row>
    <row r="10" spans="1:14">
      <c r="A10" s="50">
        <v>6</v>
      </c>
      <c r="B10" s="51" t="s">
        <v>369</v>
      </c>
      <c r="C10" s="52" t="s">
        <v>337</v>
      </c>
      <c r="D10" s="63" t="s">
        <v>353</v>
      </c>
      <c r="E10" s="11">
        <v>9.16</v>
      </c>
      <c r="F10" s="11">
        <v>9.82</v>
      </c>
      <c r="G10" s="267">
        <v>94.77</v>
      </c>
      <c r="H10" s="73"/>
      <c r="I10" s="268"/>
      <c r="J10" s="11">
        <v>10.039999999999999</v>
      </c>
      <c r="K10" s="11">
        <v>10.039999999999999</v>
      </c>
      <c r="L10" s="58">
        <v>1744</v>
      </c>
      <c r="M10" s="59">
        <v>46798</v>
      </c>
      <c r="N10" s="60"/>
    </row>
    <row r="11" spans="1:14">
      <c r="A11" s="50">
        <v>7</v>
      </c>
      <c r="B11" s="51" t="s">
        <v>370</v>
      </c>
      <c r="C11" s="52" t="s">
        <v>338</v>
      </c>
      <c r="D11" s="63" t="s">
        <v>354</v>
      </c>
      <c r="E11" s="11">
        <v>9.3000000000000007</v>
      </c>
      <c r="F11" s="11">
        <v>10.81</v>
      </c>
      <c r="G11" s="267">
        <v>90.34</v>
      </c>
      <c r="H11" s="73"/>
      <c r="I11" s="268"/>
      <c r="J11" s="11">
        <v>9.41</v>
      </c>
      <c r="K11" s="11">
        <v>9.41</v>
      </c>
      <c r="L11" s="58">
        <v>2108</v>
      </c>
      <c r="M11" s="59">
        <v>47162</v>
      </c>
      <c r="N11" s="60"/>
    </row>
    <row r="12" spans="1:14">
      <c r="A12" s="50">
        <v>8</v>
      </c>
      <c r="B12" s="51" t="s">
        <v>371</v>
      </c>
      <c r="C12" s="52" t="s">
        <v>339</v>
      </c>
      <c r="D12" s="63" t="s">
        <v>355</v>
      </c>
      <c r="E12" s="11">
        <v>9.43</v>
      </c>
      <c r="F12" s="11">
        <v>10.87</v>
      </c>
      <c r="G12" s="267">
        <v>89.58</v>
      </c>
      <c r="H12" s="73"/>
      <c r="I12" s="268"/>
      <c r="J12" s="11">
        <v>9.49</v>
      </c>
      <c r="K12" s="11">
        <v>9.49</v>
      </c>
      <c r="L12" s="58">
        <v>2472</v>
      </c>
      <c r="M12" s="59">
        <v>47526</v>
      </c>
      <c r="N12" s="60"/>
    </row>
    <row r="13" spans="1:14">
      <c r="A13" s="50">
        <v>9</v>
      </c>
      <c r="B13" s="51" t="s">
        <v>372</v>
      </c>
      <c r="C13" s="52" t="s">
        <v>340</v>
      </c>
      <c r="D13" s="63" t="s">
        <v>356</v>
      </c>
      <c r="E13" s="11">
        <v>9.58</v>
      </c>
      <c r="F13" s="11">
        <v>10.029999999999999</v>
      </c>
      <c r="G13" s="267">
        <v>93.915000000000006</v>
      </c>
      <c r="H13" s="73"/>
      <c r="I13" s="268"/>
      <c r="J13" s="11">
        <v>10.050000000000001</v>
      </c>
      <c r="K13" s="11">
        <v>10.050000000000001</v>
      </c>
      <c r="L13" s="58">
        <v>2836</v>
      </c>
      <c r="M13" s="59">
        <v>47890</v>
      </c>
      <c r="N13" s="60"/>
    </row>
    <row r="14" spans="1:14">
      <c r="A14" s="50">
        <v>10</v>
      </c>
      <c r="B14" s="51" t="s">
        <v>373</v>
      </c>
      <c r="C14" s="52" t="s">
        <v>341</v>
      </c>
      <c r="D14" s="63" t="s">
        <v>357</v>
      </c>
      <c r="E14" s="11">
        <v>9.7200000000000006</v>
      </c>
      <c r="F14" s="11">
        <v>10.130000000000001</v>
      </c>
      <c r="G14" s="267">
        <v>93.704999999999998</v>
      </c>
      <c r="H14" s="73"/>
      <c r="I14" s="268"/>
      <c r="J14" s="11">
        <v>9.65</v>
      </c>
      <c r="K14" s="11">
        <v>9.65</v>
      </c>
      <c r="L14" s="58">
        <v>3200</v>
      </c>
      <c r="M14" s="59">
        <v>48254</v>
      </c>
      <c r="N14" s="60"/>
    </row>
    <row r="15" spans="1:14">
      <c r="A15" s="50">
        <v>11</v>
      </c>
      <c r="B15" s="51" t="s">
        <v>374</v>
      </c>
      <c r="C15" s="52" t="s">
        <v>342</v>
      </c>
      <c r="D15" s="63" t="s">
        <v>358</v>
      </c>
      <c r="E15" s="11">
        <v>9.68</v>
      </c>
      <c r="F15" s="11">
        <v>10.119999999999999</v>
      </c>
      <c r="G15" s="267">
        <v>94.254999999999995</v>
      </c>
      <c r="H15" s="73"/>
      <c r="I15" s="268"/>
      <c r="J15" s="11">
        <v>9.65</v>
      </c>
      <c r="K15" s="11">
        <v>9.65</v>
      </c>
      <c r="L15" s="58">
        <v>3564</v>
      </c>
      <c r="M15" s="59">
        <v>48618</v>
      </c>
      <c r="N15" s="60"/>
    </row>
    <row r="16" spans="1:14">
      <c r="A16" s="50">
        <v>12</v>
      </c>
      <c r="B16" s="51" t="s">
        <v>375</v>
      </c>
      <c r="C16" s="52" t="s">
        <v>343</v>
      </c>
      <c r="D16" s="63" t="s">
        <v>359</v>
      </c>
      <c r="E16" s="11">
        <v>10.039999999999999</v>
      </c>
      <c r="F16" s="11">
        <v>10.27</v>
      </c>
      <c r="G16" s="267">
        <v>93.89</v>
      </c>
      <c r="H16" s="73"/>
      <c r="I16" s="268"/>
      <c r="J16" s="11">
        <v>9.7899999999999991</v>
      </c>
      <c r="K16" s="11">
        <v>9.7899999999999991</v>
      </c>
      <c r="L16" s="58">
        <v>3928</v>
      </c>
      <c r="M16" s="59">
        <v>48982</v>
      </c>
      <c r="N16" s="60"/>
    </row>
    <row r="17" spans="1:14">
      <c r="A17" s="50">
        <v>13</v>
      </c>
      <c r="B17" s="51" t="s">
        <v>376</v>
      </c>
      <c r="C17" s="52" t="s">
        <v>344</v>
      </c>
      <c r="D17" s="63" t="s">
        <v>360</v>
      </c>
      <c r="E17" s="11">
        <v>9.9499999999999993</v>
      </c>
      <c r="F17" s="11">
        <v>10</v>
      </c>
      <c r="G17" s="267">
        <v>96.67</v>
      </c>
      <c r="H17" s="73"/>
      <c r="I17" s="268"/>
      <c r="J17" s="11">
        <v>9.8699999999999992</v>
      </c>
      <c r="K17" s="11">
        <v>9.8699999999999992</v>
      </c>
      <c r="L17" s="58">
        <v>4292</v>
      </c>
      <c r="M17" s="59">
        <v>49346</v>
      </c>
      <c r="N17" s="60"/>
    </row>
    <row r="18" spans="1:14">
      <c r="A18" s="50">
        <v>14</v>
      </c>
      <c r="B18" s="51" t="s">
        <v>366</v>
      </c>
      <c r="C18" s="52" t="s">
        <v>334</v>
      </c>
      <c r="D18" s="63" t="s">
        <v>350</v>
      </c>
      <c r="E18" s="11">
        <v>10.33</v>
      </c>
      <c r="F18" s="11">
        <v>10.23</v>
      </c>
      <c r="G18" s="64">
        <v>95.99</v>
      </c>
      <c r="H18" s="73"/>
      <c r="I18" s="65"/>
      <c r="J18" s="11">
        <v>9.9600000000000009</v>
      </c>
      <c r="K18" s="11">
        <v>9.9600000000000009</v>
      </c>
      <c r="L18" s="58">
        <v>4656</v>
      </c>
      <c r="M18" s="59">
        <v>49710</v>
      </c>
      <c r="N18" s="60"/>
    </row>
    <row r="19" spans="1:14">
      <c r="A19" s="50">
        <v>15</v>
      </c>
      <c r="B19" s="51" t="s">
        <v>367</v>
      </c>
      <c r="C19" s="52" t="s">
        <v>335</v>
      </c>
      <c r="D19" s="63" t="s">
        <v>351</v>
      </c>
      <c r="E19" s="11">
        <v>10.49</v>
      </c>
      <c r="F19" s="11">
        <v>10.4</v>
      </c>
      <c r="G19" s="267">
        <v>95.625</v>
      </c>
      <c r="H19" s="73"/>
      <c r="I19" s="268"/>
      <c r="J19" s="11">
        <v>10.02</v>
      </c>
      <c r="K19" s="11">
        <v>10.02</v>
      </c>
      <c r="L19" s="58">
        <v>5020</v>
      </c>
      <c r="M19" s="59">
        <v>50074</v>
      </c>
      <c r="N19" s="60"/>
    </row>
    <row r="20" spans="1:14" ht="16.5" thickBot="1">
      <c r="A20" s="94">
        <v>16</v>
      </c>
      <c r="B20" s="95" t="s">
        <v>368</v>
      </c>
      <c r="C20" s="248" t="s">
        <v>336</v>
      </c>
      <c r="D20" s="246" t="s">
        <v>352</v>
      </c>
      <c r="E20" s="20">
        <v>10.07</v>
      </c>
      <c r="F20" s="20">
        <v>10.14</v>
      </c>
      <c r="G20" s="274">
        <v>98.87</v>
      </c>
      <c r="H20" s="275"/>
      <c r="I20" s="276"/>
      <c r="J20" s="20">
        <v>9.4600000000000009</v>
      </c>
      <c r="K20" s="20">
        <v>9.4600000000000009</v>
      </c>
      <c r="L20" s="58">
        <v>5384</v>
      </c>
      <c r="M20" s="59">
        <v>50438</v>
      </c>
      <c r="N20" s="60"/>
    </row>
    <row r="21" spans="1:14" ht="16.5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0</v>
      </c>
      <c r="I21" s="284">
        <f>SUM(I5:I20)</f>
        <v>0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327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377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26" activePane="bottomRight" state="frozen"/>
      <selection sqref="A1:XFD1048576"/>
      <selection pane="topRight" sqref="A1:XFD1048576"/>
      <selection pane="bottomLeft" sqref="A1:XFD1048576"/>
      <selection pane="bottomRight" activeCell="C43" sqref="C4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 t="s">
        <v>153</v>
      </c>
      <c r="I4" s="45" t="s">
        <v>7</v>
      </c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84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140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182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210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574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21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105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123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133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143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189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189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203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224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315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525</v>
      </c>
      <c r="M22" s="59">
        <v>45579</v>
      </c>
      <c r="N22" s="60"/>
    </row>
    <row r="23" spans="1:14">
      <c r="A23" s="50">
        <v>12</v>
      </c>
      <c r="B23" s="51"/>
      <c r="C23" s="52" t="s">
        <v>309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602</v>
      </c>
      <c r="M23" s="59">
        <v>45656</v>
      </c>
      <c r="N23" s="60"/>
    </row>
    <row r="24" spans="1:14">
      <c r="A24" s="50">
        <v>13</v>
      </c>
      <c r="B24" s="51"/>
      <c r="C24" s="52" t="s">
        <v>310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700</v>
      </c>
      <c r="M24" s="59">
        <v>45754</v>
      </c>
      <c r="N24" s="60"/>
    </row>
    <row r="25" spans="1:14">
      <c r="A25" s="50">
        <v>14</v>
      </c>
      <c r="B25" s="51"/>
      <c r="C25" s="52" t="s">
        <v>221</v>
      </c>
      <c r="D25" s="74" t="s">
        <v>222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742</v>
      </c>
      <c r="M25" s="59">
        <v>45796</v>
      </c>
      <c r="N25" s="60"/>
    </row>
    <row r="26" spans="1:14">
      <c r="A26" s="50">
        <v>15</v>
      </c>
      <c r="B26" s="51"/>
      <c r="C26" s="52" t="s">
        <v>232</v>
      </c>
      <c r="D26" s="74" t="s">
        <v>233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805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311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842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343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427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679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777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889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938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1029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>
        <v>1017000</v>
      </c>
      <c r="I37" s="71">
        <v>5</v>
      </c>
      <c r="J37" s="53">
        <v>24.012605407943248</v>
      </c>
      <c r="K37" s="11">
        <v>24.012605407943248</v>
      </c>
      <c r="L37" s="58">
        <v>1099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1206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1291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1291</v>
      </c>
      <c r="M40" s="83">
        <v>46345</v>
      </c>
      <c r="N40" s="60"/>
    </row>
    <row r="41" spans="1:14">
      <c r="A41" s="50">
        <v>12</v>
      </c>
      <c r="B41" s="51"/>
      <c r="C41" s="81" t="s">
        <v>312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1316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/>
      <c r="I42" s="68"/>
      <c r="J42" s="53">
        <v>20.708364133281407</v>
      </c>
      <c r="K42" s="11">
        <v>20.708364133281407</v>
      </c>
      <c r="L42" s="58">
        <v>1400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1456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630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1162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1351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1582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1715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322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700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1554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1645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1862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1274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1848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2226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2646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2646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2982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3234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3737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3737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3893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4081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5929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1017000</v>
      </c>
      <c r="I72" s="286">
        <f>SUM(I5:I71)</f>
        <v>5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C14" activePane="bottomRight" state="frozen"/>
      <selection sqref="A1:XFD1048576"/>
      <selection pane="topRight" sqref="A1:XFD1048576"/>
      <selection pane="bottomLeft" sqref="A1:XFD1048576"/>
      <selection pane="bottomRight" activeCell="F21" sqref="F2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8" customWidth="1"/>
    <col min="7" max="7" width="11.28515625" style="106" customWidth="1"/>
    <col min="8" max="8" width="16.7109375" style="180" customWidth="1"/>
    <col min="9" max="9" width="15.28515625" style="18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295</v>
      </c>
      <c r="I4" s="127" t="s">
        <v>296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14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56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161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267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317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380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393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496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512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527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758</v>
      </c>
      <c r="K18" s="146">
        <v>45812</v>
      </c>
      <c r="L18" s="140">
        <v>43811</v>
      </c>
    </row>
    <row r="19" spans="1:12" ht="16.5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1226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145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414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1145</v>
      </c>
      <c r="K23" s="172">
        <v>46199</v>
      </c>
      <c r="L23" s="141"/>
    </row>
    <row r="24" spans="1:12">
      <c r="A24" s="8">
        <v>4</v>
      </c>
      <c r="B24" s="141" t="s">
        <v>449</v>
      </c>
      <c r="C24" s="27" t="s">
        <v>450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685</v>
      </c>
      <c r="K24" s="172">
        <v>45739</v>
      </c>
      <c r="L24" s="141"/>
    </row>
    <row r="25" spans="1:12">
      <c r="A25" s="8"/>
      <c r="B25" s="141"/>
      <c r="C25" s="27"/>
      <c r="D25" s="148"/>
      <c r="E25" s="142"/>
      <c r="F25" s="149"/>
      <c r="G25" s="8"/>
      <c r="H25" s="171"/>
      <c r="I25" s="171"/>
      <c r="K25" s="172"/>
      <c r="L25" s="141"/>
    </row>
    <row r="26" spans="1:12">
      <c r="A26" s="8">
        <v>1</v>
      </c>
      <c r="B26" s="141" t="s">
        <v>261</v>
      </c>
      <c r="C26" s="27" t="s">
        <v>262</v>
      </c>
      <c r="D26" s="167">
        <v>99.312399999999997</v>
      </c>
      <c r="E26" s="167">
        <v>87.786763453127193</v>
      </c>
      <c r="F26" s="176"/>
      <c r="G26" s="177"/>
      <c r="H26" s="178">
        <v>99.388499999999993</v>
      </c>
      <c r="I26" s="178">
        <v>87.155900000000003</v>
      </c>
      <c r="J26" s="79">
        <v>4</v>
      </c>
      <c r="K26" s="173">
        <v>45058</v>
      </c>
      <c r="L26" s="173"/>
    </row>
    <row r="27" spans="1:12">
      <c r="A27" s="8">
        <v>2</v>
      </c>
      <c r="B27" s="141" t="s">
        <v>253</v>
      </c>
      <c r="C27" s="27" t="s">
        <v>254</v>
      </c>
      <c r="D27" s="167">
        <v>98.112416867549598</v>
      </c>
      <c r="E27" s="167">
        <v>89.389500296482794</v>
      </c>
      <c r="F27" s="176"/>
      <c r="G27" s="177"/>
      <c r="H27" s="178">
        <v>99.220399999999998</v>
      </c>
      <c r="I27" s="178">
        <v>85.936899999999994</v>
      </c>
      <c r="J27" s="79">
        <v>8</v>
      </c>
      <c r="K27" s="173">
        <v>45062</v>
      </c>
      <c r="L27" s="173"/>
    </row>
    <row r="28" spans="1:12">
      <c r="A28" s="8">
        <v>3</v>
      </c>
      <c r="B28" s="141" t="s">
        <v>267</v>
      </c>
      <c r="C28" s="27" t="s">
        <v>268</v>
      </c>
      <c r="D28" s="167">
        <v>97.5244</v>
      </c>
      <c r="E28" s="167">
        <v>98.484800000000007</v>
      </c>
      <c r="F28" s="176">
        <v>5078</v>
      </c>
      <c r="G28" s="177">
        <v>1</v>
      </c>
      <c r="H28" s="178">
        <v>98.484800000000007</v>
      </c>
      <c r="I28" s="178">
        <v>98.484800000000007</v>
      </c>
      <c r="J28" s="79">
        <v>17</v>
      </c>
      <c r="K28" s="173">
        <v>45071</v>
      </c>
      <c r="L28" s="173"/>
    </row>
    <row r="29" spans="1:12">
      <c r="A29" s="8">
        <v>4</v>
      </c>
      <c r="B29" s="141" t="s">
        <v>293</v>
      </c>
      <c r="C29" s="27" t="s">
        <v>294</v>
      </c>
      <c r="D29" s="167">
        <v>92.329499999999996</v>
      </c>
      <c r="E29" s="167">
        <v>92.440399999999997</v>
      </c>
      <c r="F29" s="176"/>
      <c r="G29" s="177"/>
      <c r="H29" s="178">
        <v>92.440399999999997</v>
      </c>
      <c r="I29" s="178">
        <v>92.440399999999997</v>
      </c>
      <c r="J29" s="79">
        <v>59</v>
      </c>
      <c r="K29" s="173">
        <v>45113</v>
      </c>
      <c r="L29" s="173"/>
    </row>
    <row r="30" spans="1:12">
      <c r="A30" s="8">
        <v>5</v>
      </c>
      <c r="B30" s="141" t="s">
        <v>307</v>
      </c>
      <c r="C30" s="27" t="s">
        <v>308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73</v>
      </c>
      <c r="K30" s="173">
        <v>45127</v>
      </c>
      <c r="L30" s="173"/>
    </row>
    <row r="31" spans="1:12">
      <c r="A31" s="8">
        <v>6</v>
      </c>
      <c r="B31" s="141" t="s">
        <v>317</v>
      </c>
      <c r="C31" s="27" t="s">
        <v>318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88</v>
      </c>
      <c r="K31" s="173">
        <v>45142</v>
      </c>
      <c r="L31" s="173"/>
    </row>
    <row r="32" spans="1:12">
      <c r="A32" s="8">
        <v>7</v>
      </c>
      <c r="B32" s="141" t="s">
        <v>393</v>
      </c>
      <c r="C32" s="27" t="s">
        <v>394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92</v>
      </c>
      <c r="K32" s="173">
        <v>45146</v>
      </c>
      <c r="L32" s="173"/>
    </row>
    <row r="33" spans="1:12">
      <c r="A33" s="8">
        <v>8</v>
      </c>
      <c r="B33" s="141" t="s">
        <v>411</v>
      </c>
      <c r="C33" s="27" t="s">
        <v>412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127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23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391</v>
      </c>
      <c r="C37" s="27" t="s">
        <v>392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710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1402</v>
      </c>
      <c r="K38" s="172">
        <v>46456</v>
      </c>
      <c r="L38" s="173"/>
    </row>
    <row r="39" spans="1:12">
      <c r="A39" s="8">
        <v>3</v>
      </c>
      <c r="B39" s="183" t="s">
        <v>437</v>
      </c>
      <c r="C39" s="27" t="s">
        <v>438</v>
      </c>
      <c r="D39" s="142"/>
      <c r="E39" s="142"/>
      <c r="F39" s="143"/>
      <c r="G39" s="150"/>
      <c r="H39" s="182"/>
      <c r="I39" s="182"/>
      <c r="J39" s="79">
        <v>1431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5" thickBot="1">
      <c r="A41" s="174">
        <v>1</v>
      </c>
      <c r="B41" s="184" t="s">
        <v>73</v>
      </c>
      <c r="C41" s="185" t="s">
        <v>80</v>
      </c>
      <c r="D41" s="12"/>
      <c r="E41" s="12"/>
      <c r="F41" s="186"/>
      <c r="G41" s="77"/>
      <c r="H41" s="175">
        <v>100</v>
      </c>
      <c r="I41" s="175">
        <v>100</v>
      </c>
      <c r="J41" s="79">
        <v>1760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5078</v>
      </c>
      <c r="G42" s="191">
        <f>SUM(G5:G41)</f>
        <v>1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1" zoomScaleNormal="100" zoomScaleSheetLayoutView="110" workbookViewId="0">
      <selection activeCell="G75" sqref="G7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5" customWidth="1"/>
    <col min="8" max="8" width="15.5703125" style="106" customWidth="1"/>
    <col min="9" max="9" width="22.140625" style="19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458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288</v>
      </c>
      <c r="L4" s="209" t="s">
        <v>289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429</v>
      </c>
      <c r="D5" s="293">
        <v>1</v>
      </c>
      <c r="E5" s="141" t="s">
        <v>321</v>
      </c>
      <c r="F5" s="27" t="s">
        <v>322</v>
      </c>
      <c r="G5" s="11">
        <v>99.270031778131496</v>
      </c>
      <c r="H5" s="11">
        <v>99.376889261938501</v>
      </c>
      <c r="I5" s="295">
        <v>419694</v>
      </c>
      <c r="J5" s="296">
        <v>12</v>
      </c>
      <c r="K5" s="11">
        <v>99.5</v>
      </c>
      <c r="L5" s="11">
        <v>98.94</v>
      </c>
      <c r="M5" s="58">
        <v>7</v>
      </c>
      <c r="N5" s="292">
        <v>45061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381</v>
      </c>
      <c r="F6" s="27" t="s">
        <v>382</v>
      </c>
      <c r="G6" s="11">
        <v>99.171563152810094</v>
      </c>
      <c r="H6" s="11">
        <v>98.561105172245206</v>
      </c>
      <c r="I6" s="295">
        <v>81802</v>
      </c>
      <c r="J6" s="296">
        <v>8</v>
      </c>
      <c r="K6" s="11">
        <v>98.730800000000002</v>
      </c>
      <c r="L6" s="11">
        <v>98.335800000000006</v>
      </c>
      <c r="M6" s="58">
        <v>14</v>
      </c>
      <c r="N6" s="292">
        <v>45068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97.514830233786199</v>
      </c>
      <c r="H7" s="11">
        <v>98.425455962509105</v>
      </c>
      <c r="I7" s="295">
        <v>510951</v>
      </c>
      <c r="J7" s="296">
        <v>13</v>
      </c>
      <c r="K7" s="11">
        <v>99.085400000000007</v>
      </c>
      <c r="L7" s="11">
        <v>92.609200000000001</v>
      </c>
      <c r="M7" s="58">
        <v>21</v>
      </c>
      <c r="N7" s="292">
        <v>45075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395</v>
      </c>
      <c r="F8" s="27" t="s">
        <v>396</v>
      </c>
      <c r="G8" s="11">
        <v>97.982272377706707</v>
      </c>
      <c r="H8" s="11">
        <v>97.632881301772201</v>
      </c>
      <c r="I8" s="295">
        <v>40683</v>
      </c>
      <c r="J8" s="296">
        <v>7</v>
      </c>
      <c r="K8" s="11">
        <v>97.671199999999999</v>
      </c>
      <c r="L8" s="11">
        <v>94.573300000000003</v>
      </c>
      <c r="M8" s="58">
        <v>28</v>
      </c>
      <c r="N8" s="292">
        <v>45082</v>
      </c>
      <c r="O8" s="115"/>
      <c r="P8" s="33"/>
    </row>
    <row r="9" spans="1:16">
      <c r="A9" s="50"/>
      <c r="B9" s="110"/>
      <c r="C9" s="210"/>
      <c r="D9" s="293">
        <v>5</v>
      </c>
      <c r="E9" s="141" t="s">
        <v>401</v>
      </c>
      <c r="F9" s="27" t="s">
        <v>402</v>
      </c>
      <c r="G9" s="11">
        <v>97.077867510278196</v>
      </c>
      <c r="H9" s="11">
        <v>97.143288309568007</v>
      </c>
      <c r="I9" s="295">
        <v>989185</v>
      </c>
      <c r="J9" s="296">
        <v>17</v>
      </c>
      <c r="K9" s="11">
        <v>98.326599999999999</v>
      </c>
      <c r="L9" s="11">
        <v>95.215599999999995</v>
      </c>
      <c r="M9" s="58">
        <v>35</v>
      </c>
      <c r="N9" s="292">
        <v>45089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407</v>
      </c>
      <c r="F10" s="27" t="s">
        <v>408</v>
      </c>
      <c r="G10" s="11">
        <v>97.685408159771598</v>
      </c>
      <c r="H10" s="11">
        <v>97.833873919130298</v>
      </c>
      <c r="I10" s="295">
        <v>3353642</v>
      </c>
      <c r="J10" s="296">
        <v>33</v>
      </c>
      <c r="K10" s="11">
        <v>98.065100000000001</v>
      </c>
      <c r="L10" s="11">
        <v>94.959599999999995</v>
      </c>
      <c r="M10" s="58">
        <v>42</v>
      </c>
      <c r="N10" s="292">
        <v>45096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413</v>
      </c>
      <c r="F11" s="27" t="s">
        <v>414</v>
      </c>
      <c r="G11" s="11">
        <v>96.151735773837004</v>
      </c>
      <c r="H11" s="11">
        <v>95.992943508545594</v>
      </c>
      <c r="I11" s="295">
        <v>62020</v>
      </c>
      <c r="J11" s="296">
        <v>5</v>
      </c>
      <c r="K11" s="11">
        <v>96.992900000000006</v>
      </c>
      <c r="L11" s="11">
        <v>94.168700000000001</v>
      </c>
      <c r="M11" s="58">
        <v>49</v>
      </c>
      <c r="N11" s="292">
        <v>45103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419</v>
      </c>
      <c r="F12" s="27" t="s">
        <v>420</v>
      </c>
      <c r="G12" s="11">
        <v>96.168028884405601</v>
      </c>
      <c r="H12" s="11">
        <v>95.787692695104198</v>
      </c>
      <c r="I12" s="295">
        <v>61890</v>
      </c>
      <c r="J12" s="296">
        <v>12</v>
      </c>
      <c r="K12" s="11">
        <v>98.58</v>
      </c>
      <c r="L12" s="11">
        <v>93.390699999999995</v>
      </c>
      <c r="M12" s="58">
        <v>56</v>
      </c>
      <c r="N12" s="292">
        <v>45110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423</v>
      </c>
      <c r="F13" s="27" t="s">
        <v>424</v>
      </c>
      <c r="G13" s="11">
        <v>95.150672810421398</v>
      </c>
      <c r="H13" s="11">
        <v>93.874306423086495</v>
      </c>
      <c r="I13" s="295">
        <v>346142</v>
      </c>
      <c r="J13" s="296">
        <v>15</v>
      </c>
      <c r="K13" s="11">
        <v>100</v>
      </c>
      <c r="L13" s="11">
        <v>92.328800000000001</v>
      </c>
      <c r="M13" s="58">
        <v>63</v>
      </c>
      <c r="N13" s="292">
        <v>45117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431</v>
      </c>
      <c r="F14" s="27" t="s">
        <v>432</v>
      </c>
      <c r="G14" s="11">
        <v>95.348312331288199</v>
      </c>
      <c r="H14" s="11">
        <v>94.859357593514801</v>
      </c>
      <c r="I14" s="295">
        <v>328504</v>
      </c>
      <c r="J14" s="296">
        <v>21</v>
      </c>
      <c r="K14" s="11">
        <v>100</v>
      </c>
      <c r="L14" s="11">
        <v>91.549300000000002</v>
      </c>
      <c r="M14" s="58">
        <v>70</v>
      </c>
      <c r="N14" s="292">
        <v>45124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439</v>
      </c>
      <c r="F15" s="27" t="s">
        <v>440</v>
      </c>
      <c r="G15" s="11">
        <v>95.741239647332804</v>
      </c>
      <c r="H15" s="11">
        <v>95.730346084009199</v>
      </c>
      <c r="I15" s="295">
        <v>40181415</v>
      </c>
      <c r="J15" s="296">
        <v>1730</v>
      </c>
      <c r="K15" s="11">
        <v>95.745999999999995</v>
      </c>
      <c r="L15" s="11">
        <v>92.11</v>
      </c>
      <c r="M15" s="58">
        <v>77</v>
      </c>
      <c r="N15" s="292">
        <v>45131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441</v>
      </c>
      <c r="F16" s="27" t="s">
        <v>442</v>
      </c>
      <c r="G16" s="11">
        <v>95.661922853610406</v>
      </c>
      <c r="H16" s="11">
        <v>93.684826834811304</v>
      </c>
      <c r="I16" s="295">
        <v>134646</v>
      </c>
      <c r="J16" s="296">
        <v>14</v>
      </c>
      <c r="K16" s="11">
        <v>95.533799999999999</v>
      </c>
      <c r="L16" s="11">
        <v>91.47</v>
      </c>
      <c r="M16" s="58">
        <v>84</v>
      </c>
      <c r="N16" s="292">
        <v>45138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453</v>
      </c>
      <c r="F17" s="27" t="s">
        <v>454</v>
      </c>
      <c r="G17" s="11"/>
      <c r="H17" s="11">
        <v>95.179418457513407</v>
      </c>
      <c r="I17" s="295">
        <v>154846676</v>
      </c>
      <c r="J17" s="296">
        <v>68</v>
      </c>
      <c r="K17" s="11">
        <v>95.611500000000007</v>
      </c>
      <c r="L17" s="11">
        <v>95.125</v>
      </c>
      <c r="M17" s="58">
        <v>91</v>
      </c>
      <c r="N17" s="292">
        <v>45145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>
      <c r="A19" s="50"/>
      <c r="B19" s="110"/>
      <c r="C19" s="210"/>
      <c r="D19" s="294"/>
      <c r="E19" s="141" t="s">
        <v>255</v>
      </c>
      <c r="F19" s="27" t="s">
        <v>256</v>
      </c>
      <c r="G19" s="11">
        <v>98.83</v>
      </c>
      <c r="H19" s="11">
        <v>99.452094023990597</v>
      </c>
      <c r="I19" s="295">
        <v>92453</v>
      </c>
      <c r="J19" s="296">
        <v>3</v>
      </c>
      <c r="K19" s="11">
        <v>99.5</v>
      </c>
      <c r="L19" s="11">
        <v>98.94</v>
      </c>
      <c r="M19" s="58">
        <v>7</v>
      </c>
      <c r="N19" s="292">
        <v>45061</v>
      </c>
      <c r="O19" s="115"/>
      <c r="P19" s="33"/>
    </row>
    <row r="20" spans="1:16" ht="13.9" customHeight="1">
      <c r="A20" s="50"/>
      <c r="C20" s="291" t="s">
        <v>430</v>
      </c>
      <c r="D20" s="293">
        <v>1</v>
      </c>
      <c r="E20" s="9" t="s">
        <v>259</v>
      </c>
      <c r="F20" s="27" t="s">
        <v>260</v>
      </c>
      <c r="G20" s="12">
        <v>99.123284492604199</v>
      </c>
      <c r="H20" s="64">
        <v>99.123284492604199</v>
      </c>
      <c r="I20" s="143"/>
      <c r="J20" s="268"/>
      <c r="K20" s="64">
        <v>99.212299999999999</v>
      </c>
      <c r="L20" s="64">
        <v>98.11</v>
      </c>
      <c r="M20" s="58">
        <v>14</v>
      </c>
      <c r="N20" s="292">
        <v>45068</v>
      </c>
      <c r="O20" s="115"/>
    </row>
    <row r="21" spans="1:16" ht="13.9" customHeight="1">
      <c r="A21" s="50"/>
      <c r="C21" s="211"/>
      <c r="D21" s="293">
        <v>2</v>
      </c>
      <c r="E21" s="9" t="s">
        <v>263</v>
      </c>
      <c r="F21" s="27" t="s">
        <v>264</v>
      </c>
      <c r="G21" s="12">
        <v>97.180700000000002</v>
      </c>
      <c r="H21" s="64">
        <v>98.021658856345894</v>
      </c>
      <c r="I21" s="143">
        <v>13623</v>
      </c>
      <c r="J21" s="268">
        <v>2</v>
      </c>
      <c r="K21" s="64">
        <v>98.187299999999993</v>
      </c>
      <c r="L21" s="64">
        <v>97.524199999999993</v>
      </c>
      <c r="M21" s="58">
        <v>21</v>
      </c>
      <c r="N21" s="292">
        <v>45075</v>
      </c>
      <c r="O21" s="115"/>
    </row>
    <row r="22" spans="1:16" ht="13.9" customHeight="1">
      <c r="A22" s="50"/>
      <c r="C22" s="211"/>
      <c r="D22" s="293">
        <v>3</v>
      </c>
      <c r="E22" s="9" t="s">
        <v>269</v>
      </c>
      <c r="F22" s="27" t="s">
        <v>270</v>
      </c>
      <c r="G22" s="12">
        <v>98.355690456613999</v>
      </c>
      <c r="H22" s="64">
        <v>98.355690456613999</v>
      </c>
      <c r="I22" s="143"/>
      <c r="J22" s="268"/>
      <c r="K22" s="64">
        <v>98.46</v>
      </c>
      <c r="L22" s="64">
        <v>98.219099999999997</v>
      </c>
      <c r="M22" s="58">
        <v>28</v>
      </c>
      <c r="N22" s="292">
        <v>45082</v>
      </c>
      <c r="O22" s="115"/>
    </row>
    <row r="23" spans="1:16" ht="13.9" customHeight="1">
      <c r="A23" s="50"/>
      <c r="C23" s="211"/>
      <c r="D23" s="293">
        <v>4</v>
      </c>
      <c r="E23" s="9" t="s">
        <v>271</v>
      </c>
      <c r="F23" s="27" t="s">
        <v>272</v>
      </c>
      <c r="G23" s="12">
        <v>97.811165608322398</v>
      </c>
      <c r="H23" s="64">
        <v>97.811165608322398</v>
      </c>
      <c r="I23" s="143"/>
      <c r="J23" s="268"/>
      <c r="K23" s="64">
        <v>98.15</v>
      </c>
      <c r="L23" s="64">
        <v>96.142899999999997</v>
      </c>
      <c r="M23" s="58">
        <v>35</v>
      </c>
      <c r="N23" s="292">
        <v>45089</v>
      </c>
      <c r="O23" s="115"/>
    </row>
    <row r="24" spans="1:16" ht="13.9" customHeight="1">
      <c r="A24" s="50"/>
      <c r="C24" s="211"/>
      <c r="D24" s="293">
        <v>5</v>
      </c>
      <c r="E24" s="9" t="s">
        <v>275</v>
      </c>
      <c r="F24" s="27" t="s">
        <v>276</v>
      </c>
      <c r="G24" s="12">
        <v>96.214121543769494</v>
      </c>
      <c r="H24" s="64">
        <v>96.214121543769494</v>
      </c>
      <c r="I24" s="143"/>
      <c r="J24" s="268"/>
      <c r="K24" s="64">
        <v>97.68</v>
      </c>
      <c r="L24" s="64">
        <v>95.3</v>
      </c>
      <c r="M24" s="58">
        <v>42</v>
      </c>
      <c r="N24" s="292">
        <v>45096</v>
      </c>
      <c r="O24" s="115"/>
    </row>
    <row r="25" spans="1:16" ht="13.9" customHeight="1">
      <c r="A25" s="50"/>
      <c r="C25" s="211"/>
      <c r="D25" s="293">
        <v>6</v>
      </c>
      <c r="E25" s="9" t="s">
        <v>279</v>
      </c>
      <c r="F25" s="27" t="s">
        <v>280</v>
      </c>
      <c r="G25" s="12">
        <v>97.288437881997197</v>
      </c>
      <c r="H25" s="64">
        <v>97.602199999999996</v>
      </c>
      <c r="I25" s="143">
        <v>1078920</v>
      </c>
      <c r="J25" s="268">
        <v>1</v>
      </c>
      <c r="K25" s="64">
        <v>97.602199999999996</v>
      </c>
      <c r="L25" s="64">
        <v>97.602199999999996</v>
      </c>
      <c r="M25" s="58">
        <v>49</v>
      </c>
      <c r="N25" s="292">
        <v>45103</v>
      </c>
      <c r="O25" s="115"/>
    </row>
    <row r="26" spans="1:16" ht="13.9" customHeight="1">
      <c r="A26" s="50"/>
      <c r="C26" s="211"/>
      <c r="D26" s="293">
        <v>7</v>
      </c>
      <c r="E26" s="9" t="s">
        <v>281</v>
      </c>
      <c r="F26" s="27" t="s">
        <v>282</v>
      </c>
      <c r="G26" s="12">
        <v>93.061300000000003</v>
      </c>
      <c r="H26" s="64">
        <v>97.04</v>
      </c>
      <c r="I26" s="143">
        <v>3958</v>
      </c>
      <c r="J26" s="268">
        <v>2</v>
      </c>
      <c r="K26" s="64">
        <v>97.04</v>
      </c>
      <c r="L26" s="64">
        <v>97.04</v>
      </c>
      <c r="M26" s="58">
        <v>56</v>
      </c>
      <c r="N26" s="292">
        <v>45110</v>
      </c>
      <c r="O26" s="115"/>
    </row>
    <row r="27" spans="1:16" ht="13.9" customHeight="1">
      <c r="A27" s="50"/>
      <c r="C27" s="211"/>
      <c r="D27" s="293">
        <v>8</v>
      </c>
      <c r="E27" s="9" t="s">
        <v>291</v>
      </c>
      <c r="F27" s="27" t="s">
        <v>292</v>
      </c>
      <c r="G27" s="12"/>
      <c r="H27" s="64"/>
      <c r="I27" s="143"/>
      <c r="J27" s="268"/>
      <c r="K27" s="64"/>
      <c r="L27" s="64"/>
      <c r="M27" s="58">
        <v>59</v>
      </c>
      <c r="N27" s="292">
        <v>45113</v>
      </c>
      <c r="O27" s="115"/>
    </row>
    <row r="28" spans="1:16" ht="13.9" customHeight="1">
      <c r="A28" s="50"/>
      <c r="C28" s="211"/>
      <c r="D28" s="293">
        <v>9</v>
      </c>
      <c r="E28" s="9" t="s">
        <v>301</v>
      </c>
      <c r="F28" s="27" t="s">
        <v>302</v>
      </c>
      <c r="G28" s="12">
        <v>94.016499999999994</v>
      </c>
      <c r="H28" s="64">
        <v>99.653091659809704</v>
      </c>
      <c r="I28" s="143">
        <v>1257849</v>
      </c>
      <c r="J28" s="268">
        <v>5</v>
      </c>
      <c r="K28" s="64">
        <v>100</v>
      </c>
      <c r="L28" s="64">
        <v>92.329599999999999</v>
      </c>
      <c r="M28" s="58">
        <v>63</v>
      </c>
      <c r="N28" s="292">
        <v>45117</v>
      </c>
      <c r="O28" s="115"/>
    </row>
    <row r="29" spans="1:16" ht="13.9" customHeight="1">
      <c r="A29" s="50"/>
      <c r="C29" s="211"/>
      <c r="D29" s="293">
        <v>10</v>
      </c>
      <c r="E29" s="9" t="s">
        <v>297</v>
      </c>
      <c r="F29" s="27" t="s">
        <v>298</v>
      </c>
      <c r="G29" s="12">
        <v>95.4204491368681</v>
      </c>
      <c r="H29" s="64">
        <v>96.541660808633594</v>
      </c>
      <c r="I29" s="143">
        <v>78206</v>
      </c>
      <c r="J29" s="268">
        <v>3</v>
      </c>
      <c r="K29" s="64">
        <v>96.546599999999998</v>
      </c>
      <c r="L29" s="64">
        <v>96.3</v>
      </c>
      <c r="M29" s="58">
        <v>70</v>
      </c>
      <c r="N29" s="292">
        <v>45124</v>
      </c>
      <c r="O29" s="115"/>
    </row>
    <row r="30" spans="1:16" ht="13.9" customHeight="1">
      <c r="A30" s="50"/>
      <c r="C30" s="211"/>
      <c r="D30" s="293">
        <v>11</v>
      </c>
      <c r="E30" s="9" t="s">
        <v>303</v>
      </c>
      <c r="F30" s="27" t="s">
        <v>304</v>
      </c>
      <c r="G30" s="12">
        <v>95.901661131176098</v>
      </c>
      <c r="H30" s="64">
        <v>95.778064276587997</v>
      </c>
      <c r="I30" s="143">
        <v>388202</v>
      </c>
      <c r="J30" s="268">
        <v>12</v>
      </c>
      <c r="K30" s="64">
        <v>96.175200000000004</v>
      </c>
      <c r="L30" s="64">
        <v>90.7821</v>
      </c>
      <c r="M30" s="58">
        <v>77</v>
      </c>
      <c r="N30" s="292">
        <v>45131</v>
      </c>
      <c r="O30" s="115"/>
    </row>
    <row r="31" spans="1:16" ht="13.9" customHeight="1">
      <c r="A31" s="50"/>
      <c r="C31" s="211"/>
      <c r="D31" s="293">
        <v>12</v>
      </c>
      <c r="E31" s="9" t="s">
        <v>315</v>
      </c>
      <c r="F31" s="27" t="s">
        <v>316</v>
      </c>
      <c r="G31" s="12">
        <v>93.806354517257702</v>
      </c>
      <c r="H31" s="64">
        <v>94.160752199425403</v>
      </c>
      <c r="I31" s="143">
        <v>245746</v>
      </c>
      <c r="J31" s="268">
        <v>2</v>
      </c>
      <c r="K31" s="64">
        <v>95.112399999999994</v>
      </c>
      <c r="L31" s="64">
        <v>92.385000000000005</v>
      </c>
      <c r="M31" s="58">
        <v>84</v>
      </c>
      <c r="N31" s="292">
        <v>45138</v>
      </c>
      <c r="O31" s="115"/>
    </row>
    <row r="32" spans="1:16" ht="13.9" customHeight="1">
      <c r="A32" s="50"/>
      <c r="C32" s="211"/>
      <c r="D32" s="293">
        <v>13</v>
      </c>
      <c r="E32" s="9" t="s">
        <v>319</v>
      </c>
      <c r="F32" s="27" t="s">
        <v>320</v>
      </c>
      <c r="G32" s="12">
        <v>94.383600000000001</v>
      </c>
      <c r="H32" s="64">
        <v>94.383600000000001</v>
      </c>
      <c r="I32" s="143"/>
      <c r="J32" s="268"/>
      <c r="K32" s="64">
        <v>94.383600000000001</v>
      </c>
      <c r="L32" s="64">
        <v>94.383600000000001</v>
      </c>
      <c r="M32" s="58">
        <v>91</v>
      </c>
      <c r="N32" s="292">
        <v>45145</v>
      </c>
      <c r="O32" s="115"/>
    </row>
    <row r="33" spans="1:15" ht="13.9" customHeight="1">
      <c r="A33" s="50"/>
      <c r="C33" s="211"/>
      <c r="D33" s="293">
        <v>14</v>
      </c>
      <c r="E33" s="9" t="s">
        <v>323</v>
      </c>
      <c r="F33" s="27" t="s">
        <v>324</v>
      </c>
      <c r="G33" s="12">
        <v>93.381900000000002</v>
      </c>
      <c r="H33" s="64">
        <v>92.830005337078603</v>
      </c>
      <c r="I33" s="143">
        <v>5340</v>
      </c>
      <c r="J33" s="268">
        <v>4</v>
      </c>
      <c r="K33" s="64">
        <v>94.83</v>
      </c>
      <c r="L33" s="64">
        <v>88.345500000000001</v>
      </c>
      <c r="M33" s="58">
        <v>98</v>
      </c>
      <c r="N33" s="292">
        <v>45152</v>
      </c>
      <c r="O33" s="115"/>
    </row>
    <row r="34" spans="1:15" ht="13.9" customHeight="1">
      <c r="A34" s="50"/>
      <c r="C34" s="211"/>
      <c r="D34" s="293">
        <v>15</v>
      </c>
      <c r="E34" s="9" t="s">
        <v>383</v>
      </c>
      <c r="F34" s="27" t="s">
        <v>384</v>
      </c>
      <c r="G34" s="12">
        <v>94.003399999999999</v>
      </c>
      <c r="H34" s="64">
        <v>94.594276805650793</v>
      </c>
      <c r="I34" s="143">
        <v>20267277</v>
      </c>
      <c r="J34" s="268">
        <v>5</v>
      </c>
      <c r="K34" s="64">
        <v>94.61</v>
      </c>
      <c r="L34" s="64">
        <v>87.678600000000003</v>
      </c>
      <c r="M34" s="58">
        <v>105</v>
      </c>
      <c r="N34" s="292">
        <v>45159</v>
      </c>
      <c r="O34" s="115"/>
    </row>
    <row r="35" spans="1:15" ht="13.9" customHeight="1">
      <c r="A35" s="50"/>
      <c r="C35" s="211"/>
      <c r="D35" s="293">
        <v>16</v>
      </c>
      <c r="E35" s="9" t="s">
        <v>387</v>
      </c>
      <c r="F35" s="27" t="s">
        <v>388</v>
      </c>
      <c r="G35" s="12">
        <v>92.928399999999996</v>
      </c>
      <c r="H35" s="64">
        <v>88.895569679372102</v>
      </c>
      <c r="I35" s="143">
        <v>69052</v>
      </c>
      <c r="J35" s="268">
        <v>2</v>
      </c>
      <c r="K35" s="64">
        <v>89.03</v>
      </c>
      <c r="L35" s="64">
        <v>86.898499999999999</v>
      </c>
      <c r="M35" s="58">
        <v>112</v>
      </c>
      <c r="N35" s="292">
        <v>45166</v>
      </c>
      <c r="O35" s="115"/>
    </row>
    <row r="36" spans="1:15" ht="13.9" customHeight="1">
      <c r="A36" s="50"/>
      <c r="C36" s="211"/>
      <c r="D36" s="293">
        <v>17</v>
      </c>
      <c r="E36" s="9" t="s">
        <v>397</v>
      </c>
      <c r="F36" s="27" t="s">
        <v>398</v>
      </c>
      <c r="G36" s="12">
        <v>89.308499999999995</v>
      </c>
      <c r="H36" s="64">
        <v>89.308499999999995</v>
      </c>
      <c r="I36" s="143"/>
      <c r="J36" s="268"/>
      <c r="K36" s="64">
        <v>89.308499999999995</v>
      </c>
      <c r="L36" s="64">
        <v>89.308499999999995</v>
      </c>
      <c r="M36" s="58">
        <v>119</v>
      </c>
      <c r="N36" s="292">
        <v>45173</v>
      </c>
      <c r="O36" s="115"/>
    </row>
    <row r="37" spans="1:15" ht="13.9" customHeight="1">
      <c r="A37" s="50"/>
      <c r="C37" s="211"/>
      <c r="D37" s="293">
        <v>18</v>
      </c>
      <c r="E37" s="9" t="s">
        <v>403</v>
      </c>
      <c r="F37" s="27" t="s">
        <v>404</v>
      </c>
      <c r="G37" s="12">
        <v>85.203900000000004</v>
      </c>
      <c r="H37" s="64">
        <v>85.498127261423704</v>
      </c>
      <c r="I37" s="143">
        <v>6434</v>
      </c>
      <c r="J37" s="268">
        <v>2</v>
      </c>
      <c r="K37" s="64">
        <v>85.498199999999997</v>
      </c>
      <c r="L37" s="64">
        <v>85.497399999999999</v>
      </c>
      <c r="M37" s="58">
        <v>126</v>
      </c>
      <c r="N37" s="292">
        <v>45180</v>
      </c>
      <c r="O37" s="115"/>
    </row>
    <row r="38" spans="1:15" ht="13.9" customHeight="1">
      <c r="A38" s="50"/>
      <c r="C38" s="211"/>
      <c r="D38" s="293">
        <v>19</v>
      </c>
      <c r="E38" s="9" t="s">
        <v>409</v>
      </c>
      <c r="F38" s="27" t="s">
        <v>410</v>
      </c>
      <c r="G38" s="12">
        <v>91.7667781219467</v>
      </c>
      <c r="H38" s="64">
        <v>92.449742990654201</v>
      </c>
      <c r="I38" s="143">
        <v>82176</v>
      </c>
      <c r="J38" s="268">
        <v>6</v>
      </c>
      <c r="K38" s="64">
        <v>93.01</v>
      </c>
      <c r="L38" s="64">
        <v>87.25</v>
      </c>
      <c r="M38" s="58">
        <v>133</v>
      </c>
      <c r="N38" s="292">
        <v>45187</v>
      </c>
      <c r="O38" s="115"/>
    </row>
    <row r="39" spans="1:15" ht="13.9" customHeight="1">
      <c r="A39" s="50"/>
      <c r="C39" s="211"/>
      <c r="D39" s="293">
        <v>20</v>
      </c>
      <c r="E39" s="9" t="s">
        <v>415</v>
      </c>
      <c r="F39" s="27" t="s">
        <v>416</v>
      </c>
      <c r="G39" s="12">
        <v>93.786002430133607</v>
      </c>
      <c r="H39" s="64">
        <v>87.307699999999997</v>
      </c>
      <c r="I39" s="143">
        <v>2887</v>
      </c>
      <c r="J39" s="268">
        <v>1</v>
      </c>
      <c r="K39" s="64">
        <v>87.307699999999997</v>
      </c>
      <c r="L39" s="64">
        <v>87.307699999999997</v>
      </c>
      <c r="M39" s="58">
        <v>140</v>
      </c>
      <c r="N39" s="292">
        <v>45194</v>
      </c>
      <c r="O39" s="115"/>
    </row>
    <row r="40" spans="1:15" ht="13.9" customHeight="1">
      <c r="A40" s="50"/>
      <c r="C40" s="211"/>
      <c r="D40" s="293">
        <v>21</v>
      </c>
      <c r="E40" s="9" t="s">
        <v>421</v>
      </c>
      <c r="F40" s="27" t="s">
        <v>422</v>
      </c>
      <c r="G40" s="12">
        <v>86.07</v>
      </c>
      <c r="H40" s="64">
        <v>91.845106331962796</v>
      </c>
      <c r="I40" s="143">
        <v>1046816</v>
      </c>
      <c r="J40" s="268">
        <v>4</v>
      </c>
      <c r="K40" s="64">
        <v>92.35</v>
      </c>
      <c r="L40" s="64">
        <v>91.772300000000001</v>
      </c>
      <c r="M40" s="58">
        <v>147</v>
      </c>
      <c r="N40" s="292">
        <v>45201</v>
      </c>
      <c r="O40" s="115"/>
    </row>
    <row r="41" spans="1:15" ht="13.9" customHeight="1">
      <c r="A41" s="50"/>
      <c r="C41" s="211"/>
      <c r="D41" s="293">
        <v>22</v>
      </c>
      <c r="E41" s="9" t="s">
        <v>425</v>
      </c>
      <c r="F41" s="27" t="s">
        <v>426</v>
      </c>
      <c r="G41" s="12">
        <v>90.029542473558905</v>
      </c>
      <c r="H41" s="64">
        <v>90.007800000000003</v>
      </c>
      <c r="I41" s="143">
        <v>236693</v>
      </c>
      <c r="J41" s="268">
        <v>1</v>
      </c>
      <c r="K41" s="64">
        <v>90.007800000000003</v>
      </c>
      <c r="L41" s="64">
        <v>90.007800000000003</v>
      </c>
      <c r="M41" s="58">
        <v>154</v>
      </c>
      <c r="N41" s="292">
        <v>45208</v>
      </c>
      <c r="O41" s="115"/>
    </row>
    <row r="42" spans="1:15" ht="13.9" customHeight="1">
      <c r="A42" s="50"/>
      <c r="C42" s="211"/>
      <c r="D42" s="293">
        <v>23</v>
      </c>
      <c r="E42" s="9" t="s">
        <v>433</v>
      </c>
      <c r="F42" s="27" t="s">
        <v>434</v>
      </c>
      <c r="G42" s="12">
        <v>92.431120540594605</v>
      </c>
      <c r="H42" s="64">
        <v>90.6364573319659</v>
      </c>
      <c r="I42" s="143">
        <v>498277</v>
      </c>
      <c r="J42" s="268">
        <v>4</v>
      </c>
      <c r="K42" s="64">
        <v>91.45</v>
      </c>
      <c r="L42" s="64">
        <v>85.05</v>
      </c>
      <c r="M42" s="58">
        <v>161</v>
      </c>
      <c r="N42" s="292">
        <v>45215</v>
      </c>
      <c r="O42" s="115"/>
    </row>
    <row r="43" spans="1:15" ht="13.9" customHeight="1">
      <c r="A43" s="50"/>
      <c r="C43" s="211"/>
      <c r="D43" s="293">
        <v>24</v>
      </c>
      <c r="E43" s="9" t="s">
        <v>443</v>
      </c>
      <c r="F43" s="27" t="s">
        <v>444</v>
      </c>
      <c r="G43" s="12">
        <v>84.589404700710205</v>
      </c>
      <c r="H43" s="64">
        <v>89.099504069595994</v>
      </c>
      <c r="I43" s="143">
        <v>6782</v>
      </c>
      <c r="J43" s="268">
        <v>2</v>
      </c>
      <c r="K43" s="64">
        <v>91.411299999999997</v>
      </c>
      <c r="L43" s="64">
        <v>86.931700000000006</v>
      </c>
      <c r="M43" s="58">
        <v>168</v>
      </c>
      <c r="N43" s="292">
        <v>45222</v>
      </c>
      <c r="O43" s="115"/>
    </row>
    <row r="44" spans="1:15" ht="13.9" customHeight="1">
      <c r="A44" s="50"/>
      <c r="D44" s="293">
        <v>25</v>
      </c>
      <c r="E44" s="9" t="s">
        <v>445</v>
      </c>
      <c r="F44" s="27" t="s">
        <v>446</v>
      </c>
      <c r="G44" s="12">
        <v>92.136410038579797</v>
      </c>
      <c r="H44" s="64">
        <v>90.252970593005998</v>
      </c>
      <c r="I44" s="143">
        <v>1696610</v>
      </c>
      <c r="J44" s="268">
        <v>13</v>
      </c>
      <c r="K44" s="64">
        <v>90.277699999999996</v>
      </c>
      <c r="L44" s="64">
        <v>86.104900000000001</v>
      </c>
      <c r="M44" s="58">
        <v>175</v>
      </c>
      <c r="N44" s="292">
        <v>45229</v>
      </c>
      <c r="O44" s="115"/>
    </row>
    <row r="45" spans="1:15" ht="13.9" customHeight="1">
      <c r="A45" s="50"/>
      <c r="D45" s="293">
        <v>26</v>
      </c>
      <c r="E45" s="9" t="s">
        <v>455</v>
      </c>
      <c r="F45" s="27" t="s">
        <v>456</v>
      </c>
      <c r="G45" s="12"/>
      <c r="H45" s="64">
        <v>89.882061022656103</v>
      </c>
      <c r="I45" s="143">
        <v>2213178</v>
      </c>
      <c r="J45" s="268">
        <v>6</v>
      </c>
      <c r="K45" s="64">
        <v>90.248500000000007</v>
      </c>
      <c r="L45" s="64">
        <v>89.724999999999994</v>
      </c>
      <c r="M45" s="58">
        <v>182</v>
      </c>
      <c r="N45" s="292">
        <v>45236</v>
      </c>
      <c r="O45" s="115"/>
    </row>
    <row r="46" spans="1:15" ht="13.9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" customHeight="1">
      <c r="A47" s="50"/>
      <c r="C47" s="110" t="s">
        <v>143</v>
      </c>
      <c r="D47" s="310">
        <v>1</v>
      </c>
      <c r="E47" s="9" t="s">
        <v>219</v>
      </c>
      <c r="F47" s="27" t="s">
        <v>220</v>
      </c>
      <c r="G47" s="12">
        <v>99.45</v>
      </c>
      <c r="H47" s="64">
        <v>99.45</v>
      </c>
      <c r="I47" s="143"/>
      <c r="J47" s="268"/>
      <c r="K47" s="64">
        <v>99.45</v>
      </c>
      <c r="L47" s="64">
        <v>99.45</v>
      </c>
      <c r="M47" s="58">
        <v>7</v>
      </c>
      <c r="N47" s="292">
        <v>45061</v>
      </c>
      <c r="O47" s="115"/>
    </row>
    <row r="48" spans="1:15" ht="13.9" customHeight="1">
      <c r="A48" s="50"/>
      <c r="D48" s="310">
        <v>2</v>
      </c>
      <c r="E48" s="9" t="s">
        <v>223</v>
      </c>
      <c r="F48" s="27" t="s">
        <v>224</v>
      </c>
      <c r="G48" s="12">
        <v>98.544799999999995</v>
      </c>
      <c r="H48" s="64">
        <v>98.544799999999995</v>
      </c>
      <c r="I48" s="143"/>
      <c r="J48" s="268"/>
      <c r="K48" s="64">
        <v>98.544799999999995</v>
      </c>
      <c r="L48" s="64">
        <v>98.544799999999995</v>
      </c>
      <c r="M48" s="58">
        <v>21</v>
      </c>
      <c r="N48" s="292">
        <v>45075</v>
      </c>
      <c r="O48" s="115"/>
    </row>
    <row r="49" spans="1:15">
      <c r="A49" s="50"/>
      <c r="B49" s="212"/>
      <c r="D49" s="310">
        <v>3</v>
      </c>
      <c r="E49" s="9" t="s">
        <v>225</v>
      </c>
      <c r="F49" s="27" t="s">
        <v>226</v>
      </c>
      <c r="G49" s="12">
        <v>95.99</v>
      </c>
      <c r="H49" s="267">
        <v>98.070876565295194</v>
      </c>
      <c r="I49" s="297">
        <v>2795</v>
      </c>
      <c r="J49" s="298">
        <v>2</v>
      </c>
      <c r="K49" s="12">
        <v>98.08</v>
      </c>
      <c r="L49" s="12">
        <v>98.07</v>
      </c>
      <c r="M49" s="58">
        <v>35</v>
      </c>
      <c r="N49" s="292">
        <v>45089</v>
      </c>
      <c r="O49" s="115"/>
    </row>
    <row r="50" spans="1:15">
      <c r="A50" s="50"/>
      <c r="B50" s="212"/>
      <c r="C50" s="110"/>
      <c r="D50" s="310">
        <v>4</v>
      </c>
      <c r="E50" s="9" t="s">
        <v>227</v>
      </c>
      <c r="F50" s="27" t="s">
        <v>228</v>
      </c>
      <c r="G50" s="12">
        <v>97.376800000000003</v>
      </c>
      <c r="H50" s="267">
        <v>78.4816</v>
      </c>
      <c r="I50" s="297">
        <v>68000</v>
      </c>
      <c r="J50" s="298">
        <v>1</v>
      </c>
      <c r="K50" s="12">
        <v>78.4816</v>
      </c>
      <c r="L50" s="12">
        <v>78.4816</v>
      </c>
      <c r="M50" s="58">
        <v>49</v>
      </c>
      <c r="N50" s="292">
        <v>45103</v>
      </c>
      <c r="O50" s="115"/>
    </row>
    <row r="51" spans="1:15">
      <c r="A51" s="50"/>
      <c r="B51" s="212"/>
      <c r="C51" s="110"/>
      <c r="D51" s="310">
        <v>5</v>
      </c>
      <c r="E51" s="9" t="s">
        <v>229</v>
      </c>
      <c r="F51" s="27" t="s">
        <v>230</v>
      </c>
      <c r="G51" s="12">
        <v>96.706999999999994</v>
      </c>
      <c r="H51" s="267">
        <v>96.706999999999994</v>
      </c>
      <c r="I51" s="297"/>
      <c r="J51" s="298"/>
      <c r="K51" s="12">
        <v>96.706999999999994</v>
      </c>
      <c r="L51" s="12">
        <v>96.706999999999994</v>
      </c>
      <c r="M51" s="58">
        <v>63</v>
      </c>
      <c r="N51" s="292">
        <v>45117</v>
      </c>
      <c r="O51" s="115"/>
    </row>
    <row r="52" spans="1:15">
      <c r="A52" s="50"/>
      <c r="B52" s="212"/>
      <c r="C52" s="110"/>
      <c r="D52" s="310">
        <v>6</v>
      </c>
      <c r="E52" s="9" t="s">
        <v>231</v>
      </c>
      <c r="F52" s="27" t="s">
        <v>234</v>
      </c>
      <c r="G52" s="12">
        <v>90.242000000000004</v>
      </c>
      <c r="H52" s="267">
        <v>100</v>
      </c>
      <c r="I52" s="297">
        <v>55128</v>
      </c>
      <c r="J52" s="298">
        <v>1</v>
      </c>
      <c r="K52" s="12">
        <v>100</v>
      </c>
      <c r="L52" s="12">
        <v>100</v>
      </c>
      <c r="M52" s="58">
        <v>77</v>
      </c>
      <c r="N52" s="292">
        <v>45131</v>
      </c>
      <c r="O52" s="115"/>
    </row>
    <row r="53" spans="1:15">
      <c r="A53" s="50"/>
      <c r="B53" s="212"/>
      <c r="C53" s="110"/>
      <c r="D53" s="310">
        <v>7</v>
      </c>
      <c r="E53" s="9" t="s">
        <v>235</v>
      </c>
      <c r="F53" s="27" t="s">
        <v>236</v>
      </c>
      <c r="G53" s="12">
        <v>89.249975620881898</v>
      </c>
      <c r="H53" s="267">
        <v>89.249975620881898</v>
      </c>
      <c r="I53" s="297"/>
      <c r="J53" s="298"/>
      <c r="K53" s="12">
        <v>100</v>
      </c>
      <c r="L53" s="12">
        <v>88.661500000000004</v>
      </c>
      <c r="M53" s="58">
        <v>91</v>
      </c>
      <c r="N53" s="292">
        <v>45145</v>
      </c>
      <c r="O53" s="115"/>
    </row>
    <row r="54" spans="1:15">
      <c r="A54" s="50"/>
      <c r="B54" s="212"/>
      <c r="C54" s="110"/>
      <c r="D54" s="310">
        <v>8</v>
      </c>
      <c r="E54" s="9" t="s">
        <v>237</v>
      </c>
      <c r="F54" s="27" t="s">
        <v>238</v>
      </c>
      <c r="G54" s="12">
        <v>95.51</v>
      </c>
      <c r="H54" s="267">
        <v>94.365029302001801</v>
      </c>
      <c r="I54" s="297">
        <v>211204</v>
      </c>
      <c r="J54" s="298">
        <v>2</v>
      </c>
      <c r="K54" s="12">
        <v>94.829899999999995</v>
      </c>
      <c r="L54" s="12">
        <v>90.24</v>
      </c>
      <c r="M54" s="58">
        <v>98</v>
      </c>
      <c r="N54" s="292">
        <v>45152</v>
      </c>
      <c r="O54" s="115"/>
    </row>
    <row r="55" spans="1:15">
      <c r="A55" s="50"/>
      <c r="B55" s="212"/>
      <c r="C55" s="110"/>
      <c r="D55" s="310">
        <v>9</v>
      </c>
      <c r="E55" s="9" t="s">
        <v>247</v>
      </c>
      <c r="F55" s="27" t="s">
        <v>248</v>
      </c>
      <c r="G55" s="12">
        <v>90.745900000000006</v>
      </c>
      <c r="H55" s="267">
        <v>90.745900000000006</v>
      </c>
      <c r="I55" s="297"/>
      <c r="J55" s="298"/>
      <c r="K55" s="12">
        <v>90.745900000000006</v>
      </c>
      <c r="L55" s="12">
        <v>90.745900000000006</v>
      </c>
      <c r="M55" s="58">
        <v>112</v>
      </c>
      <c r="N55" s="292">
        <v>45166</v>
      </c>
      <c r="O55" s="115"/>
    </row>
    <row r="56" spans="1:15">
      <c r="A56" s="50"/>
      <c r="B56" s="212"/>
      <c r="C56" s="110"/>
      <c r="D56" s="310">
        <v>10</v>
      </c>
      <c r="E56" s="9" t="s">
        <v>239</v>
      </c>
      <c r="F56" s="27" t="s">
        <v>240</v>
      </c>
      <c r="G56" s="12">
        <v>95.51</v>
      </c>
      <c r="H56" s="267">
        <v>88.44</v>
      </c>
      <c r="I56" s="297">
        <v>7220</v>
      </c>
      <c r="J56" s="298">
        <v>1</v>
      </c>
      <c r="K56" s="12">
        <v>88.44</v>
      </c>
      <c r="L56" s="12">
        <v>88.44</v>
      </c>
      <c r="M56" s="58">
        <v>119</v>
      </c>
      <c r="N56" s="292">
        <v>45173</v>
      </c>
      <c r="O56" s="115"/>
    </row>
    <row r="57" spans="1:15">
      <c r="A57" s="50"/>
      <c r="B57" s="212"/>
      <c r="C57" s="110"/>
      <c r="D57" s="310">
        <v>11</v>
      </c>
      <c r="E57" s="9" t="s">
        <v>241</v>
      </c>
      <c r="F57" s="27" t="s">
        <v>242</v>
      </c>
      <c r="G57" s="12">
        <v>92.684453842296605</v>
      </c>
      <c r="H57" s="267">
        <v>92.684453842296605</v>
      </c>
      <c r="I57" s="297"/>
      <c r="J57" s="298"/>
      <c r="K57" s="12">
        <v>92.999499999999998</v>
      </c>
      <c r="L57" s="12">
        <v>92.033100000000005</v>
      </c>
      <c r="M57" s="58">
        <v>133</v>
      </c>
      <c r="N57" s="292">
        <v>45187</v>
      </c>
      <c r="O57" s="115"/>
    </row>
    <row r="58" spans="1:15">
      <c r="A58" s="50"/>
      <c r="B58" s="212"/>
      <c r="C58" s="110"/>
      <c r="D58" s="310">
        <v>12</v>
      </c>
      <c r="E58" s="9" t="s">
        <v>243</v>
      </c>
      <c r="F58" s="27" t="s">
        <v>244</v>
      </c>
      <c r="G58" s="12">
        <v>88.212800000000001</v>
      </c>
      <c r="H58" s="267">
        <v>88.349299999999999</v>
      </c>
      <c r="I58" s="297">
        <v>458</v>
      </c>
      <c r="J58" s="298">
        <v>1</v>
      </c>
      <c r="K58" s="12">
        <v>88.349299999999999</v>
      </c>
      <c r="L58" s="12">
        <v>88.349299999999999</v>
      </c>
      <c r="M58" s="58">
        <v>147</v>
      </c>
      <c r="N58" s="292">
        <v>45201</v>
      </c>
      <c r="O58" s="115"/>
    </row>
    <row r="59" spans="1:15">
      <c r="A59" s="50"/>
      <c r="B59" s="212"/>
      <c r="C59" s="110"/>
      <c r="D59" s="310">
        <v>13</v>
      </c>
      <c r="E59" s="9" t="s">
        <v>245</v>
      </c>
      <c r="F59" s="27" t="s">
        <v>246</v>
      </c>
      <c r="G59" s="12">
        <v>91.119600000000005</v>
      </c>
      <c r="H59" s="267">
        <v>91.119600000000005</v>
      </c>
      <c r="I59" s="297"/>
      <c r="J59" s="298"/>
      <c r="K59" s="12">
        <v>91.119600000000005</v>
      </c>
      <c r="L59" s="12">
        <v>91.119600000000005</v>
      </c>
      <c r="M59" s="58">
        <v>161</v>
      </c>
      <c r="N59" s="292">
        <v>45215</v>
      </c>
      <c r="O59" s="115"/>
    </row>
    <row r="60" spans="1:15">
      <c r="A60" s="50"/>
      <c r="B60" s="212"/>
      <c r="C60" s="110"/>
      <c r="D60" s="310">
        <v>14</v>
      </c>
      <c r="E60" s="9" t="s">
        <v>249</v>
      </c>
      <c r="F60" s="27" t="s">
        <v>250</v>
      </c>
      <c r="G60" s="12">
        <v>92.386055086444003</v>
      </c>
      <c r="H60" s="267">
        <v>92.386055086444003</v>
      </c>
      <c r="I60" s="297"/>
      <c r="J60" s="298"/>
      <c r="K60" s="12">
        <v>95.51</v>
      </c>
      <c r="L60" s="12">
        <v>90.74</v>
      </c>
      <c r="M60" s="58">
        <v>175</v>
      </c>
      <c r="N60" s="292">
        <v>45229</v>
      </c>
      <c r="O60" s="115"/>
    </row>
    <row r="61" spans="1:15">
      <c r="A61" s="50"/>
      <c r="B61" s="212"/>
      <c r="C61" s="110"/>
      <c r="D61" s="310">
        <v>15</v>
      </c>
      <c r="E61" s="9" t="s">
        <v>251</v>
      </c>
      <c r="F61" s="27" t="s">
        <v>252</v>
      </c>
      <c r="G61" s="12">
        <v>90.017600000000002</v>
      </c>
      <c r="H61" s="267">
        <v>90.017600000000002</v>
      </c>
      <c r="I61" s="297"/>
      <c r="J61" s="298"/>
      <c r="K61" s="12">
        <v>90.017600000000002</v>
      </c>
      <c r="L61" s="12">
        <v>90.017600000000002</v>
      </c>
      <c r="M61" s="58">
        <v>182</v>
      </c>
      <c r="N61" s="292">
        <v>45236</v>
      </c>
      <c r="O61" s="115"/>
    </row>
    <row r="62" spans="1:15">
      <c r="A62" s="50"/>
      <c r="B62" s="212"/>
      <c r="C62" s="110"/>
      <c r="D62" s="310">
        <v>16</v>
      </c>
      <c r="E62" s="9" t="s">
        <v>257</v>
      </c>
      <c r="F62" s="27" t="s">
        <v>258</v>
      </c>
      <c r="G62" s="12">
        <v>88.481568056776794</v>
      </c>
      <c r="H62" s="267">
        <v>88.481568056776794</v>
      </c>
      <c r="I62" s="297"/>
      <c r="J62" s="298"/>
      <c r="K62" s="12">
        <v>88.4816</v>
      </c>
      <c r="L62" s="12">
        <v>88.481499999999997</v>
      </c>
      <c r="M62" s="58">
        <v>189</v>
      </c>
      <c r="N62" s="292">
        <v>45243</v>
      </c>
      <c r="O62" s="115"/>
    </row>
    <row r="63" spans="1:15">
      <c r="A63" s="50"/>
      <c r="B63" s="212"/>
      <c r="C63" s="110"/>
      <c r="D63" s="310">
        <v>17</v>
      </c>
      <c r="E63" s="9" t="s">
        <v>265</v>
      </c>
      <c r="F63" s="27" t="s">
        <v>266</v>
      </c>
      <c r="G63" s="12">
        <v>83.798100000000005</v>
      </c>
      <c r="H63" s="267">
        <v>83.798100000000005</v>
      </c>
      <c r="I63" s="297"/>
      <c r="J63" s="298"/>
      <c r="K63" s="12">
        <v>83.798100000000005</v>
      </c>
      <c r="L63" s="12">
        <v>83.798100000000005</v>
      </c>
      <c r="M63" s="58">
        <v>203</v>
      </c>
      <c r="N63" s="292">
        <v>45257</v>
      </c>
      <c r="O63" s="115"/>
    </row>
    <row r="64" spans="1:15">
      <c r="A64" s="50"/>
      <c r="B64" s="212"/>
      <c r="C64" s="110"/>
      <c r="D64" s="310">
        <v>18</v>
      </c>
      <c r="E64" s="9" t="s">
        <v>273</v>
      </c>
      <c r="F64" s="27" t="s">
        <v>274</v>
      </c>
      <c r="G64" s="12">
        <v>88.62</v>
      </c>
      <c r="H64" s="267">
        <v>88.62</v>
      </c>
      <c r="I64" s="297"/>
      <c r="J64" s="298"/>
      <c r="K64" s="12">
        <v>88.62</v>
      </c>
      <c r="L64" s="12">
        <v>88.62</v>
      </c>
      <c r="M64" s="58">
        <v>217</v>
      </c>
      <c r="N64" s="292">
        <v>45271</v>
      </c>
      <c r="O64" s="115"/>
    </row>
    <row r="65" spans="1:15">
      <c r="A65" s="50"/>
      <c r="B65" s="212"/>
      <c r="C65" s="110"/>
      <c r="D65" s="310">
        <v>19</v>
      </c>
      <c r="E65" s="9" t="s">
        <v>277</v>
      </c>
      <c r="F65" s="27" t="s">
        <v>278</v>
      </c>
      <c r="G65" s="12">
        <v>100</v>
      </c>
      <c r="H65" s="267">
        <v>100</v>
      </c>
      <c r="I65" s="297"/>
      <c r="J65" s="298"/>
      <c r="K65" s="12">
        <v>100</v>
      </c>
      <c r="L65" s="12">
        <v>100</v>
      </c>
      <c r="M65" s="58">
        <v>224</v>
      </c>
      <c r="N65" s="292">
        <v>45278</v>
      </c>
      <c r="O65" s="115"/>
    </row>
    <row r="66" spans="1:15">
      <c r="A66" s="50"/>
      <c r="B66" s="212"/>
      <c r="C66" s="110"/>
      <c r="D66" s="310">
        <v>20</v>
      </c>
      <c r="E66" s="9" t="s">
        <v>283</v>
      </c>
      <c r="F66" s="27" t="s">
        <v>284</v>
      </c>
      <c r="G66" s="12">
        <v>79.41</v>
      </c>
      <c r="H66" s="267">
        <v>79.41</v>
      </c>
      <c r="I66" s="297"/>
      <c r="J66" s="298"/>
      <c r="K66" s="12">
        <v>79.41</v>
      </c>
      <c r="L66" s="12">
        <v>79.41</v>
      </c>
      <c r="M66" s="27">
        <v>238</v>
      </c>
      <c r="N66" s="292">
        <v>45292</v>
      </c>
      <c r="O66" s="115"/>
    </row>
    <row r="67" spans="1:15">
      <c r="A67" s="50"/>
      <c r="B67" s="212"/>
      <c r="C67" s="110"/>
      <c r="D67" s="310">
        <v>21</v>
      </c>
      <c r="E67" s="9" t="s">
        <v>299</v>
      </c>
      <c r="F67" s="27" t="s">
        <v>300</v>
      </c>
      <c r="G67" s="12">
        <v>76.540000000000006</v>
      </c>
      <c r="H67" s="267">
        <v>76.540000000000006</v>
      </c>
      <c r="I67" s="297"/>
      <c r="J67" s="298"/>
      <c r="K67" s="12">
        <v>76.540000000000006</v>
      </c>
      <c r="L67" s="12">
        <v>76.540000000000006</v>
      </c>
      <c r="M67" s="27">
        <v>252</v>
      </c>
      <c r="N67" s="292">
        <v>45306</v>
      </c>
      <c r="O67" s="115"/>
    </row>
    <row r="68" spans="1:15">
      <c r="A68" s="50"/>
      <c r="B68" s="212"/>
      <c r="C68" s="110"/>
      <c r="D68" s="310">
        <v>22</v>
      </c>
      <c r="E68" s="9" t="s">
        <v>305</v>
      </c>
      <c r="F68" s="27" t="s">
        <v>306</v>
      </c>
      <c r="G68" s="12">
        <v>83.314300000000003</v>
      </c>
      <c r="H68" s="267">
        <v>83.314300000000003</v>
      </c>
      <c r="I68" s="297"/>
      <c r="J68" s="298"/>
      <c r="K68" s="12">
        <v>83.314300000000003</v>
      </c>
      <c r="L68" s="12">
        <v>83.314300000000003</v>
      </c>
      <c r="M68" s="27">
        <v>259</v>
      </c>
      <c r="N68" s="292">
        <v>45313</v>
      </c>
      <c r="O68" s="115"/>
    </row>
    <row r="69" spans="1:15">
      <c r="A69" s="50"/>
      <c r="B69" s="212"/>
      <c r="C69" s="110"/>
      <c r="D69" s="310">
        <v>23</v>
      </c>
      <c r="E69" s="9" t="s">
        <v>313</v>
      </c>
      <c r="F69" s="27" t="s">
        <v>314</v>
      </c>
      <c r="G69" s="12">
        <v>76.048699999999997</v>
      </c>
      <c r="H69" s="267">
        <v>73.317730862583701</v>
      </c>
      <c r="I69" s="297">
        <v>67321</v>
      </c>
      <c r="J69" s="298">
        <v>2</v>
      </c>
      <c r="K69" s="12">
        <v>76.615399999999994</v>
      </c>
      <c r="L69" s="12">
        <v>73.239400000000003</v>
      </c>
      <c r="M69" s="27">
        <v>266</v>
      </c>
      <c r="N69" s="292">
        <v>45320</v>
      </c>
      <c r="O69" s="115"/>
    </row>
    <row r="70" spans="1:15">
      <c r="A70" s="50"/>
      <c r="B70" s="212"/>
      <c r="C70" s="110"/>
      <c r="D70" s="310">
        <v>24</v>
      </c>
      <c r="E70" s="9" t="s">
        <v>325</v>
      </c>
      <c r="F70" s="27" t="s">
        <v>326</v>
      </c>
      <c r="G70" s="12">
        <v>85.349800000000002</v>
      </c>
      <c r="H70" s="267">
        <v>85.393900000000002</v>
      </c>
      <c r="I70" s="297">
        <v>6928</v>
      </c>
      <c r="J70" s="298">
        <v>1</v>
      </c>
      <c r="K70" s="12">
        <v>85.393900000000002</v>
      </c>
      <c r="L70" s="12">
        <v>85.393900000000002</v>
      </c>
      <c r="M70" s="27">
        <v>280</v>
      </c>
      <c r="N70" s="292">
        <v>45334</v>
      </c>
      <c r="O70" s="115"/>
    </row>
    <row r="71" spans="1:15">
      <c r="A71" s="50"/>
      <c r="B71" s="212"/>
      <c r="C71" s="110"/>
      <c r="D71" s="310">
        <v>25</v>
      </c>
      <c r="E71" s="9" t="s">
        <v>389</v>
      </c>
      <c r="F71" s="27" t="s">
        <v>390</v>
      </c>
      <c r="G71" s="12">
        <v>100</v>
      </c>
      <c r="H71" s="267">
        <v>78.283000000000001</v>
      </c>
      <c r="I71" s="297">
        <v>19162</v>
      </c>
      <c r="J71" s="298">
        <v>1</v>
      </c>
      <c r="K71" s="12">
        <v>78.283000000000001</v>
      </c>
      <c r="L71" s="12">
        <v>78.283000000000001</v>
      </c>
      <c r="M71" s="27">
        <v>294</v>
      </c>
      <c r="N71" s="292">
        <v>45348</v>
      </c>
      <c r="O71" s="115"/>
    </row>
    <row r="72" spans="1:15">
      <c r="A72" s="50"/>
      <c r="B72" s="212"/>
      <c r="C72" s="110"/>
      <c r="D72" s="310">
        <v>26</v>
      </c>
      <c r="E72" s="9" t="s">
        <v>399</v>
      </c>
      <c r="F72" s="27" t="s">
        <v>400</v>
      </c>
      <c r="G72" s="12">
        <v>82.936390329121593</v>
      </c>
      <c r="H72" s="267">
        <v>82.936390329121593</v>
      </c>
      <c r="I72" s="297"/>
      <c r="J72" s="298"/>
      <c r="K72" s="12">
        <v>83.841999999999999</v>
      </c>
      <c r="L72" s="12">
        <v>80.057699999999997</v>
      </c>
      <c r="M72" s="27">
        <v>301</v>
      </c>
      <c r="N72" s="292">
        <v>45355</v>
      </c>
      <c r="O72" s="115"/>
    </row>
    <row r="73" spans="1:15">
      <c r="A73" s="50"/>
      <c r="B73" s="212"/>
      <c r="C73" s="110"/>
      <c r="D73" s="310">
        <v>27</v>
      </c>
      <c r="E73" s="9" t="s">
        <v>405</v>
      </c>
      <c r="F73" s="27" t="s">
        <v>406</v>
      </c>
      <c r="G73" s="12">
        <v>81.368399999999994</v>
      </c>
      <c r="H73" s="267">
        <v>81.4026555535456</v>
      </c>
      <c r="I73" s="297">
        <v>11056</v>
      </c>
      <c r="J73" s="298">
        <v>3</v>
      </c>
      <c r="K73" s="12">
        <v>81.402699999999996</v>
      </c>
      <c r="L73" s="12">
        <v>81.402500000000003</v>
      </c>
      <c r="M73" s="27">
        <v>308</v>
      </c>
      <c r="N73" s="292">
        <v>45362</v>
      </c>
      <c r="O73" s="115"/>
    </row>
    <row r="74" spans="1:15">
      <c r="A74" s="50"/>
      <c r="B74" s="212"/>
      <c r="C74" s="110"/>
      <c r="D74" s="310">
        <v>28</v>
      </c>
      <c r="E74" s="9" t="s">
        <v>417</v>
      </c>
      <c r="F74" s="27" t="s">
        <v>418</v>
      </c>
      <c r="G74" s="12">
        <v>81.340379275600796</v>
      </c>
      <c r="H74" s="267">
        <v>80.720299999999995</v>
      </c>
      <c r="I74" s="297">
        <v>623570</v>
      </c>
      <c r="J74" s="298">
        <v>4</v>
      </c>
      <c r="K74" s="12">
        <v>80.720299999999995</v>
      </c>
      <c r="L74" s="12">
        <v>80.720299999999995</v>
      </c>
      <c r="M74" s="27">
        <v>322</v>
      </c>
      <c r="N74" s="292">
        <v>45376</v>
      </c>
      <c r="O74" s="115"/>
    </row>
    <row r="75" spans="1:15">
      <c r="A75" s="50"/>
      <c r="B75" s="212"/>
      <c r="C75" s="110"/>
      <c r="D75" s="310">
        <v>29</v>
      </c>
      <c r="E75" s="9" t="s">
        <v>427</v>
      </c>
      <c r="F75" s="27" t="s">
        <v>428</v>
      </c>
      <c r="G75" s="12">
        <v>82.322929129662498</v>
      </c>
      <c r="H75" s="267">
        <v>98.58</v>
      </c>
      <c r="I75" s="297">
        <v>44020</v>
      </c>
      <c r="J75" s="298">
        <v>1</v>
      </c>
      <c r="K75" s="12">
        <v>98.58</v>
      </c>
      <c r="L75" s="12">
        <v>98.58</v>
      </c>
      <c r="M75" s="27">
        <v>336</v>
      </c>
      <c r="N75" s="292">
        <v>45390</v>
      </c>
      <c r="O75" s="115"/>
    </row>
    <row r="76" spans="1:15">
      <c r="A76" s="50"/>
      <c r="B76" s="212"/>
      <c r="C76" s="110"/>
      <c r="D76" s="310">
        <v>30</v>
      </c>
      <c r="E76" s="9" t="s">
        <v>435</v>
      </c>
      <c r="F76" s="27" t="s">
        <v>436</v>
      </c>
      <c r="G76" s="12">
        <v>79.878799999999998</v>
      </c>
      <c r="H76" s="267">
        <v>80.048599999999993</v>
      </c>
      <c r="I76" s="297">
        <v>1204088</v>
      </c>
      <c r="J76" s="298">
        <v>2</v>
      </c>
      <c r="K76" s="12">
        <v>80.048599999999993</v>
      </c>
      <c r="L76" s="12">
        <v>80.048599999999993</v>
      </c>
      <c r="M76" s="27">
        <v>343</v>
      </c>
      <c r="N76" s="292">
        <v>45397</v>
      </c>
      <c r="O76" s="115"/>
    </row>
    <row r="77" spans="1:15">
      <c r="A77" s="50"/>
      <c r="B77" s="212"/>
      <c r="C77" s="110"/>
      <c r="D77" s="310">
        <v>31</v>
      </c>
      <c r="E77" s="9" t="s">
        <v>447</v>
      </c>
      <c r="F77" s="27" t="s">
        <v>448</v>
      </c>
      <c r="G77" s="12">
        <v>81.380583860766095</v>
      </c>
      <c r="H77" s="267">
        <v>81.380583860766095</v>
      </c>
      <c r="I77" s="297"/>
      <c r="J77" s="298"/>
      <c r="K77" s="12">
        <v>81.44</v>
      </c>
      <c r="L77" s="12">
        <v>79.249200000000002</v>
      </c>
      <c r="M77" s="27">
        <v>350</v>
      </c>
      <c r="N77" s="292">
        <v>45404</v>
      </c>
      <c r="O77" s="115"/>
    </row>
    <row r="78" spans="1:15">
      <c r="A78" s="50"/>
      <c r="B78" s="212"/>
      <c r="C78" s="110"/>
      <c r="D78" s="310">
        <v>32</v>
      </c>
      <c r="E78" s="9" t="s">
        <v>451</v>
      </c>
      <c r="F78" s="27" t="s">
        <v>452</v>
      </c>
      <c r="G78" s="12"/>
      <c r="H78" s="267"/>
      <c r="I78" s="297"/>
      <c r="J78" s="298"/>
      <c r="K78" s="12"/>
      <c r="L78" s="12"/>
      <c r="M78" s="27">
        <v>364</v>
      </c>
      <c r="N78" s="292">
        <v>45418</v>
      </c>
      <c r="O78" s="115"/>
    </row>
    <row r="79" spans="1:15">
      <c r="A79" s="50"/>
      <c r="B79" s="212"/>
      <c r="C79" s="110"/>
      <c r="D79" s="310">
        <v>33</v>
      </c>
      <c r="E79" s="9" t="s">
        <v>447</v>
      </c>
      <c r="F79" s="27" t="s">
        <v>448</v>
      </c>
      <c r="G79" s="12">
        <v>79.195515894162</v>
      </c>
      <c r="H79" s="267">
        <v>81.380583860766095</v>
      </c>
      <c r="I79" s="297"/>
      <c r="J79" s="298"/>
      <c r="K79" s="12">
        <v>81.44</v>
      </c>
      <c r="L79" s="12">
        <v>79.249200000000002</v>
      </c>
      <c r="M79" s="27">
        <v>350</v>
      </c>
      <c r="N79" s="292">
        <v>45404</v>
      </c>
      <c r="O79" s="115"/>
    </row>
    <row r="80" spans="1:15" ht="16.5" thickBot="1">
      <c r="A80" s="50"/>
      <c r="B80" s="212"/>
      <c r="C80" s="110"/>
      <c r="D80" s="310">
        <v>34</v>
      </c>
      <c r="E80" s="141" t="s">
        <v>451</v>
      </c>
      <c r="F80" s="27" t="s">
        <v>452</v>
      </c>
      <c r="G80" s="11"/>
      <c r="H80" s="11"/>
      <c r="I80" s="238"/>
      <c r="J80" s="150"/>
      <c r="K80" s="11"/>
      <c r="L80" s="11"/>
      <c r="M80" s="27">
        <v>364</v>
      </c>
      <c r="N80" s="292">
        <v>45418</v>
      </c>
      <c r="O80" s="115"/>
    </row>
    <row r="81" spans="1:15" ht="16.5" thickBot="1">
      <c r="A81" s="50"/>
      <c r="B81" s="212"/>
      <c r="C81" s="213"/>
      <c r="D81" s="119"/>
      <c r="E81" s="214" t="s">
        <v>41</v>
      </c>
      <c r="F81" s="215"/>
      <c r="G81" s="216"/>
      <c r="H81" s="217"/>
      <c r="I81" s="218">
        <f>SUM(I5:I80)</f>
        <v>232968679</v>
      </c>
      <c r="J81" s="218">
        <f>SUM(J5:J80)</f>
        <v>2057</v>
      </c>
      <c r="K81" s="219"/>
      <c r="L81" s="219"/>
      <c r="M81" s="215"/>
      <c r="N81" s="220"/>
    </row>
    <row r="82" spans="1:15" ht="15.75" customHeight="1" thickBot="1">
      <c r="A82" s="221"/>
      <c r="B82" s="222"/>
      <c r="G82" s="223"/>
      <c r="K82" s="109"/>
    </row>
    <row r="83" spans="1:15">
      <c r="E83" s="110"/>
      <c r="F83" s="110"/>
      <c r="G83" s="224"/>
      <c r="I83" s="196"/>
    </row>
    <row r="84" spans="1:15">
      <c r="A84" s="110" t="s">
        <v>42</v>
      </c>
      <c r="B84" s="110"/>
      <c r="C84" s="110"/>
      <c r="D84" s="110"/>
      <c r="E84" s="30"/>
      <c r="F84" s="30"/>
      <c r="G84" s="223"/>
      <c r="I84" s="196"/>
    </row>
    <row r="85" spans="1:15">
      <c r="A85" s="30" t="s">
        <v>43</v>
      </c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43997</v>
      </c>
    </row>
    <row r="86" spans="1:15">
      <c r="A86" s="30" t="s">
        <v>78</v>
      </c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23"/>
      <c r="H87" s="31"/>
      <c r="I87" s="196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23"/>
      <c r="H88" s="31"/>
      <c r="I88" s="196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  <row r="161" spans="7:9">
      <c r="G161" s="223"/>
      <c r="I161" s="196"/>
    </row>
    <row r="162" spans="7:9">
      <c r="G162" s="223"/>
      <c r="I162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D13" sqref="D13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7" customWidth="1"/>
    <col min="5" max="5" width="20.7109375" style="3" customWidth="1"/>
    <col min="6" max="6" width="31.140625" style="3" customWidth="1"/>
    <col min="7" max="7" width="26.42578125" style="198" customWidth="1"/>
    <col min="8" max="8" width="16.5703125" style="19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8" t="s">
        <v>91</v>
      </c>
      <c r="D4" s="309"/>
      <c r="E4" s="228"/>
      <c r="F4" s="306" t="s">
        <v>94</v>
      </c>
      <c r="G4" s="307"/>
      <c r="H4" s="229"/>
      <c r="I4" s="304" t="s">
        <v>144</v>
      </c>
      <c r="J4" s="305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0</v>
      </c>
      <c r="D6" s="236">
        <v>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>
        <v>0</v>
      </c>
      <c r="G8" s="238">
        <v>0</v>
      </c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>
        <v>0</v>
      </c>
      <c r="G10" s="238">
        <v>0</v>
      </c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>
        <v>0</v>
      </c>
      <c r="G12" s="238">
        <v>0</v>
      </c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7</v>
      </c>
      <c r="D14" s="236">
        <v>293000000</v>
      </c>
      <c r="E14" s="237"/>
      <c r="F14" s="63">
        <v>0</v>
      </c>
      <c r="G14" s="238">
        <v>0</v>
      </c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>
        <v>0</v>
      </c>
      <c r="G16" s="238">
        <v>0</v>
      </c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9</v>
      </c>
      <c r="D18" s="236">
        <v>392000000</v>
      </c>
      <c r="E18" s="237"/>
      <c r="F18" s="63">
        <v>0</v>
      </c>
      <c r="G18" s="238">
        <v>0</v>
      </c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>
        <v>0</v>
      </c>
      <c r="G20" s="238">
        <v>0</v>
      </c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5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5" thickBot="1">
      <c r="A27" s="119" t="s">
        <v>111</v>
      </c>
      <c r="B27" s="103"/>
      <c r="C27" s="102">
        <f>C14</f>
        <v>7</v>
      </c>
      <c r="D27" s="252">
        <f>D14</f>
        <v>293000000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2023-05-08T17:33:11Z</dcterms:modified>
</cp:coreProperties>
</file>