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Z:\MUTUAL FUND PRICE UPDATE\2023\Prices and Downloads\GFIM\2023\August\"/>
    </mc:Choice>
  </mc:AlternateContent>
  <bookViews>
    <workbookView xWindow="-105" yWindow="-105" windowWidth="23250" windowHeight="12570" tabRatio="611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4" i="5"/>
  <c r="G14" i="5"/>
  <c r="F14" i="5"/>
  <c r="E14" i="5"/>
  <c r="D14" i="5"/>
  <c r="H16" i="5"/>
  <c r="F16" i="5"/>
  <c r="E16" i="5"/>
  <c r="D16" i="5"/>
  <c r="J80" i="3"/>
  <c r="I80" i="3"/>
  <c r="E7" i="5" l="1"/>
  <c r="D7" i="5"/>
  <c r="I21" i="6" l="1"/>
  <c r="G37" i="2" l="1"/>
  <c r="F37" i="2"/>
  <c r="I70" i="1" l="1"/>
  <c r="E6" i="5" s="1"/>
  <c r="H70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<sst xmlns="http://schemas.openxmlformats.org/spreadsheetml/2006/main" count="509" uniqueCount="448">
  <si>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</si>
  <si>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</si>
  <si>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</si>
  <si>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</si>
  <si>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</si>
  <si>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</si>
  <si>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</si>
  <si>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</si>
  <si>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</si>
  <si>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</si>
  <si>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</si>
  <si>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</si>
  <si>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</si>
  <si>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</si>
  <si>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</si>
  <si>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</si>
  <si>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</si>
  <si>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</si>
  <si>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</si>
  <si>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</si>
  <si>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</si>
  <si>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</si>
  <si>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</si>
  <si>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</si>
  <si>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</si>
  <si>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</si>
  <si>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</si>
  <si>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</si>
  <si>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</si>
  <si>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</si>
  <si>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</si>
  <si>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</si>
  <si>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</si>
  <si>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</si>
  <si>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</si>
  <si>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</si>
  <si>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</si>
  <si>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</si>
  <si>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</si>
  <si>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</si>
  <si>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</si>
  <si>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</si>
  <si>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</si>
  <si>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</si>
  <si>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</si>
  <si>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</si>
  <si>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</si>
  <si>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</si>
  <si>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</si>
  <si>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</si>
  <si>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</si>
  <si>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</si>
  <si>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</si>
  <si>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</si>
  <si>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</si>
  <si>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</si>
  <si>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</si>
  <si>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</si>
  <si>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</si>
  <si>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</si>
  <si>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</si>
  <si>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</si>
  <si>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</si>
  <si>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</si>
  <si>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</si>
  <si>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</si>
  <si>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</si>
  <si>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</si>
  <si>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</si>
  <si>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</si>
  <si>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</si>
  <si>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</si>
  <si>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</si>
  <si>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</si>
  <si>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</si>
  <si>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</si>
  <si>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</si>
  <si>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</si>
  <si>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</si>
  <si>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</si>
  <si>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</si>
  <si>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</si>
  <si>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</si>
  <si>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</si>
  <si>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</si>
  <si>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</si>
  <si>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</si>
  <si>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</si>
  <si>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</si>
  <si>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</si>
  <si>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</si>
  <si>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</si>
  <si>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</si>
  <si>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</si>
  <si>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</si>
  <si>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</si>
  <si>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</si>
  <si>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</si>
  <si>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</si>
  <si>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</si>
  <si>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</si>
  <si>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</si>
  <si>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</si>
  <si>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</si>
  <si>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</si>
  <si>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</si>
  <si>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</si>
  <si>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</si>
  <si>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</si>
  <si>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</si>
  <si>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</si>
  <si>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</si>
  <si>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</si>
  <si>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</si>
  <si>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</si>
  <si>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</si>
  <si>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</si>
  <si>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</si>
  <si>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</si>
  <si>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</si>
  <si>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</si>
  <si>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</si>
  <si>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</si>
  <si>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</si>
  <si>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</si>
  <si>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</si>
  <si>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</si>
  <si>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</si>
  <si>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</si>
  <si>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</si>
  <si>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</si>
  <si>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</si>
  <si>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</si>
  <si>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</si>
  <si>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</si>
  <si>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</si>
  <si>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</si>
  <si>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</si>
  <si>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</si>
  <si>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</si>
  <si>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</si>
  <si>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</si>
  <si>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</si>
  <si>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</si>
  <si>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</si>
  <si>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</si>
  <si>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</si>
  <si>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</si>
  <si>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</si>
  <si>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</si>
  <si>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</si>
  <si>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</si>
  <si>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</si>
  <si>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</si>
  <si>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</si>
  <si>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</si>
  <si>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</si>
  <si>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</si>
  <si>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</si>
  <si>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</si>
  <si>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</si>
  <si>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</si>
  <si>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</si>
  <si>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</si>
  <si>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</si>
  <si>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</si>
  <si>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</si>
  <si>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</si>
  <si>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</si>
  <si>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</si>
  <si>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</si>
  <si>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</si>
  <si>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</si>
  <si>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</si>
  <si>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</si>
  <si>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</si>
  <si>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</si>
  <si>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</si>
  <si>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</si>
  <si>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</si>
  <si>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</si>
  <si>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</si>
  <si>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</si>
  <si>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</si>
  <si>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</si>
  <si>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</si>
  <si>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</si>
  <si>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</si>
  <si>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</si>
  <si>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</si>
  <si>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</si>
  <si>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</si>
  <si>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</si>
  <si>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</si>
  <si>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</si>
  <si>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</si>
  <si>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</si>
  <si>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</si>
  <si>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</si>
  <si>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</si>
  <si>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</si>
  <si>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</si>
  <si>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</si>
  <si>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</si>
  <si>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</si>
  <si>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</si>
  <si>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</si>
  <si>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</si>
  <si>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</si>
  <si>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</si>
  <si>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</si>
  <si>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</si>
  <si>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</si>
  <si>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</si>
  <si>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</si>
  <si>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</si>
  <si>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</si>
  <si>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</si>
  <si>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</si>
  <si>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</si>
  <si>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</si>
  <si>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</si>
  <si>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</si>
  <si>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</si>
  <si>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</si>
  <si>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</si>
  <si>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</si>
  <si>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</si>
  <si>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</si>
  <si>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</si>
  <si>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</si>
  <si>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</si>
  <si>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</si>
  <si>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</si>
  <si>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</si>
  <si>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</si>
  <si>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</si>
  <si>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</si>
  <si>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</si>
  <si>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</si>
  <si>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</si>
  <si>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</si>
  <si>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</si>
  <si>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</si>
  <si>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</si>
  <si>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</si>
  <si>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</si>
  <si>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</si>
  <si>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</si>
  <si>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</si>
  <si>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</si>
  <si>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</si>
  <si>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</si>
  <si>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</si>
  <si>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</si>
  <si>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</si>
  <si>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</si>
  <si>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</si>
  <si>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</si>
  <si>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</si>
  <si>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</si>
  <si>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</si>
  <si>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</si>
  <si>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</si>
  <si>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</si>
  <si>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</si>
  <si>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</si>
  <si>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</si>
  <si>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</si>
  <si>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</si>
  <si>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</si>
  <si>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</si>
  <si>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</si>
  <si>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</si>
  <si>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</si>
  <si>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</si>
  <si>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</si>
  <si>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</si>
  <si>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</si>
  <si>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</si>
  <si>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</si>
  <si>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</si>
  <si>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</si>
  <si>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</si>
  <si>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</si>
  <si>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</si>
  <si>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</si>
  <si>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</si>
  <si>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</si>
  <si>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</si>
  <si>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</si>
  <si>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</si>
  <si>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</si>
  <si>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</si>
  <si>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</si>
  <si>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</si>
  <si>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</si>
  <si>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</si>
  <si>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</si>
  <si>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</si>
  <si>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</si>
  <si>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</si>
  <si>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</si>
  <si>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</si>
  <si>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</si>
  <si>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</si>
  <si>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</si>
  <si>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</si>
  <si>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</si>
  <si>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</si>
  <si>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</si>
  <si>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</si>
  <si>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</si>
  <si>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</si>
  <si>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</si>
  <si>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</si>
  <si>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</si>
  <si>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</si>
  <si>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</si>
  <si>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</si>
  <si>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</si>
  <si>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</si>
  <si>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</si>
  <si>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</si>
  <si>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</si>
  <si>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</si>
  <si>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</si>
  <si>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</si>
  <si>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</si>
  <si>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</si>
  <si>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</si>
  <si>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</si>
  <si>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</si>
  <si>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</si>
  <si>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</si>
  <si>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</si>
  <si>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</si>
  <si>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</si>
  <si>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</si>
  <si>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</si>
  <si>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</si>
  <si>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</si>
  <si>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</si>
  <si>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</si>
  <si>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</si>
  <si>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</si>
  <si>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</si>
  <si>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</si>
  <si>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</si>
  <si>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</si>
  <si>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</si>
  <si>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</si>
  <si>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</si>
  <si>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</si>
  <si>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</si>
  <si>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</si>
  <si>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</si>
  <si>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</si>
  <si>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</si>
  <si>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</si>
  <si>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</si>
  <si>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</si>
  <si>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</si>
  <si>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</si>
  <si>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</si>
  <si>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</si>
  <si>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</si>
  <si>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</si>
  <si>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</si>
  <si>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</si>
  <si>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</si>
  <si>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</si>
  <si>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</si>
  <si>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</si>
  <si>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</si>
  <si>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</si>
  <si>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</si>
  <si>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</si>
  <si>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</si>
  <si>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</si>
  <si>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</si>
  <si>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</si>
  <si>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</si>
  <si>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</si>
  <si>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</si>
  <si>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</si>
  <si>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</si>
  <si>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</si>
  <si>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</si>
  <si>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</si>
  <si>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</si>
  <si>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</si>
  <si>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</si>
  <si>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</si>
  <si>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</si>
  <si>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</si>
  <si>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</si>
  <si>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</si>
  <si>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</si>
  <si>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</si>
  <si>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</si>
  <si>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</si>
  <si>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</si>
  <si>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</si>
  <si>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</si>
  <si>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</si>
  <si>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</si>
  <si>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</si>
  <si>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</si>
  <si>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</si>
  <si>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</si>
  <si>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</si>
  <si>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</si>
  <si>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</si>
  <si>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</si>
  <si>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</si>
  <si>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</si>
  <si>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</si>
  <si>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</si>
  <si>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</si>
  <si>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</si>
  <si>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</si>
  <si>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</si>
  <si>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</si>
  <si>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</si>
  <si>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</si>
  <si>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</si>
  <si>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</si>
  <si>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</si>
  <si>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</si>
  <si>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</si>
  <si>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</si>
  <si>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</si>
  <si>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</si>
  <si>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</si>
  <si>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</si>
  <si>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</si>
  <si>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</si>
  <si>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</si>
  <si>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</si>
  <si>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</si>
  <si>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</si>
  <si>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DATE: AUGUST  09 2023</t>
  </si>
  <si>
    <t>DATE: AUGUST  09,  2023</t>
  </si>
  <si>
    <t>DATE: AUGUST  09, 2023</t>
  </si>
  <si>
    <t>CMB-BL-04/01/24-A6255-6174</t>
  </si>
  <si>
    <t>GHGCMB071110</t>
  </si>
  <si>
    <t>DATE:  AUGUST 09,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</si>
</sst>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</cellStyleXfs>
  <cellXfs count="307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5">
    <cellStyle name="# million" xfId="3"/>
    <cellStyle name="# million 2" xfId="4"/>
    <cellStyle name="# million 2 2" xfId="5"/>
    <cellStyle name="# million 2 2 2" xfId="6"/>
    <cellStyle name="# million 2 2 2 2" xfId="7"/>
    <cellStyle name="# million 2 2 2 2 2" xfId="8"/>
    <cellStyle name="# million 2 2 2 2 2 2" xfId="9"/>
    <cellStyle name="# million 2 2 3" xfId="10"/>
    <cellStyle name="# million 2 2 3 2" xfId="11"/>
    <cellStyle name="# million 2 2 3 2 2" xfId="12"/>
    <cellStyle name="# million 2 2_Cover Page (r)" xfId="13"/>
    <cellStyle name="# million 2 3" xfId="14"/>
    <cellStyle name="# million 2 3 2" xfId="15"/>
    <cellStyle name="# million 2 3 2 2" xfId="16"/>
    <cellStyle name="# million 2 3 2 2 2" xfId="17"/>
    <cellStyle name="# million 2_Cover Page (r)" xfId="18"/>
    <cellStyle name="# million 3" xfId="19"/>
    <cellStyle name="# million 3 2" xfId="20"/>
    <cellStyle name="# million 3 2 2" xfId="21"/>
    <cellStyle name="# million 3 2 2 2" xfId="22"/>
    <cellStyle name="# million 3 2 2 2 2" xfId="23"/>
    <cellStyle name="# million 3 2 2 2 2 2" xfId="24"/>
    <cellStyle name="# million 3 2_Cover Page (r)" xfId="25"/>
    <cellStyle name="# million 3 3" xfId="26"/>
    <cellStyle name="# million 3 3 2" xfId="27"/>
    <cellStyle name="# million 3 3 2 2" xfId="28"/>
    <cellStyle name="# million 3 3 2 2 2" xfId="29"/>
    <cellStyle name="# million 3_Cover Page (r)" xfId="30"/>
    <cellStyle name="# million 4" xfId="31"/>
    <cellStyle name="# million 4 2" xfId="32"/>
    <cellStyle name="# million 4 2 2" xfId="33"/>
    <cellStyle name="# million 4 2 2 2" xfId="34"/>
    <cellStyle name="# million_Cover Page (r)" xfId="35"/>
    <cellStyle name="#.## million" xfId="36"/>
    <cellStyle name="#.## million 2" xfId="37"/>
    <cellStyle name="#.## million 2 2" xfId="38"/>
    <cellStyle name="#.## million 2 2 2" xfId="39"/>
    <cellStyle name="#.## million 2 2 2 2" xfId="40"/>
    <cellStyle name="#.## million 2 2 2 2 2" xfId="41"/>
    <cellStyle name="#.## million 2 2 2 2 2 2" xfId="42"/>
    <cellStyle name="#.## million 2 2 3" xfId="43"/>
    <cellStyle name="#.## million 2 2 3 2" xfId="44"/>
    <cellStyle name="#.## million 2 2 3 2 2" xfId="45"/>
    <cellStyle name="#.## million 2 2_Cover Page (r)" xfId="46"/>
    <cellStyle name="#.## million 2 3" xfId="47"/>
    <cellStyle name="#.## million 2 3 2" xfId="48"/>
    <cellStyle name="#.## million 2 3 2 2" xfId="49"/>
    <cellStyle name="#.## million 2 3 2 2 2" xfId="50"/>
    <cellStyle name="#.## million 2_Cover Page (r)" xfId="51"/>
    <cellStyle name="#.## million 3" xfId="52"/>
    <cellStyle name="#.## million 3 2" xfId="53"/>
    <cellStyle name="#.## million 3 2 2" xfId="54"/>
    <cellStyle name="#.## million 3 2 2 2" xfId="55"/>
    <cellStyle name="#.## million 3 2 2 2 2" xfId="56"/>
    <cellStyle name="#.## million 3 2 2 2 2 2" xfId="57"/>
    <cellStyle name="#.## million 3 2_Cover Page (r)" xfId="58"/>
    <cellStyle name="#.## million 3 3" xfId="59"/>
    <cellStyle name="#.## million 3 3 2" xfId="60"/>
    <cellStyle name="#.## million 3 3 2 2" xfId="61"/>
    <cellStyle name="#.## million 3 3 2 2 2" xfId="62"/>
    <cellStyle name="#.## million 3_Cover Page (r)" xfId="63"/>
    <cellStyle name="#.## million 4" xfId="64"/>
    <cellStyle name="#.## million 4 2" xfId="65"/>
    <cellStyle name="#.## million 4 2 2" xfId="66"/>
    <cellStyle name="#.## million 4 2 2 2" xfId="67"/>
    <cellStyle name="#.## million_Cover Page (r)" xfId="68"/>
    <cellStyle name="20% - Accent1 2" xfId="70"/>
    <cellStyle name="20% - Accent1 3" xfId="71"/>
    <cellStyle name="20% - Accent1 4" xfId="69"/>
    <cellStyle name="20% - Accent2 2" xfId="73"/>
    <cellStyle name="20% - Accent2 3" xfId="74"/>
    <cellStyle name="20% - Accent2 4" xfId="72"/>
    <cellStyle name="20% - Accent3 2" xfId="76"/>
    <cellStyle name="20% - Accent3 3" xfId="77"/>
    <cellStyle name="20% - Accent3 4" xfId="75"/>
    <cellStyle name="20% - Accent4 2" xfId="79"/>
    <cellStyle name="20% - Accent4 3" xfId="80"/>
    <cellStyle name="20% - Accent4 4" xfId="78"/>
    <cellStyle name="20% - Accent5 2" xfId="82"/>
    <cellStyle name="20% - Accent5 3" xfId="83"/>
    <cellStyle name="20% - Accent5 4" xfId="81"/>
    <cellStyle name="20% - Accent6 2" xfId="85"/>
    <cellStyle name="20% - Accent6 3" xfId="86"/>
    <cellStyle name="20% - Accent6 4" xfId="84"/>
    <cellStyle name="40% - Accent1 2" xfId="88"/>
    <cellStyle name="40% - Accent1 3" xfId="89"/>
    <cellStyle name="40% - Accent1 4" xfId="87"/>
    <cellStyle name="40% - Accent2 2" xfId="91"/>
    <cellStyle name="40% - Accent2 3" xfId="92"/>
    <cellStyle name="40% - Accent2 4" xfId="90"/>
    <cellStyle name="40% - Accent3 2" xfId="94"/>
    <cellStyle name="40% - Accent3 3" xfId="95"/>
    <cellStyle name="40% - Accent3 4" xfId="93"/>
    <cellStyle name="40% - Accent4 2" xfId="97"/>
    <cellStyle name="40% - Accent4 3" xfId="98"/>
    <cellStyle name="40% - Accent4 4" xfId="96"/>
    <cellStyle name="40% - Accent5 2" xfId="100"/>
    <cellStyle name="40% - Accent5 3" xfId="101"/>
    <cellStyle name="40% - Accent5 4" xfId="99"/>
    <cellStyle name="40% - Accent6 2" xfId="103"/>
    <cellStyle name="40% - Accent6 3" xfId="104"/>
    <cellStyle name="40% - Accent6 4" xfId="102"/>
    <cellStyle name="60% - Accent1 2" xfId="106"/>
    <cellStyle name="60% - Accent1 3" xfId="105"/>
    <cellStyle name="60% - Accent2 2" xfId="108"/>
    <cellStyle name="60% - Accent2 3" xfId="107"/>
    <cellStyle name="60% - Accent3 2" xfId="110"/>
    <cellStyle name="60% - Accent3 3" xfId="109"/>
    <cellStyle name="60% - Accent4 2" xfId="112"/>
    <cellStyle name="60% - Accent4 3" xfId="111"/>
    <cellStyle name="60% - Accent5 2" xfId="114"/>
    <cellStyle name="60% - Accent5 3" xfId="113"/>
    <cellStyle name="60% - Accent6 2" xfId="116"/>
    <cellStyle name="60% - Accent6 3" xfId="115"/>
    <cellStyle name="Accent1 2" xfId="118"/>
    <cellStyle name="Accent1 3" xfId="117"/>
    <cellStyle name="Accent2 2" xfId="120"/>
    <cellStyle name="Accent2 3" xfId="119"/>
    <cellStyle name="Accent3 2" xfId="122"/>
    <cellStyle name="Accent3 3" xfId="121"/>
    <cellStyle name="Accent4 2" xfId="124"/>
    <cellStyle name="Accent4 3" xfId="123"/>
    <cellStyle name="Accent5 2" xfId="126"/>
    <cellStyle name="Accent5 3" xfId="125"/>
    <cellStyle name="Accent6 2" xfId="128"/>
    <cellStyle name="Accent6 3" xfId="127"/>
    <cellStyle name="Bad 2" xfId="130"/>
    <cellStyle name="Bad 3" xfId="129"/>
    <cellStyle name="Calculation 2" xfId="132"/>
    <cellStyle name="Calculation 2 2" xfId="133"/>
    <cellStyle name="Calculation 2 2 2" xfId="134"/>
    <cellStyle name="Calculation 2 2_Cover Page (r)" xfId="135"/>
    <cellStyle name="Calculation 2 3" xfId="136"/>
    <cellStyle name="Calculation 2_Cover Page (r)" xfId="137"/>
    <cellStyle name="Calculation 3" xfId="138"/>
    <cellStyle name="Calculation 3 2" xfId="139"/>
    <cellStyle name="Calculation 3_Cover Page (r)" xfId="140"/>
    <cellStyle name="Calculation 4" xfId="141"/>
    <cellStyle name="Calculation 5" xfId="131"/>
    <cellStyle name="Check Cell 2" xfId="143"/>
    <cellStyle name="Check Cell 3" xfId="142"/>
    <cellStyle name="Comma" xfId="1" builtinId="3"/>
    <cellStyle name="Comma 10" xfId="145"/>
    <cellStyle name="Comma 10 2" xfId="146"/>
    <cellStyle name="Comma 10 2 2" xfId="1390"/>
    <cellStyle name="Comma 10 3" xfId="147"/>
    <cellStyle name="Comma 10 3 2" xfId="1391"/>
    <cellStyle name="Comma 10 4" xfId="1389"/>
    <cellStyle name="Comma 11" xfId="148"/>
    <cellStyle name="Comma 11 2" xfId="149"/>
    <cellStyle name="Comma 11 2 2" xfId="1393"/>
    <cellStyle name="Comma 11 3" xfId="1392"/>
    <cellStyle name="Comma 12" xfId="150"/>
    <cellStyle name="Comma 12 2" xfId="151"/>
    <cellStyle name="Comma 12 2 2" xfId="152"/>
    <cellStyle name="Comma 12 2 2 2" xfId="153"/>
    <cellStyle name="Comma 12 2 2 2 2" xfId="154"/>
    <cellStyle name="Comma 12 2 2 2 2 2" xfId="155"/>
    <cellStyle name="Comma 12 2 2 2 2 2 2" xfId="156"/>
    <cellStyle name="Comma 12 2 2 2 2 2 2 2" xfId="1400"/>
    <cellStyle name="Comma 12 2 2 2 2 2 3" xfId="1399"/>
    <cellStyle name="Comma 12 2 2 2 2 3" xfId="157"/>
    <cellStyle name="Comma 12 2 2 2 2 3 2" xfId="1401"/>
    <cellStyle name="Comma 12 2 2 2 2 4" xfId="1398"/>
    <cellStyle name="Comma 12 2 2 2 3" xfId="158"/>
    <cellStyle name="Comma 12 2 2 2 3 2" xfId="159"/>
    <cellStyle name="Comma 12 2 2 2 3 2 2" xfId="1403"/>
    <cellStyle name="Comma 12 2 2 2 3 3" xfId="1402"/>
    <cellStyle name="Comma 12 2 2 2 4" xfId="160"/>
    <cellStyle name="Comma 12 2 2 2 4 2" xfId="1404"/>
    <cellStyle name="Comma 12 2 2 2 5" xfId="1397"/>
    <cellStyle name="Comma 12 2 2 3" xfId="161"/>
    <cellStyle name="Comma 12 2 2 3 2" xfId="162"/>
    <cellStyle name="Comma 12 2 2 3 2 2" xfId="163"/>
    <cellStyle name="Comma 12 2 2 3 2 2 2" xfId="1407"/>
    <cellStyle name="Comma 12 2 2 3 2 3" xfId="1406"/>
    <cellStyle name="Comma 12 2 2 3 3" xfId="164"/>
    <cellStyle name="Comma 12 2 2 3 3 2" xfId="1408"/>
    <cellStyle name="Comma 12 2 2 3 4" xfId="1405"/>
    <cellStyle name="Comma 12 2 2 4" xfId="165"/>
    <cellStyle name="Comma 12 2 2 4 2" xfId="166"/>
    <cellStyle name="Comma 12 2 2 4 2 2" xfId="1410"/>
    <cellStyle name="Comma 12 2 2 4 3" xfId="1409"/>
    <cellStyle name="Comma 12 2 2 5" xfId="167"/>
    <cellStyle name="Comma 12 2 2 5 2" xfId="1411"/>
    <cellStyle name="Comma 12 2 2 6" xfId="1396"/>
    <cellStyle name="Comma 12 2 3" xfId="168"/>
    <cellStyle name="Comma 12 2 3 2" xfId="169"/>
    <cellStyle name="Comma 12 2 3 2 2" xfId="170"/>
    <cellStyle name="Comma 12 2 3 2 2 2" xfId="171"/>
    <cellStyle name="Comma 12 2 3 2 2 2 2" xfId="1415"/>
    <cellStyle name="Comma 12 2 3 2 2 3" xfId="1414"/>
    <cellStyle name="Comma 12 2 3 2 3" xfId="172"/>
    <cellStyle name="Comma 12 2 3 2 3 2" xfId="1416"/>
    <cellStyle name="Comma 12 2 3 2 4" xfId="1413"/>
    <cellStyle name="Comma 12 2 3 3" xfId="173"/>
    <cellStyle name="Comma 12 2 3 3 2" xfId="174"/>
    <cellStyle name="Comma 12 2 3 3 2 2" xfId="1418"/>
    <cellStyle name="Comma 12 2 3 3 3" xfId="1417"/>
    <cellStyle name="Comma 12 2 3 4" xfId="175"/>
    <cellStyle name="Comma 12 2 3 4 2" xfId="1419"/>
    <cellStyle name="Comma 12 2 3 5" xfId="1412"/>
    <cellStyle name="Comma 12 2 4" xfId="176"/>
    <cellStyle name="Comma 12 2 4 2" xfId="177"/>
    <cellStyle name="Comma 12 2 4 2 2" xfId="178"/>
    <cellStyle name="Comma 12 2 4 2 2 2" xfId="1422"/>
    <cellStyle name="Comma 12 2 4 2 3" xfId="1421"/>
    <cellStyle name="Comma 12 2 4 3" xfId="179"/>
    <cellStyle name="Comma 12 2 4 3 2" xfId="1423"/>
    <cellStyle name="Comma 12 2 4 4" xfId="1420"/>
    <cellStyle name="Comma 12 2 5" xfId="180"/>
    <cellStyle name="Comma 12 2 5 2" xfId="181"/>
    <cellStyle name="Comma 12 2 5 2 2" xfId="1425"/>
    <cellStyle name="Comma 12 2 5 3" xfId="1424"/>
    <cellStyle name="Comma 12 2 6" xfId="182"/>
    <cellStyle name="Comma 12 2 6 2" xfId="1426"/>
    <cellStyle name="Comma 12 2 7" xfId="1395"/>
    <cellStyle name="Comma 12 3" xfId="183"/>
    <cellStyle name="Comma 12 3 2" xfId="184"/>
    <cellStyle name="Comma 12 3 2 2" xfId="185"/>
    <cellStyle name="Comma 12 3 2 2 2" xfId="186"/>
    <cellStyle name="Comma 12 3 2 2 2 2" xfId="187"/>
    <cellStyle name="Comma 12 3 2 2 2 2 2" xfId="1431"/>
    <cellStyle name="Comma 12 3 2 2 2 3" xfId="1430"/>
    <cellStyle name="Comma 12 3 2 2 3" xfId="188"/>
    <cellStyle name="Comma 12 3 2 2 3 2" xfId="1432"/>
    <cellStyle name="Comma 12 3 2 2 4" xfId="1429"/>
    <cellStyle name="Comma 12 3 2 3" xfId="189"/>
    <cellStyle name="Comma 12 3 2 3 2" xfId="190"/>
    <cellStyle name="Comma 12 3 2 3 2 2" xfId="1434"/>
    <cellStyle name="Comma 12 3 2 3 3" xfId="1433"/>
    <cellStyle name="Comma 12 3 2 4" xfId="191"/>
    <cellStyle name="Comma 12 3 2 4 2" xfId="1435"/>
    <cellStyle name="Comma 12 3 2 5" xfId="1428"/>
    <cellStyle name="Comma 12 3 3" xfId="192"/>
    <cellStyle name="Comma 12 3 3 2" xfId="193"/>
    <cellStyle name="Comma 12 3 3 2 2" xfId="194"/>
    <cellStyle name="Comma 12 3 3 2 2 2" xfId="1438"/>
    <cellStyle name="Comma 12 3 3 2 3" xfId="1437"/>
    <cellStyle name="Comma 12 3 3 3" xfId="195"/>
    <cellStyle name="Comma 12 3 3 3 2" xfId="1439"/>
    <cellStyle name="Comma 12 3 3 4" xfId="1436"/>
    <cellStyle name="Comma 12 3 4" xfId="196"/>
    <cellStyle name="Comma 12 3 4 2" xfId="197"/>
    <cellStyle name="Comma 12 3 4 2 2" xfId="1441"/>
    <cellStyle name="Comma 12 3 4 3" xfId="1440"/>
    <cellStyle name="Comma 12 3 5" xfId="198"/>
    <cellStyle name="Comma 12 3 5 2" xfId="1442"/>
    <cellStyle name="Comma 12 3 6" xfId="1427"/>
    <cellStyle name="Comma 12 4" xfId="199"/>
    <cellStyle name="Comma 12 4 2" xfId="200"/>
    <cellStyle name="Comma 12 4 2 2" xfId="201"/>
    <cellStyle name="Comma 12 4 2 2 2" xfId="202"/>
    <cellStyle name="Comma 12 4 2 2 2 2" xfId="1446"/>
    <cellStyle name="Comma 12 4 2 2 3" xfId="1445"/>
    <cellStyle name="Comma 12 4 2 3" xfId="203"/>
    <cellStyle name="Comma 12 4 2 3 2" xfId="1447"/>
    <cellStyle name="Comma 12 4 2 4" xfId="1444"/>
    <cellStyle name="Comma 12 4 3" xfId="204"/>
    <cellStyle name="Comma 12 4 3 2" xfId="205"/>
    <cellStyle name="Comma 12 4 3 2 2" xfId="1449"/>
    <cellStyle name="Comma 12 4 3 3" xfId="1448"/>
    <cellStyle name="Comma 12 4 4" xfId="206"/>
    <cellStyle name="Comma 12 4 4 2" xfId="1450"/>
    <cellStyle name="Comma 12 4 5" xfId="1443"/>
    <cellStyle name="Comma 12 5" xfId="207"/>
    <cellStyle name="Comma 12 5 2" xfId="208"/>
    <cellStyle name="Comma 12 5 2 2" xfId="209"/>
    <cellStyle name="Comma 12 5 2 2 2" xfId="1453"/>
    <cellStyle name="Comma 12 5 2 3" xfId="1452"/>
    <cellStyle name="Comma 12 5 3" xfId="210"/>
    <cellStyle name="Comma 12 5 3 2" xfId="1454"/>
    <cellStyle name="Comma 12 5 4" xfId="1451"/>
    <cellStyle name="Comma 12 6" xfId="211"/>
    <cellStyle name="Comma 12 6 2" xfId="212"/>
    <cellStyle name="Comma 12 6 2 2" xfId="1456"/>
    <cellStyle name="Comma 12 6 3" xfId="1455"/>
    <cellStyle name="Comma 12 7" xfId="213"/>
    <cellStyle name="Comma 12 7 2" xfId="1457"/>
    <cellStyle name="Comma 12 8" xfId="1394"/>
    <cellStyle name="Comma 13" xfId="214"/>
    <cellStyle name="Comma 14" xfId="215"/>
    <cellStyle name="Comma 14 2" xfId="216"/>
    <cellStyle name="Comma 14 2 2" xfId="217"/>
    <cellStyle name="Comma 14 2 2 2" xfId="218"/>
    <cellStyle name="Comma 14 2 2 2 2" xfId="219"/>
    <cellStyle name="Comma 14 2 2 2 2 2" xfId="1462"/>
    <cellStyle name="Comma 14 2 2 2 3" xfId="1461"/>
    <cellStyle name="Comma 14 2 2 3" xfId="220"/>
    <cellStyle name="Comma 14 2 2 3 2" xfId="1463"/>
    <cellStyle name="Comma 14 2 2 4" xfId="1460"/>
    <cellStyle name="Comma 14 2 3" xfId="221"/>
    <cellStyle name="Comma 14 2 3 2" xfId="222"/>
    <cellStyle name="Comma 14 2 3 2 2" xfId="1465"/>
    <cellStyle name="Comma 14 2 3 3" xfId="1464"/>
    <cellStyle name="Comma 14 2 4" xfId="223"/>
    <cellStyle name="Comma 14 2 4 2" xfId="1466"/>
    <cellStyle name="Comma 14 2 5" xfId="1459"/>
    <cellStyle name="Comma 14 3" xfId="224"/>
    <cellStyle name="Comma 14 3 2" xfId="225"/>
    <cellStyle name="Comma 14 3 2 2" xfId="226"/>
    <cellStyle name="Comma 14 3 2 2 2" xfId="1469"/>
    <cellStyle name="Comma 14 3 2 3" xfId="1468"/>
    <cellStyle name="Comma 14 3 3" xfId="227"/>
    <cellStyle name="Comma 14 3 3 2" xfId="1470"/>
    <cellStyle name="Comma 14 3 4" xfId="1467"/>
    <cellStyle name="Comma 14 4" xfId="228"/>
    <cellStyle name="Comma 14 4 2" xfId="229"/>
    <cellStyle name="Comma 14 4 2 2" xfId="1472"/>
    <cellStyle name="Comma 14 4 3" xfId="1471"/>
    <cellStyle name="Comma 14 5" xfId="230"/>
    <cellStyle name="Comma 14 5 2" xfId="1473"/>
    <cellStyle name="Comma 14 6" xfId="1458"/>
    <cellStyle name="Comma 15" xfId="231"/>
    <cellStyle name="Comma 15 2" xfId="1474"/>
    <cellStyle name="Comma 16" xfId="144"/>
    <cellStyle name="Comma 17" xfId="1357"/>
    <cellStyle name="Comma 17 2" xfId="1384"/>
    <cellStyle name="Comma 17 3" xfId="1522"/>
    <cellStyle name="Comma 18" xfId="1378"/>
    <cellStyle name="Comma 18 2" xfId="1523"/>
    <cellStyle name="Comma 19" xfId="1526"/>
    <cellStyle name="Comma 2" xfId="232"/>
    <cellStyle name="Comma 2 2" xfId="233"/>
    <cellStyle name="Comma 2 2 2" xfId="234"/>
    <cellStyle name="Comma 2 2 2 2" xfId="235"/>
    <cellStyle name="Comma 2 2 2 2 2" xfId="1478"/>
    <cellStyle name="Comma 2 2 2 3" xfId="1477"/>
    <cellStyle name="Comma 2 2 3" xfId="236"/>
    <cellStyle name="Comma 2 2 3 2" xfId="1479"/>
    <cellStyle name="Comma 2 2 4" xfId="237"/>
    <cellStyle name="Comma 2 2 4 2" xfId="1480"/>
    <cellStyle name="Comma 2 2 5" xfId="238"/>
    <cellStyle name="Comma 2 2 5 2" xfId="239"/>
    <cellStyle name="Comma 2 2 5 2 2" xfId="1482"/>
    <cellStyle name="Comma 2 2 5 3" xfId="1481"/>
    <cellStyle name="Comma 2 2 6" xfId="240"/>
    <cellStyle name="Comma 2 2 6 2" xfId="1483"/>
    <cellStyle name="Comma 2 2 7" xfId="1476"/>
    <cellStyle name="Comma 2 3" xfId="241"/>
    <cellStyle name="Comma 2 3 2" xfId="1484"/>
    <cellStyle name="Comma 2 4" xfId="242"/>
    <cellStyle name="Comma 2 4 2" xfId="1485"/>
    <cellStyle name="Comma 2 5" xfId="243"/>
    <cellStyle name="Comma 2 5 2" xfId="1486"/>
    <cellStyle name="Comma 2 6" xfId="244"/>
    <cellStyle name="Comma 2 6 2" xfId="1487"/>
    <cellStyle name="Comma 2 7" xfId="245"/>
    <cellStyle name="Comma 2 7 2" xfId="246"/>
    <cellStyle name="Comma 2 7 2 2" xfId="1489"/>
    <cellStyle name="Comma 2 7 3" xfId="1488"/>
    <cellStyle name="Comma 2 8" xfId="1475"/>
    <cellStyle name="Comma 2 9" xfId="247"/>
    <cellStyle name="Comma 2 9 2" xfId="1490"/>
    <cellStyle name="Comma 3" xfId="248"/>
    <cellStyle name="Comma 3 2" xfId="249"/>
    <cellStyle name="Comma 3 2 2" xfId="1492"/>
    <cellStyle name="Comma 3 3" xfId="250"/>
    <cellStyle name="Comma 3 3 2" xfId="1493"/>
    <cellStyle name="Comma 3 4" xfId="251"/>
    <cellStyle name="Comma 3 4 2" xfId="1494"/>
    <cellStyle name="Comma 3 5" xfId="252"/>
    <cellStyle name="Comma 3 5 2" xfId="1495"/>
    <cellStyle name="Comma 3 6" xfId="1491"/>
    <cellStyle name="Comma 4" xfId="253"/>
    <cellStyle name="Comma 4 2" xfId="254"/>
    <cellStyle name="Comma 4 2 2" xfId="1497"/>
    <cellStyle name="Comma 4 3" xfId="255"/>
    <cellStyle name="Comma 4 3 2" xfId="1498"/>
    <cellStyle name="Comma 4 4" xfId="256"/>
    <cellStyle name="Comma 4 4 2" xfId="1499"/>
    <cellStyle name="Comma 4 5" xfId="1496"/>
    <cellStyle name="Comma 5" xfId="257"/>
    <cellStyle name="Comma 5 2" xfId="258"/>
    <cellStyle name="Comma 5 2 2" xfId="1501"/>
    <cellStyle name="Comma 5 3" xfId="259"/>
    <cellStyle name="Comma 5 3 2" xfId="1502"/>
    <cellStyle name="Comma 5 4" xfId="1500"/>
    <cellStyle name="Comma 6" xfId="260"/>
    <cellStyle name="Comma 6 2" xfId="261"/>
    <cellStyle name="Comma 6 2 2" xfId="1504"/>
    <cellStyle name="Comma 6 3" xfId="262"/>
    <cellStyle name="Comma 6 3 2" xfId="1505"/>
    <cellStyle name="Comma 6 4" xfId="1503"/>
    <cellStyle name="Comma 7" xfId="263"/>
    <cellStyle name="Comma 7 2" xfId="264"/>
    <cellStyle name="Comma 7 2 2" xfId="1507"/>
    <cellStyle name="Comma 7 3" xfId="265"/>
    <cellStyle name="Comma 7 3 2" xfId="1508"/>
    <cellStyle name="Comma 7 4" xfId="1506"/>
    <cellStyle name="Comma 8" xfId="266"/>
    <cellStyle name="Comma 8 2" xfId="267"/>
    <cellStyle name="Comma 8 2 2" xfId="1510"/>
    <cellStyle name="Comma 8 3" xfId="268"/>
    <cellStyle name="Comma 8 3 2" xfId="1511"/>
    <cellStyle name="Comma 8 4" xfId="1509"/>
    <cellStyle name="Comma 9" xfId="269"/>
    <cellStyle name="Comma 9 2" xfId="270"/>
    <cellStyle name="Comma 9 2 2" xfId="271"/>
    <cellStyle name="Comma 9 2 2 2" xfId="1514"/>
    <cellStyle name="Comma 9 2 3" xfId="1513"/>
    <cellStyle name="Comma 9 3" xfId="272"/>
    <cellStyle name="Comma 9 3 2" xfId="273"/>
    <cellStyle name="Comma 9 3 2 2" xfId="1516"/>
    <cellStyle name="Comma 9 3 3" xfId="1515"/>
    <cellStyle name="Comma 9 4" xfId="274"/>
    <cellStyle name="Comma 9 4 2" xfId="275"/>
    <cellStyle name="Comma 9 4 2 2" xfId="1518"/>
    <cellStyle name="Comma 9 4 3" xfId="1517"/>
    <cellStyle name="Comma 9 5" xfId="276"/>
    <cellStyle name="Comma 9 5 2" xfId="1519"/>
    <cellStyle name="Comma 9 6" xfId="1512"/>
    <cellStyle name="Comma 9 9" xfId="277"/>
    <cellStyle name="Comma 9 9 2" xfId="278"/>
    <cellStyle name="Comma 9 9 2 2" xfId="1521"/>
    <cellStyle name="Comma 9 9 3" xfId="1520"/>
    <cellStyle name="Currency 2" xfId="279"/>
    <cellStyle name="Excel Built-in Normal" xfId="280"/>
    <cellStyle name="Explanatory Text 2" xfId="282"/>
    <cellStyle name="Explanatory Text 3" xfId="281"/>
    <cellStyle name="Good 2" xfId="284"/>
    <cellStyle name="Good 3" xfId="283"/>
    <cellStyle name="Heading 1 2" xfId="286"/>
    <cellStyle name="Heading 1 3" xfId="285"/>
    <cellStyle name="Heading 2 2" xfId="288"/>
    <cellStyle name="Heading 2 3" xfId="287"/>
    <cellStyle name="Heading 3 2" xfId="290"/>
    <cellStyle name="Heading 3 3" xfId="289"/>
    <cellStyle name="Heading 4 2" xfId="292"/>
    <cellStyle name="Heading 4 3" xfId="291"/>
    <cellStyle name="Input 2" xfId="294"/>
    <cellStyle name="Input 2 2" xfId="295"/>
    <cellStyle name="Input 2 2 2" xfId="296"/>
    <cellStyle name="Input 2 2_Cover Page (r)" xfId="297"/>
    <cellStyle name="Input 2 3" xfId="298"/>
    <cellStyle name="Input 2_Cover Page (r)" xfId="299"/>
    <cellStyle name="Input 3" xfId="300"/>
    <cellStyle name="Input 3 2" xfId="301"/>
    <cellStyle name="Input 3_Cover Page (r)" xfId="302"/>
    <cellStyle name="Input 4" xfId="303"/>
    <cellStyle name="Input 5" xfId="293"/>
    <cellStyle name="Left heading" xfId="304"/>
    <cellStyle name="Left heading 2" xfId="305"/>
    <cellStyle name="Left heading 2 2" xfId="306"/>
    <cellStyle name="Left heading 2 2 2" xfId="307"/>
    <cellStyle name="Left heading 2 3" xfId="308"/>
    <cellStyle name="Left heading 2_Cover Page (r)" xfId="309"/>
    <cellStyle name="Left heading 3" xfId="310"/>
    <cellStyle name="Left heading 3 2" xfId="311"/>
    <cellStyle name="Left heading_Cover Page (r)" xfId="312"/>
    <cellStyle name="Linked Cell 2" xfId="314"/>
    <cellStyle name="Linked Cell 3" xfId="313"/>
    <cellStyle name="million" xfId="315"/>
    <cellStyle name="million 2" xfId="316"/>
    <cellStyle name="million 2 2" xfId="317"/>
    <cellStyle name="million 2 2 2" xfId="318"/>
    <cellStyle name="million 2 2 2 2" xfId="319"/>
    <cellStyle name="million 2 2 2 2 2" xfId="320"/>
    <cellStyle name="million 2 2 2 2 2 2" xfId="321"/>
    <cellStyle name="million 2 2 3" xfId="322"/>
    <cellStyle name="million 2 2 3 2" xfId="323"/>
    <cellStyle name="million 2 2 3 2 2" xfId="324"/>
    <cellStyle name="million 2 2_Cover Page (r)" xfId="325"/>
    <cellStyle name="million 2 3" xfId="326"/>
    <cellStyle name="million 2 3 2" xfId="327"/>
    <cellStyle name="million 2 3 2 2" xfId="328"/>
    <cellStyle name="million 2 3 2 2 2" xfId="329"/>
    <cellStyle name="million 2_Cover Page (r)" xfId="330"/>
    <cellStyle name="million 3" xfId="331"/>
    <cellStyle name="million 3 2" xfId="332"/>
    <cellStyle name="million 3 2 2" xfId="333"/>
    <cellStyle name="million 3 2 2 2" xfId="334"/>
    <cellStyle name="million 3 2 2 2 2" xfId="335"/>
    <cellStyle name="million 3 2 2 2 2 2" xfId="336"/>
    <cellStyle name="million 3 2_Cover Page (r)" xfId="337"/>
    <cellStyle name="million 3 3" xfId="338"/>
    <cellStyle name="million 3 3 2" xfId="339"/>
    <cellStyle name="million 3 3 2 2" xfId="340"/>
    <cellStyle name="million 3 3 2 2 2" xfId="341"/>
    <cellStyle name="million 3_Cover Page (r)" xfId="342"/>
    <cellStyle name="million 4" xfId="343"/>
    <cellStyle name="million 4 2" xfId="344"/>
    <cellStyle name="million 4 2 2" xfId="345"/>
    <cellStyle name="million 4 2 2 2" xfId="346"/>
    <cellStyle name="million_Cover Page (r)" xfId="347"/>
    <cellStyle name="Neutral 2" xfId="349"/>
    <cellStyle name="Neutral 3" xfId="348"/>
    <cellStyle name="Normal" xfId="0" builtinId="0"/>
    <cellStyle name="Normal 10" xfId="350"/>
    <cellStyle name="Normal 10 2" xfId="351"/>
    <cellStyle name="Normal 10 3" xfId="352"/>
    <cellStyle name="Normal 11" xfId="353"/>
    <cellStyle name="Normal 11 2" xfId="354"/>
    <cellStyle name="Normal 11 2 2" xfId="355"/>
    <cellStyle name="Normal 11 2 2 2" xfId="356"/>
    <cellStyle name="Normal 11 2 2 2 2" xfId="357"/>
    <cellStyle name="Normal 11 2 2 2 2 2" xfId="358"/>
    <cellStyle name="Normal 11 2 2 2 2 2 2" xfId="359"/>
    <cellStyle name="Normal 11 2 2 2 2 3" xfId="360"/>
    <cellStyle name="Normal 11 2 2 2 3" xfId="361"/>
    <cellStyle name="Normal 11 2 2 2 3 2" xfId="362"/>
    <cellStyle name="Normal 11 2 2 2 4" xfId="363"/>
    <cellStyle name="Normal 11 2 2 2_Cover Page (r)" xfId="364"/>
    <cellStyle name="Normal 11 2 2 3" xfId="365"/>
    <cellStyle name="Normal 11 2 2 3 2" xfId="366"/>
    <cellStyle name="Normal 11 2 2 3 2 2" xfId="367"/>
    <cellStyle name="Normal 11 2 2 3 3" xfId="368"/>
    <cellStyle name="Normal 11 2 2 4" xfId="369"/>
    <cellStyle name="Normal 11 2 2 4 2" xfId="370"/>
    <cellStyle name="Normal 11 2 2 5" xfId="371"/>
    <cellStyle name="Normal 11 2 2_Cover Page (r)" xfId="372"/>
    <cellStyle name="Normal 11 2 3" xfId="373"/>
    <cellStyle name="Normal 11 2 3 2" xfId="374"/>
    <cellStyle name="Normal 11 2 3 2 2" xfId="375"/>
    <cellStyle name="Normal 11 2 3 2 2 2" xfId="376"/>
    <cellStyle name="Normal 11 2 3 2 3" xfId="377"/>
    <cellStyle name="Normal 11 2 3 3" xfId="378"/>
    <cellStyle name="Normal 11 2 3 3 2" xfId="379"/>
    <cellStyle name="Normal 11 2 3 4" xfId="380"/>
    <cellStyle name="Normal 11 2 3_Cover Page (r)" xfId="381"/>
    <cellStyle name="Normal 11 2 4" xfId="382"/>
    <cellStyle name="Normal 11 2 4 2" xfId="383"/>
    <cellStyle name="Normal 11 2 4 2 2" xfId="384"/>
    <cellStyle name="Normal 11 2 4 3" xfId="385"/>
    <cellStyle name="Normal 11 2 5" xfId="386"/>
    <cellStyle name="Normal 11 2 5 2" xfId="387"/>
    <cellStyle name="Normal 11 2 6" xfId="388"/>
    <cellStyle name="Normal 11 2_Cover Page (r)" xfId="389"/>
    <cellStyle name="Normal 11 3" xfId="390"/>
    <cellStyle name="Normal 11 3 2" xfId="391"/>
    <cellStyle name="Normal 11 3 2 2" xfId="392"/>
    <cellStyle name="Normal 11 3 2 2 2" xfId="393"/>
    <cellStyle name="Normal 11 3 2 2 2 2" xfId="394"/>
    <cellStyle name="Normal 11 3 2 2 3" xfId="395"/>
    <cellStyle name="Normal 11 3 2 3" xfId="396"/>
    <cellStyle name="Normal 11 3 2 3 2" xfId="397"/>
    <cellStyle name="Normal 11 3 2 4" xfId="398"/>
    <cellStyle name="Normal 11 3 2_Cover Page (r)" xfId="399"/>
    <cellStyle name="Normal 11 3 3" xfId="400"/>
    <cellStyle name="Normal 11 3 3 2" xfId="401"/>
    <cellStyle name="Normal 11 3 3 2 2" xfId="402"/>
    <cellStyle name="Normal 11 3 3 3" xfId="403"/>
    <cellStyle name="Normal 11 3 4" xfId="404"/>
    <cellStyle name="Normal 11 3 4 2" xfId="405"/>
    <cellStyle name="Normal 11 3 5" xfId="406"/>
    <cellStyle name="Normal 11 3_Cover Page (r)" xfId="407"/>
    <cellStyle name="Normal 11 4" xfId="408"/>
    <cellStyle name="Normal 11 4 2" xfId="409"/>
    <cellStyle name="Normal 11 4 2 2" xfId="410"/>
    <cellStyle name="Normal 11 4 2 2 2" xfId="411"/>
    <cellStyle name="Normal 11 4 2 3" xfId="412"/>
    <cellStyle name="Normal 11 4 3" xfId="413"/>
    <cellStyle name="Normal 11 4 3 2" xfId="414"/>
    <cellStyle name="Normal 11 4 4" xfId="415"/>
    <cellStyle name="Normal 11 4_Cover Page (r)" xfId="416"/>
    <cellStyle name="Normal 11 5" xfId="417"/>
    <cellStyle name="Normal 11 5 2" xfId="418"/>
    <cellStyle name="Normal 11 5 2 2" xfId="419"/>
    <cellStyle name="Normal 11 5 3" xfId="420"/>
    <cellStyle name="Normal 11 6" xfId="421"/>
    <cellStyle name="Normal 11 6 2" xfId="422"/>
    <cellStyle name="Normal 11 7" xfId="423"/>
    <cellStyle name="Normal 11_Cover Page (r)" xfId="424"/>
    <cellStyle name="Normal 12" xfId="425"/>
    <cellStyle name="Normal 13" xfId="426"/>
    <cellStyle name="Normal 13 2" xfId="427"/>
    <cellStyle name="Normal 13 2 2" xfId="428"/>
    <cellStyle name="Normal 13 2 2 2" xfId="429"/>
    <cellStyle name="Normal 13 2 2 2 2" xfId="430"/>
    <cellStyle name="Normal 13 2 2 2 2 2" xfId="431"/>
    <cellStyle name="Normal 13 2 2 2 2 2 2" xfId="432"/>
    <cellStyle name="Normal 13 2 2 2 2 3" xfId="433"/>
    <cellStyle name="Normal 13 2 2 2 3" xfId="434"/>
    <cellStyle name="Normal 13 2 2 2 3 2" xfId="435"/>
    <cellStyle name="Normal 13 2 2 2 4" xfId="436"/>
    <cellStyle name="Normal 13 2 2 2_Cover Page (r)" xfId="437"/>
    <cellStyle name="Normal 13 2 2 3" xfId="438"/>
    <cellStyle name="Normal 13 2 2 3 2" xfId="439"/>
    <cellStyle name="Normal 13 2 2 3 2 2" xfId="440"/>
    <cellStyle name="Normal 13 2 2 3 3" xfId="441"/>
    <cellStyle name="Normal 13 2 2 4" xfId="442"/>
    <cellStyle name="Normal 13 2 2 4 2" xfId="443"/>
    <cellStyle name="Normal 13 2 2 5" xfId="444"/>
    <cellStyle name="Normal 13 2 2_Cover Page (r)" xfId="445"/>
    <cellStyle name="Normal 13 2 3" xfId="446"/>
    <cellStyle name="Normal 13 2 3 2" xfId="447"/>
    <cellStyle name="Normal 13 2 3 2 2" xfId="448"/>
    <cellStyle name="Normal 13 2 3 2 2 2" xfId="449"/>
    <cellStyle name="Normal 13 2 3 2 3" xfId="450"/>
    <cellStyle name="Normal 13 2 3 3" xfId="451"/>
    <cellStyle name="Normal 13 2 3 3 2" xfId="452"/>
    <cellStyle name="Normal 13 2 3 4" xfId="453"/>
    <cellStyle name="Normal 13 2 3_Cover Page (r)" xfId="454"/>
    <cellStyle name="Normal 13 2 4" xfId="455"/>
    <cellStyle name="Normal 13 2 4 2" xfId="456"/>
    <cellStyle name="Normal 13 2 4 2 2" xfId="457"/>
    <cellStyle name="Normal 13 2 4 3" xfId="458"/>
    <cellStyle name="Normal 13 2 5" xfId="459"/>
    <cellStyle name="Normal 13 2 5 2" xfId="460"/>
    <cellStyle name="Normal 13 2 6" xfId="461"/>
    <cellStyle name="Normal 13 2_Cover Page (r)" xfId="462"/>
    <cellStyle name="Normal 13 3" xfId="463"/>
    <cellStyle name="Normal 13 3 2" xfId="464"/>
    <cellStyle name="Normal 13 3 2 2" xfId="465"/>
    <cellStyle name="Normal 13 3 2 2 2" xfId="466"/>
    <cellStyle name="Normal 13 3 2 2 2 2" xfId="467"/>
    <cellStyle name="Normal 13 3 2 2 3" xfId="468"/>
    <cellStyle name="Normal 13 3 2 3" xfId="469"/>
    <cellStyle name="Normal 13 3 2 3 2" xfId="470"/>
    <cellStyle name="Normal 13 3 2 4" xfId="471"/>
    <cellStyle name="Normal 13 3 2_Cover Page (r)" xfId="472"/>
    <cellStyle name="Normal 13 3 3" xfId="473"/>
    <cellStyle name="Normal 13 3 3 2" xfId="474"/>
    <cellStyle name="Normal 13 3 3 2 2" xfId="475"/>
    <cellStyle name="Normal 13 3 3 3" xfId="476"/>
    <cellStyle name="Normal 13 3 4" xfId="477"/>
    <cellStyle name="Normal 13 3 4 2" xfId="478"/>
    <cellStyle name="Normal 13 3 5" xfId="479"/>
    <cellStyle name="Normal 13 3_Cover Page (r)" xfId="480"/>
    <cellStyle name="Normal 13 4" xfId="481"/>
    <cellStyle name="Normal 13 4 2" xfId="482"/>
    <cellStyle name="Normal 13 4 2 2" xfId="483"/>
    <cellStyle name="Normal 13 4 2 2 2" xfId="484"/>
    <cellStyle name="Normal 13 4 2 3" xfId="485"/>
    <cellStyle name="Normal 13 4 3" xfId="486"/>
    <cellStyle name="Normal 13 4 3 2" xfId="487"/>
    <cellStyle name="Normal 13 4 4" xfId="488"/>
    <cellStyle name="Normal 13 4_Cover Page (r)" xfId="489"/>
    <cellStyle name="Normal 13 5" xfId="490"/>
    <cellStyle name="Normal 13 5 2" xfId="491"/>
    <cellStyle name="Normal 13 5 2 2" xfId="492"/>
    <cellStyle name="Normal 13 5 3" xfId="493"/>
    <cellStyle name="Normal 13 6" xfId="494"/>
    <cellStyle name="Normal 13 6 2" xfId="495"/>
    <cellStyle name="Normal 13 7" xfId="496"/>
    <cellStyle name="Normal 13_Cover Page (r)" xfId="497"/>
    <cellStyle name="Normal 14" xfId="498"/>
    <cellStyle name="Normal 14 2" xfId="499"/>
    <cellStyle name="Normal 14 2 2" xfId="500"/>
    <cellStyle name="Normal 14 2 2 2" xfId="501"/>
    <cellStyle name="Normal 14 2 2 2 2" xfId="502"/>
    <cellStyle name="Normal 14 2 2 2 2 2" xfId="503"/>
    <cellStyle name="Normal 14 2 2 2 2 2 2" xfId="504"/>
    <cellStyle name="Normal 14 2 2 2 2 3" xfId="505"/>
    <cellStyle name="Normal 14 2 2 2 3" xfId="506"/>
    <cellStyle name="Normal 14 2 2 2 3 2" xfId="507"/>
    <cellStyle name="Normal 14 2 2 2 4" xfId="508"/>
    <cellStyle name="Normal 14 2 2 2_Cover Page (r)" xfId="509"/>
    <cellStyle name="Normal 14 2 2 3" xfId="510"/>
    <cellStyle name="Normal 14 2 2 3 2" xfId="511"/>
    <cellStyle name="Normal 14 2 2 3 2 2" xfId="512"/>
    <cellStyle name="Normal 14 2 2 3 3" xfId="513"/>
    <cellStyle name="Normal 14 2 2 4" xfId="514"/>
    <cellStyle name="Normal 14 2 2 4 2" xfId="515"/>
    <cellStyle name="Normal 14 2 2 5" xfId="516"/>
    <cellStyle name="Normal 14 2 2_Cover Page (r)" xfId="517"/>
    <cellStyle name="Normal 14 2 3" xfId="518"/>
    <cellStyle name="Normal 14 2 3 2" xfId="519"/>
    <cellStyle name="Normal 14 2 3 2 2" xfId="520"/>
    <cellStyle name="Normal 14 2 3 2 2 2" xfId="521"/>
    <cellStyle name="Normal 14 2 3 2 3" xfId="522"/>
    <cellStyle name="Normal 14 2 3 3" xfId="523"/>
    <cellStyle name="Normal 14 2 3 3 2" xfId="524"/>
    <cellStyle name="Normal 14 2 3 4" xfId="525"/>
    <cellStyle name="Normal 14 2 3_Cover Page (r)" xfId="526"/>
    <cellStyle name="Normal 14 2 4" xfId="527"/>
    <cellStyle name="Normal 14 2 4 2" xfId="528"/>
    <cellStyle name="Normal 14 2 4 2 2" xfId="529"/>
    <cellStyle name="Normal 14 2 4 3" xfId="530"/>
    <cellStyle name="Normal 14 2 5" xfId="531"/>
    <cellStyle name="Normal 14 2 5 2" xfId="532"/>
    <cellStyle name="Normal 14 2 6" xfId="533"/>
    <cellStyle name="Normal 14 2_Cover Page (r)" xfId="534"/>
    <cellStyle name="Normal 14 3" xfId="535"/>
    <cellStyle name="Normal 14 3 2" xfId="536"/>
    <cellStyle name="Normal 14 3 2 2" xfId="537"/>
    <cellStyle name="Normal 14 3 2 2 2" xfId="538"/>
    <cellStyle name="Normal 14 3 2 2 2 2" xfId="539"/>
    <cellStyle name="Normal 14 3 2 2 3" xfId="540"/>
    <cellStyle name="Normal 14 3 2 3" xfId="541"/>
    <cellStyle name="Normal 14 3 2 3 2" xfId="542"/>
    <cellStyle name="Normal 14 3 2 4" xfId="543"/>
    <cellStyle name="Normal 14 3 2_Cover Page (r)" xfId="544"/>
    <cellStyle name="Normal 14 3 3" xfId="545"/>
    <cellStyle name="Normal 14 3 3 2" xfId="546"/>
    <cellStyle name="Normal 14 3 3 2 2" xfId="547"/>
    <cellStyle name="Normal 14 3 3 3" xfId="548"/>
    <cellStyle name="Normal 14 3 4" xfId="549"/>
    <cellStyle name="Normal 14 3 4 2" xfId="550"/>
    <cellStyle name="Normal 14 3 5" xfId="551"/>
    <cellStyle name="Normal 14 3_Cover Page (r)" xfId="552"/>
    <cellStyle name="Normal 14 4" xfId="553"/>
    <cellStyle name="Normal 14 4 2" xfId="554"/>
    <cellStyle name="Normal 14 4 2 2" xfId="555"/>
    <cellStyle name="Normal 14 4 2 2 2" xfId="556"/>
    <cellStyle name="Normal 14 4 2 3" xfId="557"/>
    <cellStyle name="Normal 14 4 3" xfId="558"/>
    <cellStyle name="Normal 14 4 3 2" xfId="559"/>
    <cellStyle name="Normal 14 4 4" xfId="560"/>
    <cellStyle name="Normal 14 4_Cover Page (r)" xfId="561"/>
    <cellStyle name="Normal 14 5" xfId="562"/>
    <cellStyle name="Normal 14 5 2" xfId="563"/>
    <cellStyle name="Normal 14 5 2 2" xfId="564"/>
    <cellStyle name="Normal 14 5 3" xfId="565"/>
    <cellStyle name="Normal 14 6" xfId="566"/>
    <cellStyle name="Normal 14 6 2" xfId="567"/>
    <cellStyle name="Normal 14 7" xfId="568"/>
    <cellStyle name="Normal 14_Cover Page (r)" xfId="569"/>
    <cellStyle name="Normal 15" xfId="570"/>
    <cellStyle name="Normal 15 2" xfId="571"/>
    <cellStyle name="Normal 15 2 2" xfId="572"/>
    <cellStyle name="Normal 15 2 2 2" xfId="573"/>
    <cellStyle name="Normal 15 2 2 2 2" xfId="574"/>
    <cellStyle name="Normal 15 2 2 2 2 2" xfId="575"/>
    <cellStyle name="Normal 15 2 2 2 2 2 2" xfId="576"/>
    <cellStyle name="Normal 15 2 2 2 2 3" xfId="577"/>
    <cellStyle name="Normal 15 2 2 2 3" xfId="578"/>
    <cellStyle name="Normal 15 2 2 2 3 2" xfId="579"/>
    <cellStyle name="Normal 15 2 2 2 4" xfId="580"/>
    <cellStyle name="Normal 15 2 2 2_Cover Page (r)" xfId="581"/>
    <cellStyle name="Normal 15 2 2 3" xfId="582"/>
    <cellStyle name="Normal 15 2 2 3 2" xfId="583"/>
    <cellStyle name="Normal 15 2 2 3 2 2" xfId="584"/>
    <cellStyle name="Normal 15 2 2 3 3" xfId="585"/>
    <cellStyle name="Normal 15 2 2 4" xfId="586"/>
    <cellStyle name="Normal 15 2 2 4 2" xfId="587"/>
    <cellStyle name="Normal 15 2 2 5" xfId="588"/>
    <cellStyle name="Normal 15 2 2_Cover Page (r)" xfId="589"/>
    <cellStyle name="Normal 15 2 3" xfId="590"/>
    <cellStyle name="Normal 15 2 3 2" xfId="591"/>
    <cellStyle name="Normal 15 2 3 2 2" xfId="592"/>
    <cellStyle name="Normal 15 2 3 2 2 2" xfId="593"/>
    <cellStyle name="Normal 15 2 3 2 3" xfId="594"/>
    <cellStyle name="Normal 15 2 3 3" xfId="595"/>
    <cellStyle name="Normal 15 2 3 3 2" xfId="596"/>
    <cellStyle name="Normal 15 2 3 4" xfId="597"/>
    <cellStyle name="Normal 15 2 3_Cover Page (r)" xfId="598"/>
    <cellStyle name="Normal 15 2 4" xfId="599"/>
    <cellStyle name="Normal 15 2 4 2" xfId="600"/>
    <cellStyle name="Normal 15 2 4 2 2" xfId="601"/>
    <cellStyle name="Normal 15 2 4 3" xfId="602"/>
    <cellStyle name="Normal 15 2 5" xfId="603"/>
    <cellStyle name="Normal 15 2 5 2" xfId="604"/>
    <cellStyle name="Normal 15 2 6" xfId="605"/>
    <cellStyle name="Normal 15 2_Cover Page (r)" xfId="606"/>
    <cellStyle name="Normal 15 3" xfId="607"/>
    <cellStyle name="Normal 15 3 2" xfId="608"/>
    <cellStyle name="Normal 15 3 2 2" xfId="609"/>
    <cellStyle name="Normal 15 3 2 2 2" xfId="610"/>
    <cellStyle name="Normal 15 3 2 2 2 2" xfId="611"/>
    <cellStyle name="Normal 15 3 2 2 3" xfId="612"/>
    <cellStyle name="Normal 15 3 2 3" xfId="613"/>
    <cellStyle name="Normal 15 3 2 3 2" xfId="614"/>
    <cellStyle name="Normal 15 3 2 4" xfId="615"/>
    <cellStyle name="Normal 15 3 2_Cover Page (r)" xfId="616"/>
    <cellStyle name="Normal 15 3 3" xfId="617"/>
    <cellStyle name="Normal 15 3 3 2" xfId="618"/>
    <cellStyle name="Normal 15 3 3 2 2" xfId="619"/>
    <cellStyle name="Normal 15 3 3 3" xfId="620"/>
    <cellStyle name="Normal 15 3 4" xfId="621"/>
    <cellStyle name="Normal 15 3 4 2" xfId="622"/>
    <cellStyle name="Normal 15 3 5" xfId="623"/>
    <cellStyle name="Normal 15 3_Cover Page (r)" xfId="624"/>
    <cellStyle name="Normal 15 4" xfId="625"/>
    <cellStyle name="Normal 15 4 2" xfId="626"/>
    <cellStyle name="Normal 15 4 2 2" xfId="627"/>
    <cellStyle name="Normal 15 4 2 2 2" xfId="628"/>
    <cellStyle name="Normal 15 4 2 3" xfId="629"/>
    <cellStyle name="Normal 15 4 3" xfId="630"/>
    <cellStyle name="Normal 15 4 3 2" xfId="631"/>
    <cellStyle name="Normal 15 4 4" xfId="632"/>
    <cellStyle name="Normal 15 4_Cover Page (r)" xfId="633"/>
    <cellStyle name="Normal 15 5" xfId="634"/>
    <cellStyle name="Normal 15 5 2" xfId="635"/>
    <cellStyle name="Normal 15 5 2 2" xfId="636"/>
    <cellStyle name="Normal 15 5 3" xfId="637"/>
    <cellStyle name="Normal 15 6" xfId="638"/>
    <cellStyle name="Normal 15 6 2" xfId="639"/>
    <cellStyle name="Normal 15 7" xfId="640"/>
    <cellStyle name="Normal 15_Cover Page (r)" xfId="641"/>
    <cellStyle name="Normal 16" xfId="642"/>
    <cellStyle name="Normal 16 2" xfId="643"/>
    <cellStyle name="Normal 16 2 2" xfId="644"/>
    <cellStyle name="Normal 16 2 2 2" xfId="645"/>
    <cellStyle name="Normal 16 2 2 2 2" xfId="646"/>
    <cellStyle name="Normal 16 2 2 2 2 2" xfId="647"/>
    <cellStyle name="Normal 16 2 2 2 2 2 2" xfId="648"/>
    <cellStyle name="Normal 16 2 2 2 2 3" xfId="649"/>
    <cellStyle name="Normal 16 2 2 2 3" xfId="650"/>
    <cellStyle name="Normal 16 2 2 2 3 2" xfId="651"/>
    <cellStyle name="Normal 16 2 2 2 4" xfId="652"/>
    <cellStyle name="Normal 16 2 2 2_Cover Page (r)" xfId="653"/>
    <cellStyle name="Normal 16 2 2 3" xfId="654"/>
    <cellStyle name="Normal 16 2 2 3 2" xfId="655"/>
    <cellStyle name="Normal 16 2 2 3 2 2" xfId="656"/>
    <cellStyle name="Normal 16 2 2 3 3" xfId="657"/>
    <cellStyle name="Normal 16 2 2 4" xfId="658"/>
    <cellStyle name="Normal 16 2 2 4 2" xfId="659"/>
    <cellStyle name="Normal 16 2 2 5" xfId="660"/>
    <cellStyle name="Normal 16 2 2_Cover Page (r)" xfId="661"/>
    <cellStyle name="Normal 16 2 3" xfId="662"/>
    <cellStyle name="Normal 16 2 3 2" xfId="663"/>
    <cellStyle name="Normal 16 2 3 2 2" xfId="664"/>
    <cellStyle name="Normal 16 2 3 2 2 2" xfId="665"/>
    <cellStyle name="Normal 16 2 3 2 3" xfId="666"/>
    <cellStyle name="Normal 16 2 3 3" xfId="667"/>
    <cellStyle name="Normal 16 2 3 3 2" xfId="668"/>
    <cellStyle name="Normal 16 2 3 4" xfId="669"/>
    <cellStyle name="Normal 16 2 3_Cover Page (r)" xfId="670"/>
    <cellStyle name="Normal 16 2 4" xfId="671"/>
    <cellStyle name="Normal 16 2 4 2" xfId="672"/>
    <cellStyle name="Normal 16 2 4 2 2" xfId="673"/>
    <cellStyle name="Normal 16 2 4 3" xfId="674"/>
    <cellStyle name="Normal 16 2 5" xfId="675"/>
    <cellStyle name="Normal 16 2 5 2" xfId="676"/>
    <cellStyle name="Normal 16 2 6" xfId="677"/>
    <cellStyle name="Normal 16 2_Cover Page (r)" xfId="678"/>
    <cellStyle name="Normal 16 3" xfId="679"/>
    <cellStyle name="Normal 16 3 2" xfId="680"/>
    <cellStyle name="Normal 16 3 2 2" xfId="681"/>
    <cellStyle name="Normal 16 3 2 2 2" xfId="682"/>
    <cellStyle name="Normal 16 3 2 2 2 2" xfId="683"/>
    <cellStyle name="Normal 16 3 2 2 3" xfId="684"/>
    <cellStyle name="Normal 16 3 2 3" xfId="685"/>
    <cellStyle name="Normal 16 3 2 3 2" xfId="686"/>
    <cellStyle name="Normal 16 3 2 4" xfId="687"/>
    <cellStyle name="Normal 16 3 2_Cover Page (r)" xfId="688"/>
    <cellStyle name="Normal 16 3 3" xfId="689"/>
    <cellStyle name="Normal 16 3 3 2" xfId="690"/>
    <cellStyle name="Normal 16 3 3 2 2" xfId="691"/>
    <cellStyle name="Normal 16 3 3 3" xfId="692"/>
    <cellStyle name="Normal 16 3 4" xfId="693"/>
    <cellStyle name="Normal 16 3 4 2" xfId="694"/>
    <cellStyle name="Normal 16 3 5" xfId="695"/>
    <cellStyle name="Normal 16 3_Cover Page (r)" xfId="696"/>
    <cellStyle name="Normal 16 4" xfId="697"/>
    <cellStyle name="Normal 16 4 2" xfId="698"/>
    <cellStyle name="Normal 16 4 2 2" xfId="699"/>
    <cellStyle name="Normal 16 4 2 2 2" xfId="700"/>
    <cellStyle name="Normal 16 4 2 3" xfId="701"/>
    <cellStyle name="Normal 16 4 3" xfId="702"/>
    <cellStyle name="Normal 16 4 3 2" xfId="703"/>
    <cellStyle name="Normal 16 4 4" xfId="704"/>
    <cellStyle name="Normal 16 4_Cover Page (r)" xfId="705"/>
    <cellStyle name="Normal 16 5" xfId="706"/>
    <cellStyle name="Normal 16 5 2" xfId="707"/>
    <cellStyle name="Normal 16 5 2 2" xfId="708"/>
    <cellStyle name="Normal 16 5 3" xfId="709"/>
    <cellStyle name="Normal 16 6" xfId="710"/>
    <cellStyle name="Normal 16 6 2" xfId="711"/>
    <cellStyle name="Normal 16 7" xfId="712"/>
    <cellStyle name="Normal 16_Cover Page (r)" xfId="713"/>
    <cellStyle name="Normal 17" xfId="714"/>
    <cellStyle name="Normal 17 2" xfId="715"/>
    <cellStyle name="Normal 17 2 2" xfId="716"/>
    <cellStyle name="Normal 17 2 2 2" xfId="717"/>
    <cellStyle name="Normal 17 2 2 2 2" xfId="718"/>
    <cellStyle name="Normal 17 2 2 2 2 2" xfId="719"/>
    <cellStyle name="Normal 17 2 2 2 2 2 2" xfId="720"/>
    <cellStyle name="Normal 17 2 2 2 2 3" xfId="721"/>
    <cellStyle name="Normal 17 2 2 2 3" xfId="722"/>
    <cellStyle name="Normal 17 2 2 2 3 2" xfId="723"/>
    <cellStyle name="Normal 17 2 2 2 4" xfId="724"/>
    <cellStyle name="Normal 17 2 2 2_Cover Page (r)" xfId="725"/>
    <cellStyle name="Normal 17 2 2 3" xfId="726"/>
    <cellStyle name="Normal 17 2 2 3 2" xfId="727"/>
    <cellStyle name="Normal 17 2 2 3 2 2" xfId="728"/>
    <cellStyle name="Normal 17 2 2 3 3" xfId="729"/>
    <cellStyle name="Normal 17 2 2 4" xfId="730"/>
    <cellStyle name="Normal 17 2 2 4 2" xfId="731"/>
    <cellStyle name="Normal 17 2 2 5" xfId="732"/>
    <cellStyle name="Normal 17 2 2_Cover Page (r)" xfId="733"/>
    <cellStyle name="Normal 17 2 3" xfId="734"/>
    <cellStyle name="Normal 17 2 3 2" xfId="735"/>
    <cellStyle name="Normal 17 2 3 2 2" xfId="736"/>
    <cellStyle name="Normal 17 2 3 2 2 2" xfId="737"/>
    <cellStyle name="Normal 17 2 3 2 3" xfId="738"/>
    <cellStyle name="Normal 17 2 3 3" xfId="739"/>
    <cellStyle name="Normal 17 2 3 3 2" xfId="740"/>
    <cellStyle name="Normal 17 2 3 4" xfId="741"/>
    <cellStyle name="Normal 17 2 3_Cover Page (r)" xfId="742"/>
    <cellStyle name="Normal 17 2 4" xfId="743"/>
    <cellStyle name="Normal 17 2 4 2" xfId="744"/>
    <cellStyle name="Normal 17 2 4 2 2" xfId="745"/>
    <cellStyle name="Normal 17 2 4 3" xfId="746"/>
    <cellStyle name="Normal 17 2 5" xfId="747"/>
    <cellStyle name="Normal 17 2 5 2" xfId="748"/>
    <cellStyle name="Normal 17 2 6" xfId="749"/>
    <cellStyle name="Normal 17 2_Cover Page (r)" xfId="750"/>
    <cellStyle name="Normal 17 3" xfId="751"/>
    <cellStyle name="Normal 17 3 2" xfId="752"/>
    <cellStyle name="Normal 17 3 2 2" xfId="753"/>
    <cellStyle name="Normal 17 3 2 2 2" xfId="754"/>
    <cellStyle name="Normal 17 3 2 2 2 2" xfId="755"/>
    <cellStyle name="Normal 17 3 2 2 3" xfId="756"/>
    <cellStyle name="Normal 17 3 2 3" xfId="757"/>
    <cellStyle name="Normal 17 3 2 3 2" xfId="758"/>
    <cellStyle name="Normal 17 3 2 4" xfId="759"/>
    <cellStyle name="Normal 17 3 2_Cover Page (r)" xfId="760"/>
    <cellStyle name="Normal 17 3 3" xfId="761"/>
    <cellStyle name="Normal 17 3 3 2" xfId="762"/>
    <cellStyle name="Normal 17 3 3 2 2" xfId="763"/>
    <cellStyle name="Normal 17 3 3 3" xfId="764"/>
    <cellStyle name="Normal 17 3 4" xfId="765"/>
    <cellStyle name="Normal 17 3 4 2" xfId="766"/>
    <cellStyle name="Normal 17 3 5" xfId="767"/>
    <cellStyle name="Normal 17 3_Cover Page (r)" xfId="768"/>
    <cellStyle name="Normal 17 4" xfId="769"/>
    <cellStyle name="Normal 17 4 2" xfId="770"/>
    <cellStyle name="Normal 17 4 2 2" xfId="771"/>
    <cellStyle name="Normal 17 4 2 2 2" xfId="772"/>
    <cellStyle name="Normal 17 4 2 3" xfId="773"/>
    <cellStyle name="Normal 17 4 3" xfId="774"/>
    <cellStyle name="Normal 17 4 3 2" xfId="775"/>
    <cellStyle name="Normal 17 4 4" xfId="776"/>
    <cellStyle name="Normal 17 4_Cover Page (r)" xfId="777"/>
    <cellStyle name="Normal 17 5" xfId="778"/>
    <cellStyle name="Normal 17 5 2" xfId="779"/>
    <cellStyle name="Normal 17 5 2 2" xfId="780"/>
    <cellStyle name="Normal 17 5 3" xfId="781"/>
    <cellStyle name="Normal 17 6" xfId="782"/>
    <cellStyle name="Normal 17 6 2" xfId="783"/>
    <cellStyle name="Normal 17 7" xfId="784"/>
    <cellStyle name="Normal 17_Cover Page (r)" xfId="785"/>
    <cellStyle name="Normal 18" xfId="786"/>
    <cellStyle name="Normal 18 2" xfId="787"/>
    <cellStyle name="Normal 18 2 2" xfId="788"/>
    <cellStyle name="Normal 18 2 2 2" xfId="789"/>
    <cellStyle name="Normal 18 2 2 2 2" xfId="790"/>
    <cellStyle name="Normal 18 2 2 2 2 2" xfId="791"/>
    <cellStyle name="Normal 18 2 2 2 2 2 2" xfId="792"/>
    <cellStyle name="Normal 18 2 2 2 2 3" xfId="793"/>
    <cellStyle name="Normal 18 2 2 2 3" xfId="794"/>
    <cellStyle name="Normal 18 2 2 2 3 2" xfId="795"/>
    <cellStyle name="Normal 18 2 2 2 4" xfId="796"/>
    <cellStyle name="Normal 18 2 2 2_Cover Page (r)" xfId="797"/>
    <cellStyle name="Normal 18 2 2 3" xfId="798"/>
    <cellStyle name="Normal 18 2 2 3 2" xfId="799"/>
    <cellStyle name="Normal 18 2 2 3 2 2" xfId="800"/>
    <cellStyle name="Normal 18 2 2 3 3" xfId="801"/>
    <cellStyle name="Normal 18 2 2 4" xfId="802"/>
    <cellStyle name="Normal 18 2 2 4 2" xfId="803"/>
    <cellStyle name="Normal 18 2 2 5" xfId="804"/>
    <cellStyle name="Normal 18 2 2_Cover Page (r)" xfId="805"/>
    <cellStyle name="Normal 18 2 3" xfId="806"/>
    <cellStyle name="Normal 18 2 3 2" xfId="807"/>
    <cellStyle name="Normal 18 2 3 2 2" xfId="808"/>
    <cellStyle name="Normal 18 2 3 2 2 2" xfId="809"/>
    <cellStyle name="Normal 18 2 3 2 3" xfId="810"/>
    <cellStyle name="Normal 18 2 3 3" xfId="811"/>
    <cellStyle name="Normal 18 2 3 3 2" xfId="812"/>
    <cellStyle name="Normal 18 2 3 4" xfId="813"/>
    <cellStyle name="Normal 18 2 3_Cover Page (r)" xfId="814"/>
    <cellStyle name="Normal 18 2 4" xfId="815"/>
    <cellStyle name="Normal 18 2 4 2" xfId="816"/>
    <cellStyle name="Normal 18 2 4 2 2" xfId="817"/>
    <cellStyle name="Normal 18 2 4 3" xfId="818"/>
    <cellStyle name="Normal 18 2 5" xfId="819"/>
    <cellStyle name="Normal 18 2 5 2" xfId="820"/>
    <cellStyle name="Normal 18 2 6" xfId="821"/>
    <cellStyle name="Normal 18 2_Cover Page (r)" xfId="822"/>
    <cellStyle name="Normal 18 3" xfId="823"/>
    <cellStyle name="Normal 18 3 2" xfId="824"/>
    <cellStyle name="Normal 18 3 2 2" xfId="825"/>
    <cellStyle name="Normal 18 3 2 2 2" xfId="826"/>
    <cellStyle name="Normal 18 3 2 2 2 2" xfId="827"/>
    <cellStyle name="Normal 18 3 2 2 3" xfId="828"/>
    <cellStyle name="Normal 18 3 2 3" xfId="829"/>
    <cellStyle name="Normal 18 3 2 3 2" xfId="830"/>
    <cellStyle name="Normal 18 3 2 4" xfId="831"/>
    <cellStyle name="Normal 18 3 2_Cover Page (r)" xfId="832"/>
    <cellStyle name="Normal 18 3 3" xfId="833"/>
    <cellStyle name="Normal 18 3 3 2" xfId="834"/>
    <cellStyle name="Normal 18 3 3 2 2" xfId="835"/>
    <cellStyle name="Normal 18 3 3 3" xfId="836"/>
    <cellStyle name="Normal 18 3 4" xfId="837"/>
    <cellStyle name="Normal 18 3 4 2" xfId="838"/>
    <cellStyle name="Normal 18 3 5" xfId="839"/>
    <cellStyle name="Normal 18 3_Cover Page (r)" xfId="840"/>
    <cellStyle name="Normal 18 4" xfId="841"/>
    <cellStyle name="Normal 18 4 2" xfId="842"/>
    <cellStyle name="Normal 18 4 2 2" xfId="843"/>
    <cellStyle name="Normal 18 4 2 2 2" xfId="844"/>
    <cellStyle name="Normal 18 4 2 3" xfId="845"/>
    <cellStyle name="Normal 18 4 3" xfId="846"/>
    <cellStyle name="Normal 18 4 3 2" xfId="847"/>
    <cellStyle name="Normal 18 4 4" xfId="848"/>
    <cellStyle name="Normal 18 4_Cover Page (r)" xfId="849"/>
    <cellStyle name="Normal 18 5" xfId="850"/>
    <cellStyle name="Normal 18 5 2" xfId="851"/>
    <cellStyle name="Normal 18 5 2 2" xfId="852"/>
    <cellStyle name="Normal 18 5 3" xfId="853"/>
    <cellStyle name="Normal 18 6" xfId="854"/>
    <cellStyle name="Normal 18 6 2" xfId="855"/>
    <cellStyle name="Normal 18 7" xfId="856"/>
    <cellStyle name="Normal 18_Cover Page (r)" xfId="857"/>
    <cellStyle name="Normal 19" xfId="858"/>
    <cellStyle name="Normal 19 2" xfId="859"/>
    <cellStyle name="Normal 19 2 2" xfId="860"/>
    <cellStyle name="Normal 19 2 2 2" xfId="861"/>
    <cellStyle name="Normal 19 2 2 2 2" xfId="862"/>
    <cellStyle name="Normal 19 2 2 2 2 2" xfId="863"/>
    <cellStyle name="Normal 19 2 2 2 2 2 2" xfId="864"/>
    <cellStyle name="Normal 19 2 2 2 2 3" xfId="865"/>
    <cellStyle name="Normal 19 2 2 2 3" xfId="866"/>
    <cellStyle name="Normal 19 2 2 2 3 2" xfId="867"/>
    <cellStyle name="Normal 19 2 2 2 4" xfId="868"/>
    <cellStyle name="Normal 19 2 2 2_Cover Page (r)" xfId="869"/>
    <cellStyle name="Normal 19 2 2 3" xfId="870"/>
    <cellStyle name="Normal 19 2 2 3 2" xfId="871"/>
    <cellStyle name="Normal 19 2 2 3 2 2" xfId="872"/>
    <cellStyle name="Normal 19 2 2 3 3" xfId="873"/>
    <cellStyle name="Normal 19 2 2 4" xfId="874"/>
    <cellStyle name="Normal 19 2 2 4 2" xfId="875"/>
    <cellStyle name="Normal 19 2 2 5" xfId="876"/>
    <cellStyle name="Normal 19 2 2_Cover Page (r)" xfId="877"/>
    <cellStyle name="Normal 19 2 3" xfId="878"/>
    <cellStyle name="Normal 19 2 3 2" xfId="879"/>
    <cellStyle name="Normal 19 2 3 2 2" xfId="880"/>
    <cellStyle name="Normal 19 2 3 2 2 2" xfId="881"/>
    <cellStyle name="Normal 19 2 3 2 3" xfId="882"/>
    <cellStyle name="Normal 19 2 3 3" xfId="883"/>
    <cellStyle name="Normal 19 2 3 3 2" xfId="884"/>
    <cellStyle name="Normal 19 2 3 4" xfId="885"/>
    <cellStyle name="Normal 19 2 3_Cover Page (r)" xfId="886"/>
    <cellStyle name="Normal 19 2 4" xfId="887"/>
    <cellStyle name="Normal 19 2 4 2" xfId="888"/>
    <cellStyle name="Normal 19 2 4 2 2" xfId="889"/>
    <cellStyle name="Normal 19 2 4 3" xfId="890"/>
    <cellStyle name="Normal 19 2 5" xfId="891"/>
    <cellStyle name="Normal 19 2 5 2" xfId="892"/>
    <cellStyle name="Normal 19 2 6" xfId="893"/>
    <cellStyle name="Normal 19 2_Cover Page (r)" xfId="894"/>
    <cellStyle name="Normal 19 3" xfId="895"/>
    <cellStyle name="Normal 19 3 2" xfId="896"/>
    <cellStyle name="Normal 19 3 2 2" xfId="897"/>
    <cellStyle name="Normal 19 3 2 2 2" xfId="898"/>
    <cellStyle name="Normal 19 3 2 2 2 2" xfId="899"/>
    <cellStyle name="Normal 19 3 2 2 3" xfId="900"/>
    <cellStyle name="Normal 19 3 2 3" xfId="901"/>
    <cellStyle name="Normal 19 3 2 3 2" xfId="902"/>
    <cellStyle name="Normal 19 3 2 4" xfId="903"/>
    <cellStyle name="Normal 19 3 2_Cover Page (r)" xfId="904"/>
    <cellStyle name="Normal 19 3 3" xfId="905"/>
    <cellStyle name="Normal 19 3 3 2" xfId="906"/>
    <cellStyle name="Normal 19 3 3 2 2" xfId="907"/>
    <cellStyle name="Normal 19 3 3 3" xfId="908"/>
    <cellStyle name="Normal 19 3 4" xfId="909"/>
    <cellStyle name="Normal 19 3 4 2" xfId="910"/>
    <cellStyle name="Normal 19 3 5" xfId="911"/>
    <cellStyle name="Normal 19 3_Cover Page (r)" xfId="912"/>
    <cellStyle name="Normal 19 4" xfId="913"/>
    <cellStyle name="Normal 19 4 2" xfId="914"/>
    <cellStyle name="Normal 19 4 2 2" xfId="915"/>
    <cellStyle name="Normal 19 4 2 2 2" xfId="916"/>
    <cellStyle name="Normal 19 4 2 3" xfId="917"/>
    <cellStyle name="Normal 19 4 3" xfId="918"/>
    <cellStyle name="Normal 19 4 3 2" xfId="919"/>
    <cellStyle name="Normal 19 4 4" xfId="920"/>
    <cellStyle name="Normal 19 4_Cover Page (r)" xfId="921"/>
    <cellStyle name="Normal 19 5" xfId="922"/>
    <cellStyle name="Normal 19 5 2" xfId="923"/>
    <cellStyle name="Normal 19 5 2 2" xfId="924"/>
    <cellStyle name="Normal 19 5 3" xfId="925"/>
    <cellStyle name="Normal 19 6" xfId="926"/>
    <cellStyle name="Normal 19 6 2" xfId="927"/>
    <cellStyle name="Normal 19 7" xfId="928"/>
    <cellStyle name="Normal 19_Cover Page (r)" xfId="929"/>
    <cellStyle name="Normal 2" xfId="930"/>
    <cellStyle name="Normal 2 10" xfId="931"/>
    <cellStyle name="Normal 2 10 2" xfId="932"/>
    <cellStyle name="Normal 2 10 2 2" xfId="933"/>
    <cellStyle name="Normal 2 10 3" xfId="934"/>
    <cellStyle name="Normal 2 11" xfId="935"/>
    <cellStyle name="Normal 2 11 2" xfId="936"/>
    <cellStyle name="Normal 2 12" xfId="937"/>
    <cellStyle name="Normal 2 2" xfId="938"/>
    <cellStyle name="Normal 2 3" xfId="939"/>
    <cellStyle name="Normal 2 4" xfId="940"/>
    <cellStyle name="Normal 2 5" xfId="941"/>
    <cellStyle name="Normal 2 6" xfId="942"/>
    <cellStyle name="Normal 2 7" xfId="943"/>
    <cellStyle name="Normal 2 7 2" xfId="944"/>
    <cellStyle name="Normal 2 7 2 2" xfId="945"/>
    <cellStyle name="Normal 2 7 2 2 2" xfId="946"/>
    <cellStyle name="Normal 2 7 2 2 2 2" xfId="947"/>
    <cellStyle name="Normal 2 7 2 2 2 2 2" xfId="948"/>
    <cellStyle name="Normal 2 7 2 2 2 3" xfId="949"/>
    <cellStyle name="Normal 2 7 2 2 3" xfId="950"/>
    <cellStyle name="Normal 2 7 2 2 3 2" xfId="951"/>
    <cellStyle name="Normal 2 7 2 2 4" xfId="952"/>
    <cellStyle name="Normal 2 7 2 2_Cover Page (r)" xfId="953"/>
    <cellStyle name="Normal 2 7 2 3" xfId="954"/>
    <cellStyle name="Normal 2 7 2 3 2" xfId="955"/>
    <cellStyle name="Normal 2 7 2 3 2 2" xfId="956"/>
    <cellStyle name="Normal 2 7 2 3 3" xfId="957"/>
    <cellStyle name="Normal 2 7 2 4" xfId="958"/>
    <cellStyle name="Normal 2 7 2 4 2" xfId="959"/>
    <cellStyle name="Normal 2 7 2 5" xfId="960"/>
    <cellStyle name="Normal 2 7 2_Cover Page (r)" xfId="961"/>
    <cellStyle name="Normal 2 7 3" xfId="962"/>
    <cellStyle name="Normal 2 7 3 2" xfId="963"/>
    <cellStyle name="Normal 2 7 3 2 2" xfId="964"/>
    <cellStyle name="Normal 2 7 3 2 2 2" xfId="965"/>
    <cellStyle name="Normal 2 7 3 2 3" xfId="966"/>
    <cellStyle name="Normal 2 7 3 3" xfId="967"/>
    <cellStyle name="Normal 2 7 3 3 2" xfId="968"/>
    <cellStyle name="Normal 2 7 3 4" xfId="969"/>
    <cellStyle name="Normal 2 7 3_Cover Page (r)" xfId="970"/>
    <cellStyle name="Normal 2 7 4" xfId="971"/>
    <cellStyle name="Normal 2 7 4 2" xfId="972"/>
    <cellStyle name="Normal 2 7 4 2 2" xfId="973"/>
    <cellStyle name="Normal 2 7 4 3" xfId="974"/>
    <cellStyle name="Normal 2 7 5" xfId="975"/>
    <cellStyle name="Normal 2 7 5 2" xfId="976"/>
    <cellStyle name="Normal 2 7 6" xfId="977"/>
    <cellStyle name="Normal 2 7_Cover Page (r)" xfId="978"/>
    <cellStyle name="Normal 2 8" xfId="979"/>
    <cellStyle name="Normal 2 8 2" xfId="980"/>
    <cellStyle name="Normal 2 8 2 2" xfId="981"/>
    <cellStyle name="Normal 2 8 2 2 2" xfId="982"/>
    <cellStyle name="Normal 2 8 2 2 2 2" xfId="983"/>
    <cellStyle name="Normal 2 8 2 2 3" xfId="984"/>
    <cellStyle name="Normal 2 8 2 3" xfId="985"/>
    <cellStyle name="Normal 2 8 2 3 2" xfId="986"/>
    <cellStyle name="Normal 2 8 2 4" xfId="987"/>
    <cellStyle name="Normal 2 8 2_Cover Page (r)" xfId="988"/>
    <cellStyle name="Normal 2 8 3" xfId="989"/>
    <cellStyle name="Normal 2 8 3 2" xfId="990"/>
    <cellStyle name="Normal 2 8 3 2 2" xfId="991"/>
    <cellStyle name="Normal 2 8 3 3" xfId="992"/>
    <cellStyle name="Normal 2 8 4" xfId="993"/>
    <cellStyle name="Normal 2 8 4 2" xfId="994"/>
    <cellStyle name="Normal 2 8 5" xfId="995"/>
    <cellStyle name="Normal 2 8_Cover Page (r)" xfId="996"/>
    <cellStyle name="Normal 2 9" xfId="997"/>
    <cellStyle name="Normal 2 9 2" xfId="998"/>
    <cellStyle name="Normal 2 9 2 2" xfId="999"/>
    <cellStyle name="Normal 2 9 2 2 2" xfId="1000"/>
    <cellStyle name="Normal 2 9 2 3" xfId="1001"/>
    <cellStyle name="Normal 2 9 3" xfId="1002"/>
    <cellStyle name="Normal 2 9 3 2" xfId="1003"/>
    <cellStyle name="Normal 2 9 4" xfId="1004"/>
    <cellStyle name="Normal 2 9_Cover Page (r)" xfId="1005"/>
    <cellStyle name="Normal 2_Cover Page (r)" xfId="1006"/>
    <cellStyle name="Normal 20" xfId="1007"/>
    <cellStyle name="Normal 20 2" xfId="1008"/>
    <cellStyle name="Normal 20 2 2" xfId="1009"/>
    <cellStyle name="Normal 20 2 2 2" xfId="1010"/>
    <cellStyle name="Normal 20 2 2 2 2" xfId="1011"/>
    <cellStyle name="Normal 20 2 2 2 2 2" xfId="1012"/>
    <cellStyle name="Normal 20 2 2 2 2 2 2" xfId="1013"/>
    <cellStyle name="Normal 20 2 2 2 2 3" xfId="1014"/>
    <cellStyle name="Normal 20 2 2 2 3" xfId="1015"/>
    <cellStyle name="Normal 20 2 2 2 3 2" xfId="1016"/>
    <cellStyle name="Normal 20 2 2 2 4" xfId="1017"/>
    <cellStyle name="Normal 20 2 2 2_Cover Page (r)" xfId="1018"/>
    <cellStyle name="Normal 20 2 2 3" xfId="1019"/>
    <cellStyle name="Normal 20 2 2 3 2" xfId="1020"/>
    <cellStyle name="Normal 20 2 2 3 2 2" xfId="1021"/>
    <cellStyle name="Normal 20 2 2 3 3" xfId="1022"/>
    <cellStyle name="Normal 20 2 2 4" xfId="1023"/>
    <cellStyle name="Normal 20 2 2 4 2" xfId="1024"/>
    <cellStyle name="Normal 20 2 2 5" xfId="1025"/>
    <cellStyle name="Normal 20 2 2_Cover Page (r)" xfId="1026"/>
    <cellStyle name="Normal 20 2 3" xfId="1027"/>
    <cellStyle name="Normal 20 2 3 2" xfId="1028"/>
    <cellStyle name="Normal 20 2 3 2 2" xfId="1029"/>
    <cellStyle name="Normal 20 2 3 2 2 2" xfId="1030"/>
    <cellStyle name="Normal 20 2 3 2 3" xfId="1031"/>
    <cellStyle name="Normal 20 2 3 3" xfId="1032"/>
    <cellStyle name="Normal 20 2 3 3 2" xfId="1033"/>
    <cellStyle name="Normal 20 2 3 4" xfId="1034"/>
    <cellStyle name="Normal 20 2 3_Cover Page (r)" xfId="1035"/>
    <cellStyle name="Normal 20 2 4" xfId="1036"/>
    <cellStyle name="Normal 20 2 4 2" xfId="1037"/>
    <cellStyle name="Normal 20 2 4 2 2" xfId="1038"/>
    <cellStyle name="Normal 20 2 4 3" xfId="1039"/>
    <cellStyle name="Normal 20 2 5" xfId="1040"/>
    <cellStyle name="Normal 20 2 5 2" xfId="1041"/>
    <cellStyle name="Normal 20 2 6" xfId="1042"/>
    <cellStyle name="Normal 20 2_Cover Page (r)" xfId="1043"/>
    <cellStyle name="Normal 20 3" xfId="1044"/>
    <cellStyle name="Normal 20 3 2" xfId="1045"/>
    <cellStyle name="Normal 20 3 2 2" xfId="1046"/>
    <cellStyle name="Normal 20 3 2 2 2" xfId="1047"/>
    <cellStyle name="Normal 20 3 2 2 2 2" xfId="1048"/>
    <cellStyle name="Normal 20 3 2 2 3" xfId="1049"/>
    <cellStyle name="Normal 20 3 2 3" xfId="1050"/>
    <cellStyle name="Normal 20 3 2 3 2" xfId="1051"/>
    <cellStyle name="Normal 20 3 2 4" xfId="1052"/>
    <cellStyle name="Normal 20 3 2_Cover Page (r)" xfId="1053"/>
    <cellStyle name="Normal 20 3 3" xfId="1054"/>
    <cellStyle name="Normal 20 3 3 2" xfId="1055"/>
    <cellStyle name="Normal 20 3 3 2 2" xfId="1056"/>
    <cellStyle name="Normal 20 3 3 3" xfId="1057"/>
    <cellStyle name="Normal 20 3 4" xfId="1058"/>
    <cellStyle name="Normal 20 3 4 2" xfId="1059"/>
    <cellStyle name="Normal 20 3 5" xfId="1060"/>
    <cellStyle name="Normal 20 3_Cover Page (r)" xfId="1061"/>
    <cellStyle name="Normal 20 4" xfId="1062"/>
    <cellStyle name="Normal 20 4 2" xfId="1063"/>
    <cellStyle name="Normal 20 4 2 2" xfId="1064"/>
    <cellStyle name="Normal 20 4 2 2 2" xfId="1065"/>
    <cellStyle name="Normal 20 4 2 3" xfId="1066"/>
    <cellStyle name="Normal 20 4 3" xfId="1067"/>
    <cellStyle name="Normal 20 4 3 2" xfId="1068"/>
    <cellStyle name="Normal 20 4 4" xfId="1069"/>
    <cellStyle name="Normal 20 4_Cover Page (r)" xfId="1070"/>
    <cellStyle name="Normal 20 5" xfId="1071"/>
    <cellStyle name="Normal 20 5 2" xfId="1072"/>
    <cellStyle name="Normal 20 5 2 2" xfId="1073"/>
    <cellStyle name="Normal 20 5 3" xfId="1074"/>
    <cellStyle name="Normal 20 6" xfId="1075"/>
    <cellStyle name="Normal 20 6 2" xfId="1076"/>
    <cellStyle name="Normal 20 7" xfId="1077"/>
    <cellStyle name="Normal 20_Cover Page (r)" xfId="1078"/>
    <cellStyle name="Normal 21" xfId="1079"/>
    <cellStyle name="Normal 21 2" xfId="1080"/>
    <cellStyle name="Normal 21 2 2" xfId="1081"/>
    <cellStyle name="Normal 21 2 2 2" xfId="1082"/>
    <cellStyle name="Normal 21 2 2 2 2" xfId="1083"/>
    <cellStyle name="Normal 21 2 2 2 2 2" xfId="1084"/>
    <cellStyle name="Normal 21 2 2 2 2 2 2" xfId="1085"/>
    <cellStyle name="Normal 21 2 2 2 2 3" xfId="1086"/>
    <cellStyle name="Normal 21 2 2 2 3" xfId="1087"/>
    <cellStyle name="Normal 21 2 2 2 3 2" xfId="1088"/>
    <cellStyle name="Normal 21 2 2 2 4" xfId="1089"/>
    <cellStyle name="Normal 21 2 2 2_Cover Page (r)" xfId="1090"/>
    <cellStyle name="Normal 21 2 2 3" xfId="1091"/>
    <cellStyle name="Normal 21 2 2 3 2" xfId="1092"/>
    <cellStyle name="Normal 21 2 2 3 2 2" xfId="1093"/>
    <cellStyle name="Normal 21 2 2 3 3" xfId="1094"/>
    <cellStyle name="Normal 21 2 2 4" xfId="1095"/>
    <cellStyle name="Normal 21 2 2 4 2" xfId="1096"/>
    <cellStyle name="Normal 21 2 2 5" xfId="1097"/>
    <cellStyle name="Normal 21 2 2_Cover Page (r)" xfId="1098"/>
    <cellStyle name="Normal 21 2 3" xfId="1099"/>
    <cellStyle name="Normal 21 2 3 2" xfId="1100"/>
    <cellStyle name="Normal 21 2 3 2 2" xfId="1101"/>
    <cellStyle name="Normal 21 2 3 2 2 2" xfId="1102"/>
    <cellStyle name="Normal 21 2 3 2 3" xfId="1103"/>
    <cellStyle name="Normal 21 2 3 3" xfId="1104"/>
    <cellStyle name="Normal 21 2 3 3 2" xfId="1105"/>
    <cellStyle name="Normal 21 2 3 4" xfId="1106"/>
    <cellStyle name="Normal 21 2 3_Cover Page (r)" xfId="1107"/>
    <cellStyle name="Normal 21 2 4" xfId="1108"/>
    <cellStyle name="Normal 21 2 4 2" xfId="1109"/>
    <cellStyle name="Normal 21 2 4 2 2" xfId="1110"/>
    <cellStyle name="Normal 21 2 4 3" xfId="1111"/>
    <cellStyle name="Normal 21 2 5" xfId="1112"/>
    <cellStyle name="Normal 21 2 5 2" xfId="1113"/>
    <cellStyle name="Normal 21 2 6" xfId="1114"/>
    <cellStyle name="Normal 21 2_Cover Page (r)" xfId="1115"/>
    <cellStyle name="Normal 21 3" xfId="1116"/>
    <cellStyle name="Normal 21 3 2" xfId="1117"/>
    <cellStyle name="Normal 21 3 2 2" xfId="1118"/>
    <cellStyle name="Normal 21 3 2 2 2" xfId="1119"/>
    <cellStyle name="Normal 21 3 2 2 2 2" xfId="1120"/>
    <cellStyle name="Normal 21 3 2 2 3" xfId="1121"/>
    <cellStyle name="Normal 21 3 2 3" xfId="1122"/>
    <cellStyle name="Normal 21 3 2 3 2" xfId="1123"/>
    <cellStyle name="Normal 21 3 2 4" xfId="1124"/>
    <cellStyle name="Normal 21 3 2_Cover Page (r)" xfId="1125"/>
    <cellStyle name="Normal 21 3 3" xfId="1126"/>
    <cellStyle name="Normal 21 3 3 2" xfId="1127"/>
    <cellStyle name="Normal 21 3 3 2 2" xfId="1128"/>
    <cellStyle name="Normal 21 3 3 3" xfId="1129"/>
    <cellStyle name="Normal 21 3 4" xfId="1130"/>
    <cellStyle name="Normal 21 3 4 2" xfId="1131"/>
    <cellStyle name="Normal 21 3 5" xfId="1132"/>
    <cellStyle name="Normal 21 3_Cover Page (r)" xfId="1133"/>
    <cellStyle name="Normal 21 4" xfId="1134"/>
    <cellStyle name="Normal 21 4 2" xfId="1135"/>
    <cellStyle name="Normal 21 4 2 2" xfId="1136"/>
    <cellStyle name="Normal 21 4 2 2 2" xfId="1137"/>
    <cellStyle name="Normal 21 4 2 3" xfId="1138"/>
    <cellStyle name="Normal 21 4 3" xfId="1139"/>
    <cellStyle name="Normal 21 4 3 2" xfId="1140"/>
    <cellStyle name="Normal 21 4 4" xfId="1141"/>
    <cellStyle name="Normal 21 4_Cover Page (r)" xfId="1142"/>
    <cellStyle name="Normal 21 5" xfId="1143"/>
    <cellStyle name="Normal 21 5 2" xfId="1144"/>
    <cellStyle name="Normal 21 5 2 2" xfId="1145"/>
    <cellStyle name="Normal 21 5 3" xfId="1146"/>
    <cellStyle name="Normal 21 6" xfId="1147"/>
    <cellStyle name="Normal 21 6 2" xfId="1148"/>
    <cellStyle name="Normal 21 7" xfId="1149"/>
    <cellStyle name="Normal 21_Cover Page (r)" xfId="1150"/>
    <cellStyle name="Normal 22" xfId="1151"/>
    <cellStyle name="Normal 22 2" xfId="1152"/>
    <cellStyle name="Normal 22 2 2" xfId="1153"/>
    <cellStyle name="Normal 22 2 2 2" xfId="1154"/>
    <cellStyle name="Normal 22 2 2 2 2" xfId="1155"/>
    <cellStyle name="Normal 22 2 2 2 2 2" xfId="1156"/>
    <cellStyle name="Normal 22 2 2 2 2 2 2" xfId="1157"/>
    <cellStyle name="Normal 22 2 2 2 2 3" xfId="1158"/>
    <cellStyle name="Normal 22 2 2 2 3" xfId="1159"/>
    <cellStyle name="Normal 22 2 2 2 3 2" xfId="1160"/>
    <cellStyle name="Normal 22 2 2 2 4" xfId="1161"/>
    <cellStyle name="Normal 22 2 2 2_Cover Page (r)" xfId="1162"/>
    <cellStyle name="Normal 22 2 2 3" xfId="1163"/>
    <cellStyle name="Normal 22 2 2 3 2" xfId="1164"/>
    <cellStyle name="Normal 22 2 2 3 2 2" xfId="1165"/>
    <cellStyle name="Normal 22 2 2 3 3" xfId="1166"/>
    <cellStyle name="Normal 22 2 2 4" xfId="1167"/>
    <cellStyle name="Normal 22 2 2 4 2" xfId="1168"/>
    <cellStyle name="Normal 22 2 2 5" xfId="1169"/>
    <cellStyle name="Normal 22 2 2_Cover Page (r)" xfId="1170"/>
    <cellStyle name="Normal 22 2 3" xfId="1171"/>
    <cellStyle name="Normal 22 2 3 2" xfId="1172"/>
    <cellStyle name="Normal 22 2 3 2 2" xfId="1173"/>
    <cellStyle name="Normal 22 2 3 2 2 2" xfId="1174"/>
    <cellStyle name="Normal 22 2 3 2 3" xfId="1175"/>
    <cellStyle name="Normal 22 2 3 3" xfId="1176"/>
    <cellStyle name="Normal 22 2 3 3 2" xfId="1177"/>
    <cellStyle name="Normal 22 2 3 4" xfId="1178"/>
    <cellStyle name="Normal 22 2 3_Cover Page (r)" xfId="1179"/>
    <cellStyle name="Normal 22 2 4" xfId="1180"/>
    <cellStyle name="Normal 22 2 4 2" xfId="1181"/>
    <cellStyle name="Normal 22 2 4 2 2" xfId="1182"/>
    <cellStyle name="Normal 22 2 4 3" xfId="1183"/>
    <cellStyle name="Normal 22 2 5" xfId="1184"/>
    <cellStyle name="Normal 22 2 5 2" xfId="1185"/>
    <cellStyle name="Normal 22 2 6" xfId="1186"/>
    <cellStyle name="Normal 22 2_Cover Page (r)" xfId="1187"/>
    <cellStyle name="Normal 22 3" xfId="1188"/>
    <cellStyle name="Normal 22 3 2" xfId="1189"/>
    <cellStyle name="Normal 22 3 2 2" xfId="1190"/>
    <cellStyle name="Normal 22 3 2 2 2" xfId="1191"/>
    <cellStyle name="Normal 22 3 2 2 2 2" xfId="1192"/>
    <cellStyle name="Normal 22 3 2 2 3" xfId="1193"/>
    <cellStyle name="Normal 22 3 2 3" xfId="1194"/>
    <cellStyle name="Normal 22 3 2 3 2" xfId="1195"/>
    <cellStyle name="Normal 22 3 2 4" xfId="1196"/>
    <cellStyle name="Normal 22 3 2_Cover Page (r)" xfId="1197"/>
    <cellStyle name="Normal 22 3 3" xfId="1198"/>
    <cellStyle name="Normal 22 3 3 2" xfId="1199"/>
    <cellStyle name="Normal 22 3 3 2 2" xfId="1200"/>
    <cellStyle name="Normal 22 3 3 3" xfId="1201"/>
    <cellStyle name="Normal 22 3 4" xfId="1202"/>
    <cellStyle name="Normal 22 3 4 2" xfId="1203"/>
    <cellStyle name="Normal 22 3 5" xfId="1204"/>
    <cellStyle name="Normal 22 3_Cover Page (r)" xfId="1205"/>
    <cellStyle name="Normal 22 4" xfId="1206"/>
    <cellStyle name="Normal 22 4 2" xfId="1207"/>
    <cellStyle name="Normal 22 4 2 2" xfId="1208"/>
    <cellStyle name="Normal 22 4 2 2 2" xfId="1209"/>
    <cellStyle name="Normal 22 4 2 3" xfId="1210"/>
    <cellStyle name="Normal 22 4 3" xfId="1211"/>
    <cellStyle name="Normal 22 4 3 2" xfId="1212"/>
    <cellStyle name="Normal 22 4 4" xfId="1213"/>
    <cellStyle name="Normal 22 4_Cover Page (r)" xfId="1214"/>
    <cellStyle name="Normal 22 5" xfId="1215"/>
    <cellStyle name="Normal 22 5 2" xfId="1216"/>
    <cellStyle name="Normal 22 5 2 2" xfId="1217"/>
    <cellStyle name="Normal 22 5 3" xfId="1218"/>
    <cellStyle name="Normal 22 6" xfId="1219"/>
    <cellStyle name="Normal 22 6 2" xfId="1220"/>
    <cellStyle name="Normal 22 7" xfId="1221"/>
    <cellStyle name="Normal 22_Cover Page (r)" xfId="1222"/>
    <cellStyle name="Normal 23" xfId="1223"/>
    <cellStyle name="Normal 24" xfId="1224"/>
    <cellStyle name="Normal 24 2" xfId="1225"/>
    <cellStyle name="Normal 24 2 2" xfId="1226"/>
    <cellStyle name="Normal 24 2 2 2" xfId="1227"/>
    <cellStyle name="Normal 24 2 2 2 2" xfId="1228"/>
    <cellStyle name="Normal 24 2 2 2 2 2" xfId="1229"/>
    <cellStyle name="Normal 24 2 2 2 3" xfId="1230"/>
    <cellStyle name="Normal 24 2 2 3" xfId="1231"/>
    <cellStyle name="Normal 24 2 2 3 2" xfId="1232"/>
    <cellStyle name="Normal 24 2 2 4" xfId="1233"/>
    <cellStyle name="Normal 24 2 2_Cover Page (r)" xfId="1234"/>
    <cellStyle name="Normal 24 2 3" xfId="1235"/>
    <cellStyle name="Normal 24 2 3 2" xfId="1236"/>
    <cellStyle name="Normal 24 2 3 2 2" xfId="1237"/>
    <cellStyle name="Normal 24 2 3 3" xfId="1238"/>
    <cellStyle name="Normal 24 2 4" xfId="1239"/>
    <cellStyle name="Normal 24 2 4 2" xfId="1240"/>
    <cellStyle name="Normal 24 2 5" xfId="1241"/>
    <cellStyle name="Normal 24 2_Cover Page (r)" xfId="1242"/>
    <cellStyle name="Normal 24 3" xfId="1243"/>
    <cellStyle name="Normal 24 3 2" xfId="1244"/>
    <cellStyle name="Normal 24 3 2 2" xfId="1245"/>
    <cellStyle name="Normal 24 3 2 2 2" xfId="1246"/>
    <cellStyle name="Normal 24 3 2 3" xfId="1247"/>
    <cellStyle name="Normal 24 3 3" xfId="1248"/>
    <cellStyle name="Normal 24 3 3 2" xfId="1249"/>
    <cellStyle name="Normal 24 3 4" xfId="1250"/>
    <cellStyle name="Normal 24 3_Cover Page (r)" xfId="1251"/>
    <cellStyle name="Normal 24 4" xfId="1252"/>
    <cellStyle name="Normal 24 4 2" xfId="1253"/>
    <cellStyle name="Normal 24 4 2 2" xfId="1254"/>
    <cellStyle name="Normal 24 4 3" xfId="1255"/>
    <cellStyle name="Normal 24 5" xfId="1256"/>
    <cellStyle name="Normal 24 5 2" xfId="1257"/>
    <cellStyle name="Normal 24 6" xfId="1258"/>
    <cellStyle name="Normal 24_Cover Page (r)" xfId="1259"/>
    <cellStyle name="Normal 25" xfId="1260"/>
    <cellStyle name="Normal 25 2" xfId="1261"/>
    <cellStyle name="Normal 25 2 2" xfId="1262"/>
    <cellStyle name="Normal 25 2 2 2" xfId="1263"/>
    <cellStyle name="Normal 25 2 2 2 2" xfId="1264"/>
    <cellStyle name="Normal 25 2 2 3" xfId="1265"/>
    <cellStyle name="Normal 25 2 3" xfId="1266"/>
    <cellStyle name="Normal 25 2 3 2" xfId="1267"/>
    <cellStyle name="Normal 25 2 4" xfId="1268"/>
    <cellStyle name="Normal 25 2_Cover Page (r)" xfId="1269"/>
    <cellStyle name="Normal 25 3" xfId="1270"/>
    <cellStyle name="Normal 25 3 2" xfId="1271"/>
    <cellStyle name="Normal 25 3 2 2" xfId="1272"/>
    <cellStyle name="Normal 25 3 3" xfId="1273"/>
    <cellStyle name="Normal 25 4" xfId="1274"/>
    <cellStyle name="Normal 25 4 2" xfId="1275"/>
    <cellStyle name="Normal 25 5" xfId="1276"/>
    <cellStyle name="Normal 25_Cover Page (r)" xfId="1277"/>
    <cellStyle name="Normal 26" xfId="1278"/>
    <cellStyle name="Normal 27" xfId="1279"/>
    <cellStyle name="Normal 28" xfId="2"/>
    <cellStyle name="Normal 29" xfId="1356"/>
    <cellStyle name="Normal 29 2" xfId="1383"/>
    <cellStyle name="Normal 3" xfId="1280"/>
    <cellStyle name="Normal 3 2" xfId="1281"/>
    <cellStyle name="Normal 3 3" xfId="1282"/>
    <cellStyle name="Normal 30" xfId="1358"/>
    <cellStyle name="Normal 30 2" xfId="1385"/>
    <cellStyle name="Normal 31" xfId="1359"/>
    <cellStyle name="Normal 31 2" xfId="1386"/>
    <cellStyle name="Normal 32" xfId="1360"/>
    <cellStyle name="Normal 32 2" xfId="1387"/>
    <cellStyle name="Normal 33" xfId="1361"/>
    <cellStyle name="Normal 33 2" xfId="1388"/>
    <cellStyle name="Normal 34" xfId="1362"/>
    <cellStyle name="Normal 35" xfId="1363"/>
    <cellStyle name="Normal 36" xfId="1364"/>
    <cellStyle name="Normal 37" xfId="1365"/>
    <cellStyle name="Normal 38" xfId="1366"/>
    <cellStyle name="Normal 39" xfId="1367"/>
    <cellStyle name="Normal 4" xfId="1283"/>
    <cellStyle name="Normal 4 2" xfId="1284"/>
    <cellStyle name="Normal 4 3" xfId="1285"/>
    <cellStyle name="Normal 4 4" xfId="1286"/>
    <cellStyle name="Normal 40" xfId="1368"/>
    <cellStyle name="Normal 41" xfId="1369"/>
    <cellStyle name="Normal 42" xfId="1370"/>
    <cellStyle name="Normal 43" xfId="1371"/>
    <cellStyle name="Normal 44" xfId="1372"/>
    <cellStyle name="Normal 45" xfId="1373"/>
    <cellStyle name="Normal 46" xfId="1374"/>
    <cellStyle name="Normal 47" xfId="1375"/>
    <cellStyle name="Normal 48" xfId="1376"/>
    <cellStyle name="Normal 49" xfId="1377"/>
    <cellStyle name="Normal 5" xfId="1287"/>
    <cellStyle name="Normal 5 2" xfId="1288"/>
    <cellStyle name="Normal 5 3" xfId="1289"/>
    <cellStyle name="Normal 50" xfId="1379"/>
    <cellStyle name="Normal 51" xfId="1380"/>
    <cellStyle name="Normal 52" xfId="1381"/>
    <cellStyle name="Normal 53" xfId="1382"/>
    <cellStyle name="Normal 54" xfId="1525"/>
    <cellStyle name="Normal 55" xfId="1527"/>
    <cellStyle name="Normal 56" xfId="1528"/>
    <cellStyle name="Normal 57" xfId="1529"/>
    <cellStyle name="Normal 58" xfId="1530"/>
    <cellStyle name="Normal 59" xfId="1531"/>
    <cellStyle name="Normal 6" xfId="1290"/>
    <cellStyle name="Normal 6 2" xfId="1291"/>
    <cellStyle name="Normal 6 3" xfId="1292"/>
    <cellStyle name="Normal 60" xfId="1532"/>
    <cellStyle name="Normal 61" xfId="1534"/>
    <cellStyle name="Normal 62" xfId="1535"/>
    <cellStyle name="Normal 63" xfId="1536"/>
    <cellStyle name="Normal 64" xfId="1537"/>
    <cellStyle name="Normal 65" xfId="1538"/>
    <cellStyle name="Normal 66" xfId="1539"/>
    <cellStyle name="Normal 67" xfId="1540"/>
    <cellStyle name="Normal 68" xfId="1541"/>
    <cellStyle name="Normal 69" xfId="1542"/>
    <cellStyle name="Normal 7" xfId="1293"/>
    <cellStyle name="Normal 7 2" xfId="1294"/>
    <cellStyle name="Normal 7 3" xfId="1295"/>
    <cellStyle name="Normal 70" xfId="1543"/>
    <cellStyle name="Normal 71" xfId="1544"/>
    <cellStyle name="Normal 72" xfId="1545"/>
    <cellStyle name="Normal 73" xfId="1546"/>
    <cellStyle name="Normal 74" xfId="1547"/>
    <cellStyle name="Normal 75" xfId="1548"/>
    <cellStyle name="Normal 76" xfId="1549"/>
    <cellStyle name="Normal 77" xfId="1550"/>
    <cellStyle name="Normal 78" xfId="1551"/>
    <cellStyle name="Normal 79" xfId="1552"/>
    <cellStyle name="Normal 8" xfId="1296"/>
    <cellStyle name="Normal 8 2" xfId="1297"/>
    <cellStyle name="Normal 8 3" xfId="1298"/>
    <cellStyle name="Normal 80" xfId="1553"/>
    <cellStyle name="Normal 81" xfId="1554"/>
    <cellStyle name="Normal 9" xfId="1299"/>
    <cellStyle name="Normal 9 2" xfId="1300"/>
    <cellStyle name="Normal 9 3" xfId="1301"/>
    <cellStyle name="Normal font" xfId="1302"/>
    <cellStyle name="Normal_ACTIVE SECURITIES-GHS" xfId="1524"/>
    <cellStyle name="Normal_Sheet1" xfId="1533"/>
    <cellStyle name="Normal_Sheet2" xfId="1355"/>
    <cellStyle name="Note 10" xfId="1304"/>
    <cellStyle name="Note 11" xfId="1303"/>
    <cellStyle name="Note 2" xfId="1305"/>
    <cellStyle name="Note 2 2" xfId="1306"/>
    <cellStyle name="Note 2 2 2" xfId="1307"/>
    <cellStyle name="Note 2 2 2 2" xfId="1308"/>
    <cellStyle name="Note 2 2 3" xfId="1309"/>
    <cellStyle name="Note 2 2_Cover Page (r)" xfId="1310"/>
    <cellStyle name="Note 2 3" xfId="1311"/>
    <cellStyle name="Note 2 3 2" xfId="1312"/>
    <cellStyle name="Note 2 4" xfId="1313"/>
    <cellStyle name="Note 2_Cover Page (r)" xfId="1314"/>
    <cellStyle name="Note 3" xfId="1315"/>
    <cellStyle name="Note 3 2" xfId="1316"/>
    <cellStyle name="Note 3 2 2" xfId="1317"/>
    <cellStyle name="Note 3 3" xfId="1318"/>
    <cellStyle name="Note 3_Cover Page (r)" xfId="1319"/>
    <cellStyle name="Note 4" xfId="1320"/>
    <cellStyle name="Note 4 2" xfId="1321"/>
    <cellStyle name="Note 5" xfId="1322"/>
    <cellStyle name="Note 5 2" xfId="1323"/>
    <cellStyle name="Note 6" xfId="1324"/>
    <cellStyle name="Note 6 2" xfId="1325"/>
    <cellStyle name="Note 7" xfId="1326"/>
    <cellStyle name="Note 7 2" xfId="1327"/>
    <cellStyle name="Note 8" xfId="1328"/>
    <cellStyle name="Note 9" xfId="1329"/>
    <cellStyle name="Output 2" xfId="1331"/>
    <cellStyle name="Output 2 2" xfId="1332"/>
    <cellStyle name="Output 2 2 2" xfId="1333"/>
    <cellStyle name="Output 2 3" xfId="1334"/>
    <cellStyle name="Output 2_Cover Page (r)" xfId="1335"/>
    <cellStyle name="Output 3" xfId="1336"/>
    <cellStyle name="Output 3 2" xfId="1337"/>
    <cellStyle name="Output 4" xfId="1338"/>
    <cellStyle name="Output 5" xfId="1330"/>
    <cellStyle name="Percent 2" xfId="1339"/>
    <cellStyle name="Right heading" xfId="1340"/>
    <cellStyle name="Title 2" xfId="1342"/>
    <cellStyle name="Title 3" xfId="1341"/>
    <cellStyle name="Top heading" xfId="1343"/>
    <cellStyle name="Total 2" xfId="1345"/>
    <cellStyle name="Total 2 2" xfId="1346"/>
    <cellStyle name="Total 2 2 2" xfId="1347"/>
    <cellStyle name="Total 2 3" xfId="1348"/>
    <cellStyle name="Total 2_Cover Page (r)" xfId="1349"/>
    <cellStyle name="Total 3" xfId="1350"/>
    <cellStyle name="Total 3 2" xfId="1351"/>
    <cellStyle name="Total 4" xfId="1352"/>
    <cellStyle name="Total 5" xfId="1344"/>
    <cellStyle name="Warning Text 2" xfId="1354"/>
    <cellStyle name="Warning Text 3" xfId="1353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75</xdr:row>
      <xdr:rowOff>102870</xdr:rowOff>
    </xdr:from>
    <xdr:to>
      <xdr:col>7</xdr:col>
      <xdr:colOff>885241</xdr:colOff>
      <xdr:row>79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view="pageBreakPreview" topLeftCell="A3" zoomScaleNormal="100" zoomScaleSheetLayoutView="100" workbookViewId="0">
      <selection activeCell="H16" sqref="H16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8"/>
      <c r="B1" s="239"/>
      <c r="C1" s="296"/>
      <c r="D1" s="296"/>
      <c r="E1" s="296"/>
      <c r="F1" s="296"/>
      <c r="G1" s="296"/>
      <c r="H1" s="297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5" customHeight="1">
      <c r="A3" s="295" t="s">
        <v>442</v>
      </c>
      <c r="B3" s="295"/>
      <c r="C3" s="295"/>
      <c r="D3" s="295"/>
      <c r="E3" s="295"/>
      <c r="F3" s="295"/>
      <c r="G3" s="295"/>
      <c r="H3" s="295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310</v>
      </c>
      <c r="D5" s="250">
        <f>'NEW GOG NOTES AND BONDS '!H21</f>
        <v>2998</v>
      </c>
      <c r="E5" s="263">
        <f>'NEW GOG NOTES AND BONDS '!I21</f>
        <v>2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312</v>
      </c>
      <c r="D6" s="10">
        <f>'OLD GOG NOTES AND BONDS '!H70</f>
        <v>628000</v>
      </c>
      <c r="E6" s="10">
        <f>'OLD GOG NOTES AND BONDS '!I70</f>
        <v>2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261</v>
      </c>
      <c r="D7" s="10">
        <f>'TREASURY BILLS'!I80</f>
        <v>91199147</v>
      </c>
      <c r="E7" s="10">
        <f>'TREASURY BILLS'!J80</f>
        <v>832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311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91830145</v>
      </c>
      <c r="E9" s="16">
        <f>SUM(E5:E8)</f>
        <v>836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310</v>
      </c>
      <c r="D14" s="267">
        <f>'NEW GOG NOTES AND BONDS '!H5</f>
        <v>1499</v>
      </c>
      <c r="E14" s="265">
        <f>'NEW GOG NOTES AND BONDS '!I5</f>
        <v>1</v>
      </c>
      <c r="F14" s="236" t="str">
        <f>'NEW GOG NOTES AND BONDS '!C5</f>
        <v>GOG-BD-17/08/27-A6139-1838-10.00</v>
      </c>
      <c r="G14" s="251">
        <f>'NEW GOG NOTES AND BONDS '!F5</f>
        <v>16.968226413749424</v>
      </c>
      <c r="H14" s="23">
        <f>'NEW GOG NOTES AND BONDS '!G5</f>
        <v>80.239999999999995</v>
      </c>
      <c r="I14" s="13"/>
      <c r="K14" s="14"/>
      <c r="L14" s="15"/>
    </row>
    <row r="15" spans="1:12" ht="15.75">
      <c r="A15" s="8"/>
      <c r="B15" s="8"/>
      <c r="C15" s="22" t="s">
        <v>312</v>
      </c>
      <c r="D15" s="267">
        <f>'OLD GOG NOTES AND BONDS '!H56</f>
        <v>628000</v>
      </c>
      <c r="E15" s="265">
        <f>'OLD GOG NOTES AND BONDS '!I56</f>
        <v>2</v>
      </c>
      <c r="F15" s="236" t="str">
        <f>'OLD GOG NOTES AND BONDS '!C56</f>
        <v>GOG-BD-29/05/28-A4753-1593-17.50</v>
      </c>
      <c r="G15" s="251">
        <f>'OLD GOG NOTES AND BONDS '!F56</f>
        <v>20.004848327722328</v>
      </c>
      <c r="H15" s="23">
        <f>'OLD GOG NOTES AND BONDS '!G56</f>
        <v>92.390900000000002</v>
      </c>
      <c r="I15" s="13"/>
      <c r="K15" s="14"/>
      <c r="L15" s="15"/>
    </row>
    <row r="16" spans="1:12" ht="15.75">
      <c r="A16" s="8"/>
      <c r="B16" s="8"/>
      <c r="C16" s="22" t="s">
        <v>261</v>
      </c>
      <c r="D16" s="267">
        <f>'TREASURY BILLS'!I17</f>
        <v>38927061</v>
      </c>
      <c r="E16" s="265">
        <f>'TREASURY BILLS'!J17</f>
        <v>436</v>
      </c>
      <c r="F16" s="237" t="str">
        <f>'TREASURY BILLS'!E17</f>
        <v>GOG-BL-06/11/23-A6276-1862-0</v>
      </c>
      <c r="G16" s="243"/>
      <c r="H16" s="23">
        <f>'TREASURY BILLS'!H17</f>
        <v>94.283639202720707</v>
      </c>
      <c r="I16" s="13"/>
      <c r="K16" s="14"/>
      <c r="L16" s="15"/>
    </row>
    <row r="17" spans="1:12" ht="15.75">
      <c r="A17" s="8"/>
      <c r="B17" s="8"/>
      <c r="C17" s="22" t="s">
        <v>311</v>
      </c>
      <c r="D17" s="268"/>
      <c r="E17" s="266"/>
      <c r="F17" s="260"/>
      <c r="G17" s="259"/>
      <c r="H17" s="261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196</v>
      </c>
      <c r="B23" s="8" t="s">
        <v>133</v>
      </c>
      <c r="C23" s="9" t="s">
        <v>139</v>
      </c>
      <c r="D23" s="29">
        <f>'REPO TRADES'!D27</f>
        <v>665000000</v>
      </c>
      <c r="E23" s="17">
        <f>'REPO TRADES'!C27</f>
        <v>16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8" t="s">
        <v>379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B2" zoomScaleNormal="100" zoomScaleSheetLayoutView="100" workbookViewId="0">
      <selection activeCell="I13" sqref="I13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8"/>
      <c r="D1" s="298"/>
      <c r="E1" s="298"/>
      <c r="F1" s="298"/>
      <c r="G1" s="298"/>
      <c r="H1" s="298"/>
      <c r="I1" s="2"/>
      <c r="J1" s="2"/>
      <c r="K1" s="2"/>
      <c r="L1" s="2"/>
      <c r="M1" s="2"/>
      <c r="N1" s="2"/>
    </row>
    <row r="2" spans="1:14" ht="36.6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"/>
    </row>
    <row r="3" spans="1:14" ht="19.5" customHeight="1" thickBot="1">
      <c r="A3" s="35" t="s">
        <v>443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239</v>
      </c>
      <c r="H4" s="44"/>
      <c r="I4" s="45"/>
      <c r="J4" s="46" t="s">
        <v>240</v>
      </c>
      <c r="K4" s="47" t="s">
        <v>241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294</v>
      </c>
      <c r="C5" s="52" t="s">
        <v>262</v>
      </c>
      <c r="D5" s="61" t="s">
        <v>278</v>
      </c>
      <c r="E5" s="11">
        <v>13.768231757994695</v>
      </c>
      <c r="F5" s="11">
        <v>16.968226413749424</v>
      </c>
      <c r="G5" s="12">
        <v>80.239999999999995</v>
      </c>
      <c r="H5" s="244">
        <v>1499</v>
      </c>
      <c r="I5" s="57">
        <v>1</v>
      </c>
      <c r="J5" s="11">
        <v>35.05373838540563</v>
      </c>
      <c r="K5" s="11">
        <v>35.05373838540563</v>
      </c>
      <c r="L5" s="58">
        <v>1469</v>
      </c>
      <c r="M5" s="59">
        <v>46616</v>
      </c>
      <c r="N5" s="60"/>
    </row>
    <row r="6" spans="1:14">
      <c r="A6" s="50">
        <v>2</v>
      </c>
      <c r="B6" s="51" t="s">
        <v>295</v>
      </c>
      <c r="C6" s="52" t="s">
        <v>263</v>
      </c>
      <c r="D6" s="61" t="s">
        <v>279</v>
      </c>
      <c r="E6" s="11">
        <v>13.79414174146202</v>
      </c>
      <c r="F6" s="11">
        <v>17.166824118468305</v>
      </c>
      <c r="G6" s="12">
        <v>76.504999999999995</v>
      </c>
      <c r="H6" s="244">
        <v>1499</v>
      </c>
      <c r="I6" s="57">
        <v>1</v>
      </c>
      <c r="J6" s="11">
        <v>35.063714662438564</v>
      </c>
      <c r="K6" s="11">
        <v>35.063714662438564</v>
      </c>
      <c r="L6" s="58">
        <v>1833</v>
      </c>
      <c r="M6" s="59">
        <v>46980</v>
      </c>
      <c r="N6" s="60"/>
    </row>
    <row r="7" spans="1:14">
      <c r="A7" s="50">
        <v>3</v>
      </c>
      <c r="B7" s="51" t="s">
        <v>296</v>
      </c>
      <c r="C7" s="52" t="s">
        <v>264</v>
      </c>
      <c r="D7" s="63" t="s">
        <v>280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1469</v>
      </c>
      <c r="M7" s="59">
        <v>46616</v>
      </c>
      <c r="N7" s="60"/>
    </row>
    <row r="8" spans="1:14">
      <c r="A8" s="50">
        <v>4</v>
      </c>
      <c r="B8" s="51" t="s">
        <v>297</v>
      </c>
      <c r="C8" s="52" t="s">
        <v>265</v>
      </c>
      <c r="D8" s="63" t="s">
        <v>281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1833</v>
      </c>
      <c r="M8" s="59">
        <v>46980</v>
      </c>
      <c r="N8" s="60"/>
    </row>
    <row r="9" spans="1:14">
      <c r="A9" s="50">
        <v>5</v>
      </c>
      <c r="B9" s="51" t="s">
        <v>298</v>
      </c>
      <c r="C9" s="52" t="s">
        <v>266</v>
      </c>
      <c r="D9" s="63" t="s">
        <v>282</v>
      </c>
      <c r="E9" s="11">
        <v>13.74</v>
      </c>
      <c r="F9" s="11">
        <v>12.32</v>
      </c>
      <c r="G9" s="64">
        <v>88.29</v>
      </c>
      <c r="H9" s="73"/>
      <c r="I9" s="65"/>
      <c r="J9" s="11">
        <v>13.74</v>
      </c>
      <c r="K9" s="11">
        <v>13.74</v>
      </c>
      <c r="L9" s="58">
        <v>1287</v>
      </c>
      <c r="M9" s="59">
        <v>46434</v>
      </c>
      <c r="N9" s="60"/>
    </row>
    <row r="10" spans="1:14">
      <c r="A10" s="50">
        <v>6</v>
      </c>
      <c r="B10" s="51" t="s">
        <v>302</v>
      </c>
      <c r="C10" s="52" t="s">
        <v>270</v>
      </c>
      <c r="D10" s="63" t="s">
        <v>286</v>
      </c>
      <c r="E10" s="11">
        <v>14.48</v>
      </c>
      <c r="F10" s="11">
        <v>14.46</v>
      </c>
      <c r="G10" s="245">
        <v>79.516649999999998</v>
      </c>
      <c r="H10" s="73"/>
      <c r="I10" s="246"/>
      <c r="J10" s="11">
        <v>14.48</v>
      </c>
      <c r="K10" s="11">
        <v>14.48</v>
      </c>
      <c r="L10" s="58">
        <v>1651</v>
      </c>
      <c r="M10" s="59">
        <v>46798</v>
      </c>
      <c r="N10" s="60"/>
    </row>
    <row r="11" spans="1:14">
      <c r="A11" s="50">
        <v>7</v>
      </c>
      <c r="B11" s="51" t="s">
        <v>303</v>
      </c>
      <c r="C11" s="52" t="s">
        <v>271</v>
      </c>
      <c r="D11" s="63" t="s">
        <v>287</v>
      </c>
      <c r="E11" s="11">
        <v>12.5</v>
      </c>
      <c r="F11" s="11">
        <v>15.68</v>
      </c>
      <c r="G11" s="245">
        <v>73.002849999999995</v>
      </c>
      <c r="H11" s="73"/>
      <c r="I11" s="246"/>
      <c r="J11" s="11">
        <v>12.5</v>
      </c>
      <c r="K11" s="11">
        <v>12.5</v>
      </c>
      <c r="L11" s="58">
        <v>2015</v>
      </c>
      <c r="M11" s="59">
        <v>47162</v>
      </c>
      <c r="N11" s="60"/>
    </row>
    <row r="12" spans="1:14">
      <c r="A12" s="50">
        <v>8</v>
      </c>
      <c r="B12" s="51" t="s">
        <v>304</v>
      </c>
      <c r="C12" s="52" t="s">
        <v>272</v>
      </c>
      <c r="D12" s="63" t="s">
        <v>288</v>
      </c>
      <c r="E12" s="11">
        <v>12.58</v>
      </c>
      <c r="F12" s="11">
        <v>15.09</v>
      </c>
      <c r="G12" s="245">
        <v>72.695099999999996</v>
      </c>
      <c r="H12" s="73"/>
      <c r="I12" s="246"/>
      <c r="J12" s="11">
        <v>12.58</v>
      </c>
      <c r="K12" s="11">
        <v>12.58</v>
      </c>
      <c r="L12" s="58">
        <v>2379</v>
      </c>
      <c r="M12" s="59">
        <v>47526</v>
      </c>
      <c r="N12" s="60"/>
    </row>
    <row r="13" spans="1:14">
      <c r="A13" s="50">
        <v>9</v>
      </c>
      <c r="B13" s="51" t="s">
        <v>305</v>
      </c>
      <c r="C13" s="52" t="s">
        <v>273</v>
      </c>
      <c r="D13" s="63" t="s">
        <v>289</v>
      </c>
      <c r="E13" s="11">
        <v>12.62</v>
      </c>
      <c r="F13" s="11">
        <v>12.57</v>
      </c>
      <c r="G13" s="245">
        <v>81.257499999999993</v>
      </c>
      <c r="H13" s="73"/>
      <c r="I13" s="246"/>
      <c r="J13" s="11">
        <v>12.62</v>
      </c>
      <c r="K13" s="11">
        <v>12.62</v>
      </c>
      <c r="L13" s="58">
        <v>2743</v>
      </c>
      <c r="M13" s="59">
        <v>47890</v>
      </c>
      <c r="N13" s="60"/>
    </row>
    <row r="14" spans="1:14">
      <c r="A14" s="50">
        <v>10</v>
      </c>
      <c r="B14" s="51" t="s">
        <v>306</v>
      </c>
      <c r="C14" s="52" t="s">
        <v>274</v>
      </c>
      <c r="D14" s="63" t="s">
        <v>290</v>
      </c>
      <c r="E14" s="11">
        <v>12.68</v>
      </c>
      <c r="F14" s="11">
        <v>12.68</v>
      </c>
      <c r="G14" s="245">
        <v>80.325000000000003</v>
      </c>
      <c r="H14" s="73"/>
      <c r="I14" s="246"/>
      <c r="J14" s="11">
        <v>12.68</v>
      </c>
      <c r="K14" s="11">
        <v>12.68</v>
      </c>
      <c r="L14" s="58">
        <v>3107</v>
      </c>
      <c r="M14" s="59">
        <v>48254</v>
      </c>
      <c r="N14" s="60"/>
    </row>
    <row r="15" spans="1:14">
      <c r="A15" s="50">
        <v>11</v>
      </c>
      <c r="B15" s="51" t="s">
        <v>307</v>
      </c>
      <c r="C15" s="52" t="s">
        <v>275</v>
      </c>
      <c r="D15" s="63" t="s">
        <v>291</v>
      </c>
      <c r="E15" s="11">
        <v>12.72</v>
      </c>
      <c r="F15" s="11">
        <v>12.72</v>
      </c>
      <c r="G15" s="245">
        <v>79.680000000000007</v>
      </c>
      <c r="H15" s="73"/>
      <c r="I15" s="246"/>
      <c r="J15" s="11">
        <v>12.72</v>
      </c>
      <c r="K15" s="11">
        <v>12.72</v>
      </c>
      <c r="L15" s="58">
        <v>3471</v>
      </c>
      <c r="M15" s="59">
        <v>48618</v>
      </c>
      <c r="N15" s="60"/>
    </row>
    <row r="16" spans="1:14">
      <c r="A16" s="50">
        <v>12</v>
      </c>
      <c r="B16" s="51" t="s">
        <v>308</v>
      </c>
      <c r="C16" s="52" t="s">
        <v>276</v>
      </c>
      <c r="D16" s="63" t="s">
        <v>292</v>
      </c>
      <c r="E16" s="11">
        <v>12.84</v>
      </c>
      <c r="F16" s="11">
        <v>12.84</v>
      </c>
      <c r="G16" s="245">
        <v>78.772499999999994</v>
      </c>
      <c r="H16" s="73"/>
      <c r="I16" s="246"/>
      <c r="J16" s="11">
        <v>12.84</v>
      </c>
      <c r="K16" s="11">
        <v>12.84</v>
      </c>
      <c r="L16" s="58">
        <v>3835</v>
      </c>
      <c r="M16" s="59">
        <v>48982</v>
      </c>
      <c r="N16" s="60"/>
    </row>
    <row r="17" spans="1:14">
      <c r="A17" s="50">
        <v>13</v>
      </c>
      <c r="B17" s="51" t="s">
        <v>309</v>
      </c>
      <c r="C17" s="52" t="s">
        <v>277</v>
      </c>
      <c r="D17" s="63" t="s">
        <v>293</v>
      </c>
      <c r="E17" s="11">
        <v>13.79</v>
      </c>
      <c r="F17" s="11">
        <v>13.72</v>
      </c>
      <c r="G17" s="245">
        <v>74.197500000000005</v>
      </c>
      <c r="H17" s="73"/>
      <c r="I17" s="246"/>
      <c r="J17" s="11">
        <v>13.72</v>
      </c>
      <c r="K17" s="11">
        <v>13.72</v>
      </c>
      <c r="L17" s="58">
        <v>4199</v>
      </c>
      <c r="M17" s="59">
        <v>49346</v>
      </c>
      <c r="N17" s="60"/>
    </row>
    <row r="18" spans="1:14">
      <c r="A18" s="50">
        <v>14</v>
      </c>
      <c r="B18" s="51" t="s">
        <v>299</v>
      </c>
      <c r="C18" s="52" t="s">
        <v>267</v>
      </c>
      <c r="D18" s="63" t="s">
        <v>283</v>
      </c>
      <c r="E18" s="11">
        <v>13</v>
      </c>
      <c r="F18" s="11">
        <v>13</v>
      </c>
      <c r="G18" s="64">
        <v>78.147499999999994</v>
      </c>
      <c r="H18" s="73"/>
      <c r="I18" s="65"/>
      <c r="J18" s="11">
        <v>13</v>
      </c>
      <c r="K18" s="11">
        <v>13</v>
      </c>
      <c r="L18" s="58">
        <v>4563</v>
      </c>
      <c r="M18" s="59">
        <v>49710</v>
      </c>
      <c r="N18" s="60"/>
    </row>
    <row r="19" spans="1:14">
      <c r="A19" s="50">
        <v>15</v>
      </c>
      <c r="B19" s="51" t="s">
        <v>300</v>
      </c>
      <c r="C19" s="52" t="s">
        <v>268</v>
      </c>
      <c r="D19" s="63" t="s">
        <v>284</v>
      </c>
      <c r="E19" s="11">
        <v>13.05</v>
      </c>
      <c r="F19" s="11">
        <v>13.05</v>
      </c>
      <c r="G19" s="245">
        <v>78.042500000000004</v>
      </c>
      <c r="H19" s="73"/>
      <c r="I19" s="246"/>
      <c r="J19" s="11">
        <v>13.05</v>
      </c>
      <c r="K19" s="11">
        <v>13.05</v>
      </c>
      <c r="L19" s="58">
        <v>4927</v>
      </c>
      <c r="M19" s="59">
        <v>50074</v>
      </c>
      <c r="N19" s="60"/>
    </row>
    <row r="20" spans="1:14" ht="16.5" thickBot="1">
      <c r="A20" s="94">
        <v>16</v>
      </c>
      <c r="B20" s="95" t="s">
        <v>301</v>
      </c>
      <c r="C20" s="226" t="s">
        <v>269</v>
      </c>
      <c r="D20" s="224" t="s">
        <v>285</v>
      </c>
      <c r="E20" s="20">
        <v>13.22</v>
      </c>
      <c r="F20" s="20">
        <v>13.18</v>
      </c>
      <c r="G20" s="252">
        <v>77.75</v>
      </c>
      <c r="H20" s="253"/>
      <c r="I20" s="254"/>
      <c r="J20" s="20">
        <v>13.18</v>
      </c>
      <c r="K20" s="20">
        <v>13.18</v>
      </c>
      <c r="L20" s="58">
        <v>5291</v>
      </c>
      <c r="M20" s="59">
        <v>50438</v>
      </c>
      <c r="N20" s="60"/>
    </row>
    <row r="21" spans="1:14" ht="16.5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2998</v>
      </c>
      <c r="I21" s="262">
        <f>SUM(I5:I20)</f>
        <v>2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260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379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51"/>
  <sheetViews>
    <sheetView zoomScaleNormal="100" zoomScaleSheetLayoutView="100" workbookViewId="0">
      <pane xSplit="4" ySplit="4" topLeftCell="E50" activePane="bottomRight" state="frozen"/>
      <selection sqref="A1:XFD1048576"/>
      <selection pane="topRight" sqref="A1:XFD1048576"/>
      <selection pane="bottomLeft" sqref="A1:XFD1048576"/>
      <selection pane="bottomRight" activeCell="E56" sqref="E56:K56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8"/>
      <c r="D1" s="298"/>
      <c r="E1" s="298"/>
      <c r="F1" s="298"/>
      <c r="G1" s="298"/>
      <c r="H1" s="298"/>
      <c r="I1" s="2"/>
      <c r="J1" s="2"/>
      <c r="K1" s="2"/>
      <c r="L1" s="2"/>
      <c r="M1" s="2"/>
      <c r="N1" s="2"/>
    </row>
    <row r="2" spans="1:14" ht="36.6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"/>
    </row>
    <row r="3" spans="1:14" ht="19.5" customHeight="1" thickBot="1">
      <c r="A3" s="35" t="s">
        <v>444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239</v>
      </c>
      <c r="H4" s="44" t="s">
        <v>146</v>
      </c>
      <c r="I4" s="45" t="s">
        <v>7</v>
      </c>
      <c r="J4" s="46" t="s">
        <v>240</v>
      </c>
      <c r="K4" s="47" t="s">
        <v>241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168</v>
      </c>
      <c r="D5" s="61" t="s">
        <v>154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47</v>
      </c>
      <c r="M5" s="59">
        <v>45194</v>
      </c>
      <c r="N5" s="60"/>
    </row>
    <row r="6" spans="1:14">
      <c r="A6" s="50">
        <v>2</v>
      </c>
      <c r="B6" s="51"/>
      <c r="C6" s="52" t="s">
        <v>169</v>
      </c>
      <c r="D6" s="61" t="s">
        <v>158</v>
      </c>
      <c r="E6" s="53">
        <v>14.885384180943209</v>
      </c>
      <c r="F6" s="53">
        <v>14.687252676615522</v>
      </c>
      <c r="G6" s="55">
        <v>101.1447</v>
      </c>
      <c r="H6" s="56"/>
      <c r="I6" s="57"/>
      <c r="J6" s="53">
        <v>14.687252676615522</v>
      </c>
      <c r="K6" s="53">
        <v>14.687252676615522</v>
      </c>
      <c r="L6" s="58">
        <v>89</v>
      </c>
      <c r="M6" s="59">
        <v>45236</v>
      </c>
      <c r="N6" s="60"/>
    </row>
    <row r="7" spans="1:14">
      <c r="A7" s="50">
        <v>3</v>
      </c>
      <c r="B7" s="51"/>
      <c r="C7" s="52" t="s">
        <v>170</v>
      </c>
      <c r="D7" s="63" t="s">
        <v>161</v>
      </c>
      <c r="E7" s="53">
        <v>14.995222174438712</v>
      </c>
      <c r="F7" s="53">
        <v>14.796117652989169</v>
      </c>
      <c r="G7" s="64">
        <v>101.43259999999999</v>
      </c>
      <c r="H7" s="62"/>
      <c r="I7" s="65"/>
      <c r="J7" s="53">
        <v>14.796117652989169</v>
      </c>
      <c r="K7" s="11">
        <v>14.796117652989169</v>
      </c>
      <c r="L7" s="58">
        <v>117</v>
      </c>
      <c r="M7" s="59">
        <v>45264</v>
      </c>
      <c r="N7" s="60"/>
    </row>
    <row r="8" spans="1:14">
      <c r="A8" s="50">
        <v>4</v>
      </c>
      <c r="B8" s="51"/>
      <c r="C8" s="52" t="s">
        <v>198</v>
      </c>
      <c r="D8" s="63" t="s">
        <v>197</v>
      </c>
      <c r="E8" s="66">
        <v>27.021023287361594</v>
      </c>
      <c r="F8" s="66">
        <v>19.605971351722641</v>
      </c>
      <c r="G8" s="67">
        <v>100</v>
      </c>
      <c r="H8" s="56"/>
      <c r="I8" s="68"/>
      <c r="J8" s="66">
        <v>19.605971351722641</v>
      </c>
      <c r="K8" s="11">
        <v>19.605971351722641</v>
      </c>
      <c r="L8" s="58">
        <v>481</v>
      </c>
      <c r="M8" s="59">
        <v>45628</v>
      </c>
      <c r="N8" s="60"/>
    </row>
    <row r="9" spans="1:14">
      <c r="A9" s="50">
        <v>5</v>
      </c>
      <c r="B9" s="51"/>
      <c r="C9" s="52" t="s">
        <v>205</v>
      </c>
      <c r="D9" s="63" t="s">
        <v>206</v>
      </c>
      <c r="E9" s="66">
        <v>25.015392854393582</v>
      </c>
      <c r="F9" s="66">
        <v>35.032994384770348</v>
      </c>
      <c r="G9" s="67">
        <v>90.85</v>
      </c>
      <c r="H9" s="62"/>
      <c r="I9" s="68"/>
      <c r="J9" s="66">
        <v>35.032994384770348</v>
      </c>
      <c r="K9" s="11">
        <v>35.032994384770348</v>
      </c>
      <c r="L9" s="58">
        <v>271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5.6" customHeight="1">
      <c r="A11" s="50">
        <v>1</v>
      </c>
      <c r="B11" s="51" t="s">
        <v>11</v>
      </c>
      <c r="C11" s="52" t="s">
        <v>102</v>
      </c>
      <c r="D11" s="63" t="s">
        <v>100</v>
      </c>
      <c r="E11" s="53">
        <v>24.555</v>
      </c>
      <c r="F11" s="53"/>
      <c r="G11" s="11"/>
      <c r="H11" s="62"/>
      <c r="I11" s="72"/>
      <c r="J11" s="53"/>
      <c r="K11" s="11"/>
      <c r="L11" s="58">
        <v>12</v>
      </c>
      <c r="M11" s="59">
        <v>45159</v>
      </c>
      <c r="N11" s="60"/>
    </row>
    <row r="12" spans="1:14" ht="16.899999999999999" customHeight="1">
      <c r="A12" s="50">
        <v>2</v>
      </c>
      <c r="B12" s="51"/>
      <c r="C12" s="52" t="s">
        <v>103</v>
      </c>
      <c r="D12" s="63" t="s">
        <v>101</v>
      </c>
      <c r="E12" s="53">
        <v>19.917668814667518</v>
      </c>
      <c r="F12" s="53"/>
      <c r="G12" s="12"/>
      <c r="H12" s="73"/>
      <c r="I12" s="57"/>
      <c r="J12" s="53"/>
      <c r="K12" s="11"/>
      <c r="L12" s="58">
        <v>30</v>
      </c>
      <c r="M12" s="59">
        <v>45177</v>
      </c>
      <c r="N12" s="60"/>
    </row>
    <row r="13" spans="1:14" ht="13.9" customHeight="1">
      <c r="A13" s="50">
        <v>3</v>
      </c>
      <c r="B13" s="51"/>
      <c r="C13" s="52" t="s">
        <v>171</v>
      </c>
      <c r="D13" s="63" t="s">
        <v>84</v>
      </c>
      <c r="E13" s="53">
        <v>18.64735598660975</v>
      </c>
      <c r="F13" s="53">
        <v>18.434298707525503</v>
      </c>
      <c r="G13" s="55">
        <v>99.902699999999996</v>
      </c>
      <c r="H13" s="56"/>
      <c r="I13" s="71"/>
      <c r="J13" s="53">
        <v>18.434298707525503</v>
      </c>
      <c r="K13" s="11">
        <v>18.434298707525503</v>
      </c>
      <c r="L13" s="58">
        <v>40</v>
      </c>
      <c r="M13" s="59">
        <v>45187</v>
      </c>
      <c r="N13" s="60"/>
    </row>
    <row r="14" spans="1:14">
      <c r="A14" s="50">
        <v>4</v>
      </c>
      <c r="B14" s="51"/>
      <c r="C14" s="52" t="s">
        <v>172</v>
      </c>
      <c r="D14" s="63" t="s">
        <v>108</v>
      </c>
      <c r="E14" s="53">
        <v>14.784360684931292</v>
      </c>
      <c r="F14" s="53">
        <v>14.589205550150886</v>
      </c>
      <c r="G14" s="70">
        <v>100.4919</v>
      </c>
      <c r="H14" s="56"/>
      <c r="I14" s="74"/>
      <c r="J14" s="53">
        <v>14.589205550150886</v>
      </c>
      <c r="K14" s="53">
        <v>14.589205550150886</v>
      </c>
      <c r="L14" s="58">
        <v>50</v>
      </c>
      <c r="M14" s="59">
        <v>45197</v>
      </c>
      <c r="N14" s="60"/>
    </row>
    <row r="15" spans="1:14">
      <c r="A15" s="50">
        <v>5</v>
      </c>
      <c r="B15" s="51"/>
      <c r="C15" s="52" t="s">
        <v>122</v>
      </c>
      <c r="D15" s="63" t="s">
        <v>110</v>
      </c>
      <c r="E15" s="53">
        <v>4.7438767894701162</v>
      </c>
      <c r="F15" s="53">
        <v>4.7298531391423877</v>
      </c>
      <c r="G15" s="70">
        <v>100</v>
      </c>
      <c r="H15" s="56"/>
      <c r="I15" s="71"/>
      <c r="J15" s="53">
        <v>4.7298531391423877</v>
      </c>
      <c r="K15" s="53">
        <v>4.7298531391423877</v>
      </c>
      <c r="L15" s="58">
        <v>96</v>
      </c>
      <c r="M15" s="59">
        <v>45243</v>
      </c>
      <c r="N15" s="60"/>
    </row>
    <row r="16" spans="1:14">
      <c r="A16" s="50">
        <v>6</v>
      </c>
      <c r="B16" s="51"/>
      <c r="C16" s="52" t="s">
        <v>121</v>
      </c>
      <c r="D16" s="63" t="s">
        <v>109</v>
      </c>
      <c r="E16" s="53">
        <v>4.7014523937600359</v>
      </c>
      <c r="F16" s="53">
        <v>4.7002514150499497</v>
      </c>
      <c r="G16" s="70">
        <v>100</v>
      </c>
      <c r="H16" s="75"/>
      <c r="I16" s="76"/>
      <c r="J16" s="53">
        <v>4.7002514150499497</v>
      </c>
      <c r="K16" s="53">
        <v>4.7002514150499497</v>
      </c>
      <c r="L16" s="58">
        <v>96</v>
      </c>
      <c r="M16" s="59">
        <v>45243</v>
      </c>
      <c r="N16" s="60"/>
    </row>
    <row r="17" spans="1:14">
      <c r="A17" s="50">
        <v>7</v>
      </c>
      <c r="B17" s="51"/>
      <c r="C17" s="52" t="s">
        <v>173</v>
      </c>
      <c r="D17" s="63" t="s">
        <v>112</v>
      </c>
      <c r="E17" s="53">
        <v>19.251732847987341</v>
      </c>
      <c r="F17" s="53">
        <v>19.665099720954608</v>
      </c>
      <c r="G17" s="70">
        <v>99.8</v>
      </c>
      <c r="H17" s="56"/>
      <c r="I17" s="71"/>
      <c r="J17" s="53">
        <v>19.665099720954608</v>
      </c>
      <c r="K17" s="11">
        <v>19.665099720954608</v>
      </c>
      <c r="L17" s="58">
        <v>110</v>
      </c>
      <c r="M17" s="59">
        <v>45257</v>
      </c>
      <c r="N17" s="60"/>
    </row>
    <row r="18" spans="1:14">
      <c r="A18" s="50">
        <v>8</v>
      </c>
      <c r="B18" s="51"/>
      <c r="C18" s="52" t="s">
        <v>115</v>
      </c>
      <c r="D18" s="17" t="s">
        <v>113</v>
      </c>
      <c r="E18" s="53">
        <v>27.059320940787241</v>
      </c>
      <c r="F18" s="53">
        <v>15.185684062522384</v>
      </c>
      <c r="G18" s="70">
        <v>101.3857</v>
      </c>
      <c r="H18" s="56"/>
      <c r="I18" s="71"/>
      <c r="J18" s="53">
        <v>15.185684062522384</v>
      </c>
      <c r="K18" s="11">
        <v>15.185684062522384</v>
      </c>
      <c r="L18" s="58">
        <v>131</v>
      </c>
      <c r="M18" s="59">
        <v>45278</v>
      </c>
      <c r="N18" s="60"/>
    </row>
    <row r="19" spans="1:14" ht="13.9" customHeight="1">
      <c r="A19" s="50">
        <v>9</v>
      </c>
      <c r="B19" s="51"/>
      <c r="C19" s="52" t="s">
        <v>174</v>
      </c>
      <c r="D19" s="74" t="s">
        <v>136</v>
      </c>
      <c r="E19" s="53">
        <v>15.185684062522384</v>
      </c>
      <c r="F19" s="53">
        <v>14.984343998493877</v>
      </c>
      <c r="G19" s="70">
        <v>101.4983</v>
      </c>
      <c r="H19" s="62"/>
      <c r="I19" s="77"/>
      <c r="J19" s="53">
        <v>14.984343998493877</v>
      </c>
      <c r="K19" s="11">
        <v>14.984343998493877</v>
      </c>
      <c r="L19" s="58">
        <v>222</v>
      </c>
      <c r="M19" s="59">
        <v>45369</v>
      </c>
      <c r="N19" s="60"/>
    </row>
    <row r="20" spans="1:14">
      <c r="A20" s="50">
        <v>10</v>
      </c>
      <c r="B20" s="51"/>
      <c r="C20" s="52" t="s">
        <v>175</v>
      </c>
      <c r="D20" s="74" t="s">
        <v>157</v>
      </c>
      <c r="E20" s="53">
        <v>19.016602097569297</v>
      </c>
      <c r="F20" s="53">
        <v>27.040860000031063</v>
      </c>
      <c r="G20" s="70">
        <v>91.561199999999999</v>
      </c>
      <c r="H20" s="73"/>
      <c r="I20" s="71"/>
      <c r="J20" s="53">
        <v>27.040860000031063</v>
      </c>
      <c r="K20" s="11">
        <v>27.040860000031063</v>
      </c>
      <c r="L20" s="58">
        <v>432</v>
      </c>
      <c r="M20" s="59">
        <v>45579</v>
      </c>
      <c r="N20" s="60"/>
    </row>
    <row r="21" spans="1:14">
      <c r="A21" s="50">
        <v>11</v>
      </c>
      <c r="B21" s="51"/>
      <c r="C21" s="52" t="s">
        <v>250</v>
      </c>
      <c r="D21" s="74" t="s">
        <v>188</v>
      </c>
      <c r="E21" s="53">
        <v>27.040719076011637</v>
      </c>
      <c r="F21" s="53">
        <v>20.47509791584433</v>
      </c>
      <c r="G21" s="55">
        <v>100</v>
      </c>
      <c r="H21" s="73"/>
      <c r="I21" s="71"/>
      <c r="J21" s="53">
        <v>20.47509791584433</v>
      </c>
      <c r="K21" s="11">
        <v>20.47509791584433</v>
      </c>
      <c r="L21" s="58">
        <v>509</v>
      </c>
      <c r="M21" s="59">
        <v>45656</v>
      </c>
      <c r="N21" s="60"/>
    </row>
    <row r="22" spans="1:14">
      <c r="A22" s="50">
        <v>12</v>
      </c>
      <c r="B22" s="51"/>
      <c r="C22" s="52" t="s">
        <v>251</v>
      </c>
      <c r="D22" s="74" t="s">
        <v>201</v>
      </c>
      <c r="E22" s="53">
        <v>20.846108175076019</v>
      </c>
      <c r="F22" s="53">
        <v>30.032092588339971</v>
      </c>
      <c r="G22" s="55">
        <v>87.878200000000007</v>
      </c>
      <c r="H22" s="73"/>
      <c r="I22" s="71"/>
      <c r="J22" s="53">
        <v>30.032092588339971</v>
      </c>
      <c r="K22" s="11">
        <v>30.032092588339971</v>
      </c>
      <c r="L22" s="58">
        <v>607</v>
      </c>
      <c r="M22" s="59">
        <v>45754</v>
      </c>
      <c r="N22" s="60"/>
    </row>
    <row r="23" spans="1:14">
      <c r="A23" s="50">
        <v>13</v>
      </c>
      <c r="B23" s="51"/>
      <c r="C23" s="52" t="s">
        <v>209</v>
      </c>
      <c r="D23" s="74" t="s">
        <v>210</v>
      </c>
      <c r="E23" s="53">
        <v>24.873490453038904</v>
      </c>
      <c r="F23" s="53">
        <v>24.872750190499698</v>
      </c>
      <c r="G23" s="55">
        <v>100</v>
      </c>
      <c r="H23" s="73"/>
      <c r="I23" s="71"/>
      <c r="J23" s="53">
        <v>24.872750190499698</v>
      </c>
      <c r="K23" s="11">
        <v>24.872750190499698</v>
      </c>
      <c r="L23" s="78">
        <v>649</v>
      </c>
      <c r="M23" s="59">
        <v>45796</v>
      </c>
      <c r="N23" s="60"/>
    </row>
    <row r="24" spans="1:14">
      <c r="A24" s="50">
        <v>14</v>
      </c>
      <c r="B24" s="51"/>
      <c r="C24" s="52" t="s">
        <v>211</v>
      </c>
      <c r="D24" s="74" t="s">
        <v>212</v>
      </c>
      <c r="E24" s="53">
        <v>35.174306169132883</v>
      </c>
      <c r="F24" s="53">
        <v>45.031629473620974</v>
      </c>
      <c r="G24" s="55">
        <v>81.040000000000006</v>
      </c>
      <c r="H24" s="73"/>
      <c r="I24" s="71"/>
      <c r="J24" s="53">
        <v>45.031629473620974</v>
      </c>
      <c r="K24" s="11">
        <v>45.031629473620974</v>
      </c>
      <c r="L24" s="79">
        <v>712</v>
      </c>
      <c r="M24" s="59">
        <v>45859</v>
      </c>
      <c r="N24" s="60"/>
    </row>
    <row r="25" spans="1:14">
      <c r="A25" s="50"/>
      <c r="B25" s="51"/>
      <c r="C25" s="52"/>
      <c r="D25" s="74"/>
      <c r="E25" s="53"/>
      <c r="F25" s="53"/>
      <c r="G25" s="55"/>
      <c r="H25" s="73"/>
      <c r="I25" s="71"/>
      <c r="J25" s="53"/>
      <c r="K25" s="11"/>
      <c r="M25" s="59"/>
      <c r="N25" s="60"/>
    </row>
    <row r="26" spans="1:14">
      <c r="A26" s="50">
        <v>1</v>
      </c>
      <c r="B26" s="51" t="s">
        <v>150</v>
      </c>
      <c r="C26" s="52" t="s">
        <v>252</v>
      </c>
      <c r="D26" s="74" t="s">
        <v>151</v>
      </c>
      <c r="E26" s="53"/>
      <c r="F26" s="53"/>
      <c r="G26" s="55"/>
      <c r="H26" s="73"/>
      <c r="I26" s="71"/>
      <c r="J26" s="53"/>
      <c r="K26" s="11"/>
      <c r="L26" s="58">
        <v>749</v>
      </c>
      <c r="M26" s="59">
        <v>45896</v>
      </c>
      <c r="N26" s="60"/>
    </row>
    <row r="27" spans="1:14">
      <c r="A27" s="50"/>
      <c r="B27" s="51"/>
      <c r="C27" s="51"/>
      <c r="D27" s="33"/>
      <c r="E27" s="53"/>
      <c r="F27" s="53"/>
      <c r="G27" s="11"/>
      <c r="H27" s="73"/>
      <c r="I27" s="65"/>
      <c r="J27" s="53"/>
      <c r="K27" s="11"/>
      <c r="L27" s="58"/>
      <c r="M27" s="59"/>
      <c r="N27" s="60"/>
    </row>
    <row r="28" spans="1:14">
      <c r="A28" s="50">
        <v>1</v>
      </c>
      <c r="B28" s="51" t="s">
        <v>12</v>
      </c>
      <c r="C28" s="52" t="s">
        <v>13</v>
      </c>
      <c r="D28" s="63" t="s">
        <v>14</v>
      </c>
      <c r="E28" s="53">
        <v>18.801716454254048</v>
      </c>
      <c r="F28" s="53">
        <v>40.111339254339427</v>
      </c>
      <c r="G28" s="70">
        <v>86.476799999999997</v>
      </c>
      <c r="H28" s="56"/>
      <c r="I28" s="71"/>
      <c r="J28" s="53">
        <v>40.111339254339427</v>
      </c>
      <c r="K28" s="11">
        <v>40.111339254339427</v>
      </c>
      <c r="L28" s="58">
        <v>250</v>
      </c>
      <c r="M28" s="80">
        <v>45397</v>
      </c>
      <c r="N28" s="60">
        <v>43811</v>
      </c>
    </row>
    <row r="29" spans="1:14">
      <c r="A29" s="50">
        <v>2</v>
      </c>
      <c r="B29" s="51"/>
      <c r="C29" s="81" t="s">
        <v>15</v>
      </c>
      <c r="D29" s="82" t="s">
        <v>16</v>
      </c>
      <c r="E29" s="53">
        <v>15.174697766155237</v>
      </c>
      <c r="F29" s="53">
        <v>14.973627195445008</v>
      </c>
      <c r="G29" s="70">
        <v>103.7513</v>
      </c>
      <c r="H29" s="62"/>
      <c r="I29" s="71"/>
      <c r="J29" s="53">
        <v>14.973627195445008</v>
      </c>
      <c r="K29" s="11">
        <v>14.973627195445008</v>
      </c>
      <c r="L29" s="58">
        <v>334</v>
      </c>
      <c r="M29" s="83">
        <v>45481</v>
      </c>
      <c r="N29" s="84">
        <v>43811</v>
      </c>
    </row>
    <row r="30" spans="1:14">
      <c r="A30" s="50">
        <v>3</v>
      </c>
      <c r="B30" s="51"/>
      <c r="C30" s="81" t="s">
        <v>73</v>
      </c>
      <c r="D30" s="82" t="s">
        <v>17</v>
      </c>
      <c r="E30" s="53">
        <v>15.177908403572232</v>
      </c>
      <c r="F30" s="53">
        <v>14.977174980212027</v>
      </c>
      <c r="G30" s="70">
        <v>109.2885</v>
      </c>
      <c r="H30" s="56"/>
      <c r="I30" s="71"/>
      <c r="J30" s="53">
        <v>14.977174980212027</v>
      </c>
      <c r="K30" s="11">
        <v>14.977174980212027</v>
      </c>
      <c r="L30" s="58">
        <v>586</v>
      </c>
      <c r="M30" s="83">
        <v>45733</v>
      </c>
      <c r="N30" s="84"/>
    </row>
    <row r="31" spans="1:14">
      <c r="A31" s="50">
        <v>4</v>
      </c>
      <c r="B31" s="51"/>
      <c r="C31" s="81" t="s">
        <v>77</v>
      </c>
      <c r="D31" s="82" t="s">
        <v>76</v>
      </c>
      <c r="E31" s="11">
        <v>19.239040762081945</v>
      </c>
      <c r="F31" s="53">
        <v>19.222740097130963</v>
      </c>
      <c r="G31" s="70">
        <v>100</v>
      </c>
      <c r="H31" s="56"/>
      <c r="I31" s="71"/>
      <c r="J31" s="53">
        <v>19.222740097130963</v>
      </c>
      <c r="K31" s="11">
        <v>19.222740097130963</v>
      </c>
      <c r="L31" s="58">
        <v>684</v>
      </c>
      <c r="M31" s="83">
        <v>45831</v>
      </c>
      <c r="N31" s="84"/>
    </row>
    <row r="32" spans="1:14">
      <c r="A32" s="50">
        <v>5</v>
      </c>
      <c r="B32" s="51"/>
      <c r="C32" s="81" t="s">
        <v>120</v>
      </c>
      <c r="D32" s="82" t="s">
        <v>119</v>
      </c>
      <c r="E32" s="53">
        <v>19.928459364130692</v>
      </c>
      <c r="F32" s="11"/>
      <c r="G32" s="70"/>
      <c r="H32" s="56"/>
      <c r="I32" s="71"/>
      <c r="J32" s="53"/>
      <c r="K32" s="11"/>
      <c r="L32" s="58">
        <v>796</v>
      </c>
      <c r="M32" s="83">
        <v>45943</v>
      </c>
      <c r="N32" s="84"/>
    </row>
    <row r="33" spans="1:14">
      <c r="A33" s="50">
        <v>6</v>
      </c>
      <c r="B33" s="51"/>
      <c r="C33" s="81" t="s">
        <v>181</v>
      </c>
      <c r="D33" s="82" t="s">
        <v>107</v>
      </c>
      <c r="E33" s="54">
        <v>19.7946427718412</v>
      </c>
      <c r="F33" s="54">
        <v>22.006088768683842</v>
      </c>
      <c r="G33" s="54">
        <v>96.131500000000003</v>
      </c>
      <c r="H33" s="75"/>
      <c r="I33" s="76"/>
      <c r="J33" s="54">
        <v>22.006088768683842</v>
      </c>
      <c r="K33" s="54">
        <v>22.006088768683842</v>
      </c>
      <c r="L33" s="58">
        <v>845</v>
      </c>
      <c r="M33" s="83">
        <v>45992</v>
      </c>
      <c r="N33" s="84"/>
    </row>
    <row r="34" spans="1:14">
      <c r="A34" s="50">
        <v>7</v>
      </c>
      <c r="B34" s="51"/>
      <c r="C34" s="81" t="s">
        <v>182</v>
      </c>
      <c r="D34" s="63" t="s">
        <v>135</v>
      </c>
      <c r="E34" s="53">
        <v>18.347703816106048</v>
      </c>
      <c r="F34" s="53">
        <v>18.252206449023557</v>
      </c>
      <c r="G34" s="70">
        <v>100</v>
      </c>
      <c r="H34" s="69"/>
      <c r="I34" s="71"/>
      <c r="J34" s="53">
        <v>18.252206449023557</v>
      </c>
      <c r="K34" s="11">
        <v>18.252206449023557</v>
      </c>
      <c r="L34" s="58">
        <v>936</v>
      </c>
      <c r="M34" s="83">
        <v>46083</v>
      </c>
      <c r="N34" s="60"/>
    </row>
    <row r="35" spans="1:14">
      <c r="A35" s="50">
        <v>8</v>
      </c>
      <c r="B35" s="51"/>
      <c r="C35" s="81" t="s">
        <v>183</v>
      </c>
      <c r="D35" s="63" t="s">
        <v>141</v>
      </c>
      <c r="E35" s="53">
        <v>40.053158709367075</v>
      </c>
      <c r="F35" s="53">
        <v>25.014820215825662</v>
      </c>
      <c r="G35" s="70">
        <v>87.732900000000001</v>
      </c>
      <c r="H35" s="56"/>
      <c r="I35" s="71"/>
      <c r="J35" s="53">
        <v>25.014820215825662</v>
      </c>
      <c r="K35" s="11">
        <v>25.014820215825662</v>
      </c>
      <c r="L35" s="58">
        <v>1006</v>
      </c>
      <c r="M35" s="83">
        <v>46153</v>
      </c>
      <c r="N35" s="60"/>
    </row>
    <row r="36" spans="1:14">
      <c r="A36" s="50">
        <v>9</v>
      </c>
      <c r="B36" s="51"/>
      <c r="C36" s="81" t="s">
        <v>152</v>
      </c>
      <c r="D36" s="63" t="s">
        <v>153</v>
      </c>
      <c r="E36" s="53">
        <v>15.195643660342681</v>
      </c>
      <c r="F36" s="53">
        <v>14.995278067445861</v>
      </c>
      <c r="G36" s="55">
        <v>108.333</v>
      </c>
      <c r="H36" s="56"/>
      <c r="I36" s="71"/>
      <c r="J36" s="53">
        <v>14.995278067445861</v>
      </c>
      <c r="K36" s="11">
        <v>14.995278067445861</v>
      </c>
      <c r="L36" s="58">
        <v>1113</v>
      </c>
      <c r="M36" s="83">
        <v>46260</v>
      </c>
      <c r="N36" s="60"/>
    </row>
    <row r="37" spans="1:14">
      <c r="A37" s="50">
        <v>10</v>
      </c>
      <c r="B37" s="51"/>
      <c r="C37" s="81" t="s">
        <v>184</v>
      </c>
      <c r="D37" s="63" t="s">
        <v>186</v>
      </c>
      <c r="E37" s="53">
        <v>9.6010740178734526</v>
      </c>
      <c r="F37" s="53">
        <v>9.5959374344089863</v>
      </c>
      <c r="G37" s="11">
        <v>88.727800000000002</v>
      </c>
      <c r="H37" s="73"/>
      <c r="I37" s="68"/>
      <c r="J37" s="53">
        <v>9.5959374344089863</v>
      </c>
      <c r="K37" s="11">
        <v>9.5959374344089863</v>
      </c>
      <c r="L37" s="58">
        <v>1198</v>
      </c>
      <c r="M37" s="83">
        <v>46345</v>
      </c>
      <c r="N37" s="60"/>
    </row>
    <row r="38" spans="1:14">
      <c r="A38" s="50">
        <v>11</v>
      </c>
      <c r="B38" s="51"/>
      <c r="C38" s="81" t="s">
        <v>185</v>
      </c>
      <c r="D38" s="63" t="s">
        <v>160</v>
      </c>
      <c r="E38" s="53">
        <v>5.9964654508714919</v>
      </c>
      <c r="F38" s="53">
        <v>5.9963847591534689</v>
      </c>
      <c r="G38" s="54">
        <v>100</v>
      </c>
      <c r="H38" s="75"/>
      <c r="I38" s="76"/>
      <c r="J38" s="53">
        <v>5.9963847591534689</v>
      </c>
      <c r="K38" s="11">
        <v>5.9963847591534689</v>
      </c>
      <c r="L38" s="58">
        <v>1198</v>
      </c>
      <c r="M38" s="83">
        <v>46345</v>
      </c>
      <c r="N38" s="60"/>
    </row>
    <row r="39" spans="1:14">
      <c r="A39" s="50">
        <v>12</v>
      </c>
      <c r="B39" s="51"/>
      <c r="C39" s="81" t="s">
        <v>253</v>
      </c>
      <c r="D39" s="63" t="s">
        <v>187</v>
      </c>
      <c r="E39" s="53">
        <v>39.866524559161554</v>
      </c>
      <c r="F39" s="53">
        <v>24.475138576860164</v>
      </c>
      <c r="G39" s="54">
        <v>91.071299999999994</v>
      </c>
      <c r="H39" s="85"/>
      <c r="I39" s="68"/>
      <c r="J39" s="53">
        <v>24.475138576860164</v>
      </c>
      <c r="K39" s="11">
        <v>24.475138576860164</v>
      </c>
      <c r="L39" s="58">
        <v>1223</v>
      </c>
      <c r="M39" s="83">
        <v>46370</v>
      </c>
      <c r="N39" s="60"/>
    </row>
    <row r="40" spans="1:14">
      <c r="A40" s="50">
        <v>13</v>
      </c>
      <c r="B40" s="51"/>
      <c r="C40" s="52" t="s">
        <v>199</v>
      </c>
      <c r="D40" s="63" t="s">
        <v>200</v>
      </c>
      <c r="E40" s="53">
        <v>21.722625068456733</v>
      </c>
      <c r="F40" s="53">
        <v>34.033201879798746</v>
      </c>
      <c r="G40" s="54">
        <v>73.025199999999998</v>
      </c>
      <c r="H40" s="85"/>
      <c r="I40" s="68"/>
      <c r="J40" s="53">
        <v>34.033201879798746</v>
      </c>
      <c r="K40" s="11">
        <v>34.033201879798746</v>
      </c>
      <c r="L40" s="58">
        <v>1307</v>
      </c>
      <c r="M40" s="80">
        <v>46454</v>
      </c>
      <c r="N40" s="60"/>
    </row>
    <row r="41" spans="1:14">
      <c r="A41" s="50">
        <v>14</v>
      </c>
      <c r="B41" s="51"/>
      <c r="C41" s="52" t="s">
        <v>207</v>
      </c>
      <c r="D41" s="63" t="s">
        <v>208</v>
      </c>
      <c r="E41" s="53">
        <v>38.022075952174077</v>
      </c>
      <c r="F41" s="53">
        <v>34.019897251115054</v>
      </c>
      <c r="G41" s="54">
        <v>75.667900000000003</v>
      </c>
      <c r="H41" s="85"/>
      <c r="I41" s="68"/>
      <c r="J41" s="53">
        <v>34.019897251115054</v>
      </c>
      <c r="K41" s="11">
        <v>34.019897251115054</v>
      </c>
      <c r="L41" s="58">
        <v>1363</v>
      </c>
      <c r="M41" s="80">
        <v>46510</v>
      </c>
      <c r="N41" s="60"/>
    </row>
    <row r="42" spans="1:14">
      <c r="A42" s="50"/>
      <c r="B42" s="51"/>
      <c r="C42" s="52"/>
      <c r="D42" s="63"/>
      <c r="E42" s="53"/>
      <c r="F42" s="53"/>
      <c r="G42" s="54"/>
      <c r="H42" s="85"/>
      <c r="I42" s="68"/>
      <c r="J42" s="53"/>
      <c r="K42" s="11"/>
      <c r="L42" s="58"/>
      <c r="M42" s="80"/>
      <c r="N42" s="60"/>
    </row>
    <row r="43" spans="1:14">
      <c r="A43" s="50">
        <v>1</v>
      </c>
      <c r="B43" s="51" t="s">
        <v>18</v>
      </c>
      <c r="C43" s="52" t="s">
        <v>19</v>
      </c>
      <c r="D43" s="63" t="s">
        <v>20</v>
      </c>
      <c r="E43" s="11">
        <v>20.921667184316366</v>
      </c>
      <c r="F43" s="11">
        <v>21.283001547509873</v>
      </c>
      <c r="G43" s="70">
        <v>99.6387</v>
      </c>
      <c r="H43" s="75"/>
      <c r="I43" s="76"/>
      <c r="J43" s="53">
        <v>21.283001547509873</v>
      </c>
      <c r="K43" s="11">
        <v>21.283001547509873</v>
      </c>
      <c r="L43" s="58">
        <v>537</v>
      </c>
      <c r="M43" s="80">
        <v>45684</v>
      </c>
      <c r="N43" s="60">
        <v>43811</v>
      </c>
    </row>
    <row r="44" spans="1:14">
      <c r="A44" s="50">
        <v>2</v>
      </c>
      <c r="B44" s="51"/>
      <c r="C44" s="52" t="s">
        <v>179</v>
      </c>
      <c r="D44" s="63" t="s">
        <v>79</v>
      </c>
      <c r="E44" s="11">
        <v>19.550572265425227</v>
      </c>
      <c r="F44" s="11">
        <v>32.026634879051954</v>
      </c>
      <c r="G44" s="70">
        <v>76.687200000000004</v>
      </c>
      <c r="H44" s="75"/>
      <c r="I44" s="76"/>
      <c r="J44" s="53">
        <v>32.026634879051954</v>
      </c>
      <c r="K44" s="53">
        <v>32.026634879051954</v>
      </c>
      <c r="L44" s="58">
        <v>1069</v>
      </c>
      <c r="M44" s="80">
        <v>46216</v>
      </c>
      <c r="N44" s="60"/>
    </row>
    <row r="45" spans="1:14">
      <c r="A45" s="50">
        <v>3</v>
      </c>
      <c r="B45" s="51"/>
      <c r="C45" s="52" t="s">
        <v>117</v>
      </c>
      <c r="D45" s="63" t="s">
        <v>116</v>
      </c>
      <c r="E45" s="66">
        <v>19.244697890106227</v>
      </c>
      <c r="F45" s="66">
        <v>35</v>
      </c>
      <c r="G45" s="70">
        <v>72.534880916643303</v>
      </c>
      <c r="H45" s="75"/>
      <c r="I45" s="76"/>
      <c r="J45" s="53">
        <v>35</v>
      </c>
      <c r="K45" s="53">
        <v>35</v>
      </c>
      <c r="L45" s="58">
        <v>1258</v>
      </c>
      <c r="M45" s="80">
        <v>46405</v>
      </c>
      <c r="N45" s="60"/>
    </row>
    <row r="46" spans="1:14">
      <c r="A46" s="50">
        <v>4</v>
      </c>
      <c r="B46" s="51"/>
      <c r="C46" s="52" t="s">
        <v>180</v>
      </c>
      <c r="D46" s="63" t="s">
        <v>149</v>
      </c>
      <c r="E46" s="66">
        <v>19.994188262125238</v>
      </c>
      <c r="F46" s="66">
        <v>20.006578423198878</v>
      </c>
      <c r="G46" s="55">
        <v>96.639399999999995</v>
      </c>
      <c r="H46" s="56"/>
      <c r="I46" s="77"/>
      <c r="J46" s="53">
        <v>20.006578423198878</v>
      </c>
      <c r="K46" s="53">
        <v>20.006578423198878</v>
      </c>
      <c r="L46" s="58">
        <v>1489</v>
      </c>
      <c r="M46" s="80">
        <v>46636</v>
      </c>
      <c r="N46" s="60"/>
    </row>
    <row r="47" spans="1:14">
      <c r="A47" s="50">
        <v>5</v>
      </c>
      <c r="B47" s="51"/>
      <c r="C47" s="86" t="s">
        <v>194</v>
      </c>
      <c r="D47" s="79" t="s">
        <v>195</v>
      </c>
      <c r="E47" s="66">
        <v>21.716017585924316</v>
      </c>
      <c r="F47" s="66">
        <v>35.037304198629421</v>
      </c>
      <c r="G47" s="55">
        <v>70.721500000000006</v>
      </c>
      <c r="H47" s="56"/>
      <c r="I47" s="77"/>
      <c r="J47" s="53">
        <v>35.037304198629421</v>
      </c>
      <c r="K47" s="53">
        <v>35.037304198629421</v>
      </c>
      <c r="L47" s="58">
        <v>1622</v>
      </c>
      <c r="M47" s="87">
        <v>46769</v>
      </c>
      <c r="N47" s="60"/>
    </row>
    <row r="48" spans="1:14">
      <c r="A48" s="50"/>
      <c r="B48" s="51"/>
      <c r="E48" s="53"/>
      <c r="F48" s="53"/>
      <c r="G48" s="11"/>
      <c r="H48" s="62"/>
      <c r="I48" s="65"/>
      <c r="J48" s="53"/>
      <c r="K48" s="53"/>
      <c r="L48" s="58"/>
      <c r="N48" s="60"/>
    </row>
    <row r="49" spans="1:14">
      <c r="A49" s="50">
        <v>1</v>
      </c>
      <c r="B49" s="51" t="s">
        <v>21</v>
      </c>
      <c r="C49" s="52" t="s">
        <v>22</v>
      </c>
      <c r="D49" s="63" t="s">
        <v>23</v>
      </c>
      <c r="E49" s="11">
        <v>45.488667070881199</v>
      </c>
      <c r="F49" s="53">
        <v>30.057619195388074</v>
      </c>
      <c r="G49" s="55">
        <v>92.992900000000006</v>
      </c>
      <c r="H49" s="56"/>
      <c r="I49" s="89"/>
      <c r="J49" s="53">
        <v>30.057619195388074</v>
      </c>
      <c r="K49" s="53">
        <v>30.057619195388074</v>
      </c>
      <c r="L49" s="58">
        <v>229</v>
      </c>
      <c r="M49" s="83">
        <v>45376</v>
      </c>
      <c r="N49" s="60">
        <v>43811</v>
      </c>
    </row>
    <row r="50" spans="1:14">
      <c r="A50" s="50">
        <v>2</v>
      </c>
      <c r="B50" s="51"/>
      <c r="C50" s="81" t="s">
        <v>24</v>
      </c>
      <c r="D50" s="82" t="s">
        <v>25</v>
      </c>
      <c r="E50" s="53">
        <v>16.203411318759585</v>
      </c>
      <c r="F50" s="53">
        <v>16.199528622362074</v>
      </c>
      <c r="G50" s="70">
        <v>100</v>
      </c>
      <c r="H50" s="56"/>
      <c r="I50" s="71"/>
      <c r="J50" s="53">
        <v>16.199528622362074</v>
      </c>
      <c r="K50" s="53">
        <v>16.199528622362074</v>
      </c>
      <c r="L50" s="58">
        <v>607</v>
      </c>
      <c r="M50" s="83">
        <v>45754</v>
      </c>
      <c r="N50" s="60">
        <v>43811</v>
      </c>
    </row>
    <row r="51" spans="1:14">
      <c r="A51" s="50">
        <v>3</v>
      </c>
      <c r="B51" s="51"/>
      <c r="C51" s="52" t="s">
        <v>176</v>
      </c>
      <c r="D51" s="63" t="s">
        <v>83</v>
      </c>
      <c r="E51" s="53">
        <v>19.957237798098152</v>
      </c>
      <c r="F51" s="53">
        <v>20.735812056403734</v>
      </c>
      <c r="G51" s="70">
        <v>97.872821357985302</v>
      </c>
      <c r="H51" s="56"/>
      <c r="I51" s="71"/>
      <c r="J51" s="53">
        <v>19.957536001851377</v>
      </c>
      <c r="K51" s="53">
        <v>21.929405543862245</v>
      </c>
      <c r="L51" s="58">
        <v>1461</v>
      </c>
      <c r="M51" s="80">
        <v>46608</v>
      </c>
      <c r="N51" s="60"/>
    </row>
    <row r="52" spans="1:14">
      <c r="A52" s="50">
        <v>4</v>
      </c>
      <c r="B52" s="51"/>
      <c r="C52" s="52" t="s">
        <v>177</v>
      </c>
      <c r="D52" s="63" t="s">
        <v>111</v>
      </c>
      <c r="E52" s="53">
        <v>53.05286673089946</v>
      </c>
      <c r="F52" s="53">
        <v>53.053443550185563</v>
      </c>
      <c r="G52" s="70">
        <v>46.301400000000001</v>
      </c>
      <c r="H52" s="56"/>
      <c r="I52" s="71"/>
      <c r="J52" s="53">
        <v>53.053443550185563</v>
      </c>
      <c r="K52" s="53">
        <v>53.053443550185563</v>
      </c>
      <c r="L52" s="58">
        <v>1552</v>
      </c>
      <c r="M52" s="80">
        <v>46699</v>
      </c>
      <c r="N52" s="60"/>
    </row>
    <row r="53" spans="1:14">
      <c r="A53" s="50">
        <v>5</v>
      </c>
      <c r="B53" s="51"/>
      <c r="C53" s="52" t="s">
        <v>178</v>
      </c>
      <c r="D53" s="63" t="s">
        <v>142</v>
      </c>
      <c r="E53" s="53">
        <v>58.252566219192062</v>
      </c>
      <c r="F53" s="53">
        <v>59.638526257876222</v>
      </c>
      <c r="G53" s="70">
        <v>34.479999999999997</v>
      </c>
      <c r="H53" s="56"/>
      <c r="I53" s="77"/>
      <c r="J53" s="53">
        <v>18.071076109137447</v>
      </c>
      <c r="K53" s="53">
        <v>18.071076109137447</v>
      </c>
      <c r="L53" s="58">
        <v>1769</v>
      </c>
      <c r="M53" s="80">
        <v>46916</v>
      </c>
      <c r="N53" s="60"/>
    </row>
    <row r="54" spans="1:14">
      <c r="A54" s="50"/>
      <c r="B54" s="51"/>
      <c r="C54" s="52"/>
      <c r="D54" s="63"/>
      <c r="E54" s="53"/>
      <c r="F54" s="53"/>
      <c r="G54" s="11"/>
      <c r="H54" s="73"/>
      <c r="I54" s="65"/>
      <c r="J54" s="53"/>
      <c r="K54" s="53"/>
      <c r="L54" s="58"/>
      <c r="M54" s="80"/>
      <c r="N54" s="60"/>
    </row>
    <row r="55" spans="1:14">
      <c r="A55" s="50">
        <v>1</v>
      </c>
      <c r="B55" s="51" t="s">
        <v>26</v>
      </c>
      <c r="C55" s="81" t="s">
        <v>27</v>
      </c>
      <c r="D55" s="82" t="s">
        <v>28</v>
      </c>
      <c r="E55" s="66">
        <v>18.970969881564898</v>
      </c>
      <c r="F55" s="66">
        <v>18.958135075281728</v>
      </c>
      <c r="G55" s="55">
        <v>99.997590149516299</v>
      </c>
      <c r="H55" s="62"/>
      <c r="I55" s="71"/>
      <c r="J55" s="66">
        <v>18.95712377474797</v>
      </c>
      <c r="K55" s="53">
        <v>18.965517815368241</v>
      </c>
      <c r="L55" s="249">
        <v>1181</v>
      </c>
      <c r="M55" s="83">
        <v>46328</v>
      </c>
      <c r="N55" s="60">
        <v>28</v>
      </c>
    </row>
    <row r="56" spans="1:14" ht="15" customHeight="1">
      <c r="A56" s="50">
        <v>2</v>
      </c>
      <c r="B56" s="51"/>
      <c r="C56" s="52" t="s">
        <v>29</v>
      </c>
      <c r="D56" s="63" t="s">
        <v>30</v>
      </c>
      <c r="E56" s="53">
        <v>41.046391950012669</v>
      </c>
      <c r="F56" s="53">
        <v>20.004848327722328</v>
      </c>
      <c r="G56" s="55">
        <v>92.390900000000002</v>
      </c>
      <c r="H56" s="62">
        <v>628000</v>
      </c>
      <c r="I56" s="71">
        <v>2</v>
      </c>
      <c r="J56" s="53">
        <v>20.004848327722328</v>
      </c>
      <c r="K56" s="53">
        <v>20.004848327722328</v>
      </c>
      <c r="L56" s="58">
        <v>1755</v>
      </c>
      <c r="M56" s="80">
        <v>46902</v>
      </c>
      <c r="N56" s="60">
        <v>1</v>
      </c>
    </row>
    <row r="57" spans="1:14">
      <c r="A57" s="50">
        <v>3</v>
      </c>
      <c r="B57" s="51"/>
      <c r="C57" s="81" t="s">
        <v>31</v>
      </c>
      <c r="D57" s="82" t="s">
        <v>32</v>
      </c>
      <c r="E57" s="54">
        <v>19.820322188659617</v>
      </c>
      <c r="F57" s="54">
        <v>28.00783243136669</v>
      </c>
      <c r="G57" s="54">
        <v>76.839699999999993</v>
      </c>
      <c r="H57" s="75"/>
      <c r="I57" s="76"/>
      <c r="J57" s="54">
        <v>28.00783243136669</v>
      </c>
      <c r="K57" s="54">
        <v>28.00783243136669</v>
      </c>
      <c r="L57" s="58">
        <v>2133</v>
      </c>
      <c r="M57" s="83">
        <v>47280</v>
      </c>
      <c r="N57" s="84">
        <v>2</v>
      </c>
    </row>
    <row r="58" spans="1:14">
      <c r="A58" s="50">
        <v>4</v>
      </c>
      <c r="B58" s="51"/>
      <c r="C58" s="81" t="s">
        <v>162</v>
      </c>
      <c r="D58" s="82" t="s">
        <v>98</v>
      </c>
      <c r="E58" s="53"/>
      <c r="F58" s="53"/>
      <c r="G58" s="64"/>
      <c r="H58" s="69"/>
      <c r="I58" s="57"/>
      <c r="J58" s="53"/>
      <c r="K58" s="53"/>
      <c r="L58" s="58">
        <v>2553</v>
      </c>
      <c r="M58" s="83">
        <v>47700</v>
      </c>
      <c r="N58" s="84"/>
    </row>
    <row r="59" spans="1:14">
      <c r="A59" s="50">
        <v>5</v>
      </c>
      <c r="B59" s="51"/>
      <c r="C59" s="81" t="s">
        <v>163</v>
      </c>
      <c r="D59" s="82" t="s">
        <v>99</v>
      </c>
      <c r="E59" s="53"/>
      <c r="F59" s="53"/>
      <c r="G59" s="64"/>
      <c r="H59" s="69"/>
      <c r="I59" s="57"/>
      <c r="J59" s="11"/>
      <c r="K59" s="53"/>
      <c r="L59" s="58">
        <v>2553</v>
      </c>
      <c r="M59" s="83">
        <v>47700</v>
      </c>
      <c r="N59" s="84"/>
    </row>
    <row r="60" spans="1:14">
      <c r="A60" s="50">
        <v>6</v>
      </c>
      <c r="B60" s="51"/>
      <c r="C60" s="81" t="s">
        <v>164</v>
      </c>
      <c r="D60" s="82" t="s">
        <v>145</v>
      </c>
      <c r="E60" s="54">
        <v>23.590343395316101</v>
      </c>
      <c r="F60" s="54">
        <v>19.739157536672867</v>
      </c>
      <c r="G60" s="54">
        <v>100</v>
      </c>
      <c r="H60" s="75"/>
      <c r="I60" s="76"/>
      <c r="J60" s="54">
        <v>19.739157536672867</v>
      </c>
      <c r="K60" s="54">
        <v>19.739157536672867</v>
      </c>
      <c r="L60" s="58">
        <v>2889</v>
      </c>
      <c r="M60" s="83">
        <v>48036</v>
      </c>
      <c r="N60" s="84"/>
    </row>
    <row r="61" spans="1:14">
      <c r="A61" s="50"/>
      <c r="B61" s="51"/>
      <c r="C61" s="81"/>
      <c r="D61" s="82"/>
      <c r="E61" s="53"/>
      <c r="F61" s="53"/>
      <c r="G61" s="64"/>
      <c r="H61" s="73"/>
      <c r="I61" s="57"/>
      <c r="J61" s="11"/>
      <c r="K61" s="53"/>
      <c r="L61" s="58"/>
      <c r="M61" s="83"/>
      <c r="N61" s="84"/>
    </row>
    <row r="62" spans="1:14">
      <c r="A62" s="50">
        <v>1</v>
      </c>
      <c r="B62" s="51" t="s">
        <v>33</v>
      </c>
      <c r="C62" s="247" t="s">
        <v>34</v>
      </c>
      <c r="D62" s="248" t="s">
        <v>35</v>
      </c>
      <c r="E62" s="90">
        <v>30.00272545108183</v>
      </c>
      <c r="F62" s="90">
        <v>25.215499433873838</v>
      </c>
      <c r="G62" s="70">
        <v>80.861199999999997</v>
      </c>
      <c r="H62" s="56"/>
      <c r="I62" s="71"/>
      <c r="J62" s="90">
        <v>25.215499433873838</v>
      </c>
      <c r="K62" s="90">
        <v>25.215499433873838</v>
      </c>
      <c r="L62" s="58">
        <v>3141</v>
      </c>
      <c r="M62" s="83">
        <v>48288</v>
      </c>
      <c r="N62" s="84">
        <v>43811</v>
      </c>
    </row>
    <row r="63" spans="1:14">
      <c r="A63" s="50">
        <v>2</v>
      </c>
      <c r="B63" s="51"/>
      <c r="C63" s="91" t="s">
        <v>165</v>
      </c>
      <c r="D63" s="27" t="s">
        <v>80</v>
      </c>
      <c r="E63" s="53">
        <v>11.643538145626085</v>
      </c>
      <c r="F63" s="53"/>
      <c r="G63" s="11"/>
      <c r="H63" s="73"/>
      <c r="I63" s="65"/>
      <c r="J63" s="11"/>
      <c r="K63" s="53"/>
      <c r="L63" s="58">
        <v>3644</v>
      </c>
      <c r="M63" s="83">
        <v>48791</v>
      </c>
    </row>
    <row r="64" spans="1:14">
      <c r="A64" s="50">
        <v>3</v>
      </c>
      <c r="B64" s="51"/>
      <c r="C64" s="91" t="s">
        <v>166</v>
      </c>
      <c r="D64" s="92" t="s">
        <v>81</v>
      </c>
      <c r="E64" s="11">
        <v>16.982741069597566</v>
      </c>
      <c r="F64" s="93">
        <v>16.991877215324294</v>
      </c>
      <c r="G64" s="11">
        <v>100</v>
      </c>
      <c r="H64" s="73"/>
      <c r="I64" s="65"/>
      <c r="J64" s="24">
        <v>16.991877215324294</v>
      </c>
      <c r="K64" s="24">
        <v>16.991877215324294</v>
      </c>
      <c r="L64" s="58">
        <v>3644</v>
      </c>
      <c r="M64" s="83">
        <v>48791</v>
      </c>
      <c r="N64" s="60"/>
    </row>
    <row r="65" spans="1:14">
      <c r="A65" s="50">
        <v>4</v>
      </c>
      <c r="B65" s="51"/>
      <c r="C65" s="91" t="s">
        <v>167</v>
      </c>
      <c r="D65" s="63" t="s">
        <v>82</v>
      </c>
      <c r="E65" s="54">
        <v>15.985342099459984</v>
      </c>
      <c r="F65" s="53">
        <v>15.999036065641558</v>
      </c>
      <c r="G65" s="11">
        <v>100</v>
      </c>
      <c r="H65" s="73"/>
      <c r="I65" s="79"/>
      <c r="J65" s="11">
        <v>15.999036065641558</v>
      </c>
      <c r="K65" s="53">
        <v>15.999036065641558</v>
      </c>
      <c r="L65" s="58">
        <v>3800</v>
      </c>
      <c r="M65" s="83">
        <v>48947</v>
      </c>
      <c r="N65" s="60"/>
    </row>
    <row r="66" spans="1:14">
      <c r="A66" s="50">
        <v>5</v>
      </c>
      <c r="B66" s="51"/>
      <c r="C66" s="91" t="s">
        <v>36</v>
      </c>
      <c r="D66" s="63" t="s">
        <v>37</v>
      </c>
      <c r="E66" s="53">
        <v>59.206600000000002</v>
      </c>
      <c r="F66" s="53">
        <v>59.198399999999999</v>
      </c>
      <c r="G66" s="70">
        <v>33.915900000000001</v>
      </c>
      <c r="H66" s="56"/>
      <c r="I66" s="65"/>
      <c r="J66" s="53">
        <v>59.198399999999999</v>
      </c>
      <c r="K66" s="53">
        <v>59.198399999999999</v>
      </c>
      <c r="L66" s="58">
        <v>3988</v>
      </c>
      <c r="M66" s="80">
        <v>49135</v>
      </c>
      <c r="N66" s="60">
        <v>43811</v>
      </c>
    </row>
    <row r="67" spans="1:14">
      <c r="A67" s="50"/>
      <c r="B67" s="51"/>
      <c r="C67" s="52"/>
      <c r="D67" s="63"/>
      <c r="E67" s="54"/>
      <c r="F67" s="53"/>
      <c r="G67" s="11"/>
      <c r="H67" s="73"/>
      <c r="I67" s="65"/>
      <c r="J67" s="11"/>
      <c r="K67" s="53"/>
      <c r="L67" s="79"/>
      <c r="M67" s="80"/>
      <c r="N67" s="60"/>
    </row>
    <row r="68" spans="1:14">
      <c r="A68" s="50">
        <v>1</v>
      </c>
      <c r="B68" s="51" t="s">
        <v>38</v>
      </c>
      <c r="C68" s="52" t="s">
        <v>39</v>
      </c>
      <c r="D68" s="63" t="s">
        <v>40</v>
      </c>
      <c r="E68" s="54">
        <v>58.56921558401995</v>
      </c>
      <c r="F68" s="54">
        <v>20.189193345218985</v>
      </c>
      <c r="G68" s="54">
        <v>100</v>
      </c>
      <c r="H68" s="75"/>
      <c r="I68" s="76"/>
      <c r="J68" s="54">
        <v>20.189193345218985</v>
      </c>
      <c r="K68" s="54">
        <v>20.189193345218985</v>
      </c>
      <c r="L68" s="79">
        <v>5836</v>
      </c>
      <c r="M68" s="80">
        <v>50983</v>
      </c>
      <c r="N68" s="60">
        <v>43811</v>
      </c>
    </row>
    <row r="69" spans="1:14" ht="16.5" thickBot="1">
      <c r="A69" s="94"/>
      <c r="B69" s="95"/>
      <c r="C69" s="95"/>
      <c r="D69" s="95"/>
      <c r="E69" s="96"/>
      <c r="G69" s="97"/>
      <c r="H69" s="73"/>
      <c r="I69" s="65"/>
      <c r="J69" s="20"/>
      <c r="K69" s="20"/>
      <c r="M69" s="98"/>
      <c r="N69" s="99"/>
    </row>
    <row r="70" spans="1:14" ht="15.75" customHeight="1" thickBot="1">
      <c r="A70" s="100"/>
      <c r="B70" s="101"/>
      <c r="C70" s="102" t="s">
        <v>41</v>
      </c>
      <c r="D70" s="103"/>
      <c r="E70" s="104"/>
      <c r="F70" s="105"/>
      <c r="G70" s="106"/>
      <c r="H70" s="264">
        <f>SUM(H5:H69)</f>
        <v>628000</v>
      </c>
      <c r="I70" s="264">
        <f>SUM(I5:I69)</f>
        <v>2</v>
      </c>
      <c r="J70" s="107"/>
      <c r="K70" s="108"/>
    </row>
    <row r="71" spans="1:14">
      <c r="H71" s="32"/>
      <c r="I71" s="109"/>
    </row>
    <row r="72" spans="1:14">
      <c r="A72" s="110" t="s">
        <v>42</v>
      </c>
      <c r="B72" s="110"/>
      <c r="C72" s="110"/>
      <c r="D72" s="110"/>
      <c r="E72" s="110"/>
      <c r="G72" s="33"/>
      <c r="H72" s="111"/>
      <c r="I72" s="111"/>
      <c r="L72" s="33"/>
      <c r="M72" s="31"/>
      <c r="N72" s="112"/>
    </row>
    <row r="73" spans="1:14">
      <c r="A73" s="30" t="s">
        <v>43</v>
      </c>
      <c r="B73" s="30"/>
      <c r="C73" s="30"/>
      <c r="D73" s="30"/>
      <c r="F73" s="31"/>
      <c r="G73" s="32"/>
      <c r="H73" s="109"/>
      <c r="I73" s="113"/>
      <c r="J73" s="114"/>
      <c r="K73" s="33"/>
      <c r="L73" s="33"/>
      <c r="M73" s="115"/>
      <c r="N73" s="112"/>
    </row>
    <row r="74" spans="1:14">
      <c r="A74" s="30" t="s">
        <v>44</v>
      </c>
      <c r="B74" s="30"/>
      <c r="C74" s="30"/>
      <c r="D74" s="30"/>
      <c r="F74" s="31"/>
      <c r="G74" s="32"/>
      <c r="H74" s="109"/>
      <c r="J74" s="33"/>
      <c r="K74" s="33"/>
      <c r="L74" s="33"/>
      <c r="M74" s="115"/>
    </row>
    <row r="75" spans="1:14">
      <c r="A75" s="30"/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H76" s="109"/>
    </row>
    <row r="77" spans="1:14">
      <c r="A77" s="30"/>
      <c r="B77" s="300" t="s">
        <v>379</v>
      </c>
      <c r="C77" s="300"/>
      <c r="D77" s="30"/>
      <c r="H77" s="109"/>
    </row>
    <row r="78" spans="1:14"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</sheetData>
  <sortState ref="A4:N121">
    <sortCondition descending="1" ref="L4:L121"/>
  </sortState>
  <mergeCells count="3">
    <mergeCell ref="C1:H1"/>
    <mergeCell ref="A2:M2"/>
    <mergeCell ref="B77:C7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6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F7" sqref="F7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6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3" width="10.140625" style="3" bestFit="1" customWidth="1"/>
    <col min="14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"/>
    </row>
    <row r="3" spans="1:12" ht="15.75" customHeight="1" thickBot="1">
      <c r="A3" s="35" t="s">
        <v>444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244</v>
      </c>
      <c r="I4" s="126" t="s">
        <v>245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46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68</v>
      </c>
      <c r="K6" s="137">
        <v>45215</v>
      </c>
      <c r="L6" s="131">
        <v>43811</v>
      </c>
    </row>
    <row r="7" spans="1:12">
      <c r="A7" s="50">
        <v>3</v>
      </c>
      <c r="B7" s="132" t="s">
        <v>190</v>
      </c>
      <c r="C7" s="27" t="s">
        <v>52</v>
      </c>
      <c r="D7" s="139"/>
      <c r="E7" s="133"/>
      <c r="F7" s="140"/>
      <c r="G7" s="8"/>
      <c r="H7" s="136"/>
      <c r="I7" s="136"/>
      <c r="J7" s="58">
        <v>174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208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224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287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300</v>
      </c>
      <c r="K11" s="137">
        <v>45447</v>
      </c>
      <c r="L11" s="131">
        <v>43811</v>
      </c>
    </row>
    <row r="12" spans="1:12">
      <c r="A12" s="50">
        <v>8</v>
      </c>
      <c r="B12" s="132" t="s">
        <v>191</v>
      </c>
      <c r="C12" s="27" t="s">
        <v>155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403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419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434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646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665</v>
      </c>
      <c r="K16" s="137">
        <v>45812</v>
      </c>
      <c r="L16" s="131">
        <v>43811</v>
      </c>
    </row>
    <row r="17" spans="1:13" ht="16.5" thickBot="1">
      <c r="A17" s="50">
        <v>13</v>
      </c>
      <c r="B17" s="145" t="s">
        <v>192</v>
      </c>
      <c r="C17" s="97" t="s">
        <v>189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1133</v>
      </c>
      <c r="K17" s="152">
        <v>46280</v>
      </c>
      <c r="L17" s="131"/>
    </row>
    <row r="18" spans="1:13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3">
      <c r="A19" s="8">
        <v>1</v>
      </c>
      <c r="B19" s="132" t="s">
        <v>202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52</v>
      </c>
      <c r="K19" s="162">
        <v>45199</v>
      </c>
      <c r="L19" s="132"/>
    </row>
    <row r="20" spans="1:13">
      <c r="A20" s="8">
        <v>2</v>
      </c>
      <c r="B20" s="132" t="s">
        <v>203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321</v>
      </c>
      <c r="K20" s="162">
        <v>45468</v>
      </c>
      <c r="L20" s="132"/>
    </row>
    <row r="21" spans="1:13">
      <c r="A21" s="8">
        <v>3</v>
      </c>
      <c r="B21" s="132" t="s">
        <v>204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1052</v>
      </c>
      <c r="K21" s="162">
        <v>46199</v>
      </c>
      <c r="L21" s="132"/>
    </row>
    <row r="22" spans="1:13">
      <c r="A22" s="8">
        <v>4</v>
      </c>
      <c r="B22" s="132" t="s">
        <v>357</v>
      </c>
      <c r="C22" s="27" t="s">
        <v>358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592</v>
      </c>
      <c r="K22" s="162">
        <v>45739</v>
      </c>
      <c r="L22" s="132"/>
    </row>
    <row r="23" spans="1:13">
      <c r="A23" s="8">
        <v>5</v>
      </c>
      <c r="B23" s="132" t="s">
        <v>204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1052</v>
      </c>
      <c r="K23" s="162">
        <v>46199</v>
      </c>
      <c r="L23" s="132"/>
    </row>
    <row r="24" spans="1:13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3">
      <c r="A25" s="8">
        <v>1</v>
      </c>
      <c r="B25" s="132" t="s">
        <v>331</v>
      </c>
      <c r="C25" s="27" t="s">
        <v>332</v>
      </c>
      <c r="D25" s="157">
        <v>97.14</v>
      </c>
      <c r="E25" s="157">
        <v>85</v>
      </c>
      <c r="F25" s="166"/>
      <c r="G25" s="167"/>
      <c r="H25" s="168">
        <v>85</v>
      </c>
      <c r="I25" s="168">
        <v>85</v>
      </c>
      <c r="J25" s="79">
        <v>34</v>
      </c>
      <c r="K25" s="163">
        <v>45181</v>
      </c>
      <c r="L25" s="163"/>
    </row>
    <row r="26" spans="1:13">
      <c r="A26" s="8">
        <v>2</v>
      </c>
      <c r="B26" s="132" t="s">
        <v>365</v>
      </c>
      <c r="C26" s="27" t="s">
        <v>366</v>
      </c>
      <c r="D26" s="157">
        <v>95.341899999999995</v>
      </c>
      <c r="E26" s="157">
        <v>100</v>
      </c>
      <c r="F26" s="166"/>
      <c r="G26" s="167"/>
      <c r="H26" s="168">
        <v>100</v>
      </c>
      <c r="I26" s="168">
        <v>100</v>
      </c>
      <c r="J26" s="79">
        <v>62</v>
      </c>
      <c r="K26" s="163">
        <v>45209</v>
      </c>
      <c r="L26" s="163"/>
    </row>
    <row r="27" spans="1:13">
      <c r="A27" s="8">
        <v>3</v>
      </c>
      <c r="B27" s="132" t="s">
        <v>367</v>
      </c>
      <c r="C27" s="27" t="s">
        <v>368</v>
      </c>
      <c r="D27" s="157">
        <v>88.754400000000004</v>
      </c>
      <c r="E27" s="157">
        <v>95.264584415085906</v>
      </c>
      <c r="F27" s="166"/>
      <c r="G27" s="167"/>
      <c r="H27" s="168">
        <v>100</v>
      </c>
      <c r="I27" s="168">
        <v>88.754400000000004</v>
      </c>
      <c r="J27" s="79">
        <v>93</v>
      </c>
      <c r="K27" s="163">
        <v>45240</v>
      </c>
      <c r="L27" s="163"/>
    </row>
    <row r="28" spans="1:13">
      <c r="A28" s="8">
        <v>4</v>
      </c>
      <c r="B28" s="132" t="s">
        <v>369</v>
      </c>
      <c r="C28" s="27" t="s">
        <v>370</v>
      </c>
      <c r="D28" s="157">
        <v>88.841200000000001</v>
      </c>
      <c r="E28" s="157">
        <v>88.841200000000001</v>
      </c>
      <c r="F28" s="166"/>
      <c r="G28" s="167"/>
      <c r="H28" s="168">
        <v>88.841200000000001</v>
      </c>
      <c r="I28" s="168">
        <v>88.841200000000001</v>
      </c>
      <c r="J28" s="79">
        <v>97</v>
      </c>
      <c r="K28" s="163">
        <v>45244</v>
      </c>
      <c r="L28" s="163"/>
    </row>
    <row r="29" spans="1:13">
      <c r="A29" s="8">
        <v>5</v>
      </c>
      <c r="B29" s="132" t="s">
        <v>401</v>
      </c>
      <c r="C29" s="27" t="s">
        <v>400</v>
      </c>
      <c r="D29" s="157">
        <v>91.308199999999999</v>
      </c>
      <c r="E29" s="157">
        <v>92.162700000000001</v>
      </c>
      <c r="F29" s="166"/>
      <c r="G29" s="167"/>
      <c r="H29" s="168">
        <v>92.162700000000001</v>
      </c>
      <c r="I29" s="168">
        <v>92.162700000000001</v>
      </c>
      <c r="J29" s="79">
        <v>106</v>
      </c>
      <c r="K29" s="163">
        <v>45253</v>
      </c>
      <c r="L29" s="163"/>
    </row>
    <row r="30" spans="1:13">
      <c r="A30" s="8">
        <v>6</v>
      </c>
      <c r="B30" s="132" t="s">
        <v>445</v>
      </c>
      <c r="C30" s="27" t="s">
        <v>446</v>
      </c>
      <c r="D30" s="157"/>
      <c r="E30" s="157"/>
      <c r="F30" s="166"/>
      <c r="G30" s="167"/>
      <c r="H30" s="168"/>
      <c r="I30" s="168"/>
      <c r="J30" s="79">
        <v>236</v>
      </c>
      <c r="K30" s="163">
        <v>45383</v>
      </c>
      <c r="L30" s="163"/>
      <c r="M30" s="115"/>
    </row>
    <row r="31" spans="1:13">
      <c r="A31" s="8"/>
      <c r="B31" s="132"/>
      <c r="C31" s="27"/>
      <c r="D31" s="157"/>
      <c r="E31" s="157"/>
      <c r="F31" s="166"/>
      <c r="G31" s="167"/>
      <c r="H31" s="168"/>
      <c r="I31" s="168"/>
      <c r="K31" s="163"/>
      <c r="L31" s="163"/>
    </row>
    <row r="32" spans="1:13">
      <c r="A32" s="8">
        <v>1</v>
      </c>
      <c r="B32" s="170" t="s">
        <v>319</v>
      </c>
      <c r="C32" s="27" t="s">
        <v>320</v>
      </c>
      <c r="D32" s="133">
        <v>79.433199999999999</v>
      </c>
      <c r="E32" s="133">
        <v>98.394499999999994</v>
      </c>
      <c r="F32" s="134"/>
      <c r="G32" s="141"/>
      <c r="H32" s="171">
        <v>98.394499999999994</v>
      </c>
      <c r="I32" s="171">
        <v>98.394499999999994</v>
      </c>
      <c r="J32" s="79">
        <v>617</v>
      </c>
      <c r="K32" s="162">
        <v>45764</v>
      </c>
      <c r="L32" s="163"/>
    </row>
    <row r="33" spans="1:12">
      <c r="A33" s="8">
        <v>2</v>
      </c>
      <c r="B33" s="172" t="s">
        <v>147</v>
      </c>
      <c r="C33" s="27" t="s">
        <v>148</v>
      </c>
      <c r="D33" s="133"/>
      <c r="E33" s="133"/>
      <c r="F33" s="134"/>
      <c r="G33" s="141"/>
      <c r="H33" s="171"/>
      <c r="I33" s="171"/>
      <c r="J33" s="79">
        <v>1309</v>
      </c>
      <c r="K33" s="162">
        <v>46456</v>
      </c>
      <c r="L33" s="163"/>
    </row>
    <row r="34" spans="1:12">
      <c r="A34" s="8">
        <v>3</v>
      </c>
      <c r="B34" s="172" t="s">
        <v>349</v>
      </c>
      <c r="C34" s="27" t="s">
        <v>350</v>
      </c>
      <c r="D34" s="133"/>
      <c r="E34" s="133"/>
      <c r="F34" s="134"/>
      <c r="G34" s="141"/>
      <c r="H34" s="171"/>
      <c r="I34" s="171"/>
      <c r="J34" s="79">
        <v>1338</v>
      </c>
      <c r="K34" s="162">
        <v>46485</v>
      </c>
      <c r="L34" s="163"/>
    </row>
    <row r="35" spans="1:12">
      <c r="A35" s="8"/>
      <c r="B35" s="132"/>
      <c r="C35" s="27"/>
      <c r="D35" s="139"/>
      <c r="E35" s="133"/>
      <c r="F35" s="140"/>
      <c r="G35" s="8"/>
      <c r="K35" s="162"/>
      <c r="L35" s="132"/>
    </row>
    <row r="36" spans="1:12" ht="16.5" thickBot="1">
      <c r="A36" s="164">
        <v>1</v>
      </c>
      <c r="B36" s="173" t="s">
        <v>69</v>
      </c>
      <c r="C36" s="174" t="s">
        <v>75</v>
      </c>
      <c r="D36" s="12">
        <v>100</v>
      </c>
      <c r="E36" s="12">
        <v>78.825699999999998</v>
      </c>
      <c r="F36" s="175"/>
      <c r="G36" s="77"/>
      <c r="H36" s="165">
        <v>78.825699999999998</v>
      </c>
      <c r="I36" s="165">
        <v>78.825699999999998</v>
      </c>
      <c r="J36" s="79">
        <v>1667</v>
      </c>
      <c r="K36" s="176">
        <v>46814</v>
      </c>
      <c r="L36" s="177">
        <v>43811</v>
      </c>
    </row>
    <row r="37" spans="1:12" ht="15.75" customHeight="1" thickBot="1">
      <c r="A37" s="100"/>
      <c r="B37" s="102" t="s">
        <v>41</v>
      </c>
      <c r="C37" s="101"/>
      <c r="D37" s="178"/>
      <c r="E37" s="179"/>
      <c r="F37" s="180">
        <f>SUM(F5:F36)</f>
        <v>0</v>
      </c>
      <c r="G37" s="180">
        <f>SUM(G5:G36)</f>
        <v>0</v>
      </c>
      <c r="H37" s="181"/>
      <c r="I37" s="181"/>
      <c r="J37" s="182"/>
      <c r="K37" s="183"/>
      <c r="L37" s="184"/>
    </row>
    <row r="38" spans="1:12">
      <c r="F38" s="185"/>
      <c r="H38" s="186"/>
      <c r="I38" s="186"/>
    </row>
    <row r="39" spans="1:12">
      <c r="F39" s="185"/>
      <c r="H39" s="186"/>
      <c r="I39" s="186"/>
    </row>
    <row r="40" spans="1:12">
      <c r="B40" s="300" t="s">
        <v>379</v>
      </c>
      <c r="C40" s="300"/>
      <c r="F40" s="185"/>
      <c r="H40" s="186"/>
      <c r="I40" s="186"/>
    </row>
    <row r="41" spans="1:12"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topLeftCell="C65" zoomScaleNormal="100" zoomScaleSheetLayoutView="110" workbookViewId="0">
      <selection activeCell="J82" sqref="J82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3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442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242</v>
      </c>
      <c r="L4" s="198" t="s">
        <v>243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343</v>
      </c>
      <c r="D5" s="271">
        <v>1</v>
      </c>
      <c r="E5" s="132" t="s">
        <v>363</v>
      </c>
      <c r="F5" s="27" t="s">
        <v>364</v>
      </c>
      <c r="G5" s="11">
        <v>99.558882013372695</v>
      </c>
      <c r="H5" s="11">
        <v>99.540726967630107</v>
      </c>
      <c r="I5" s="273">
        <v>243529</v>
      </c>
      <c r="J5" s="274">
        <v>4</v>
      </c>
      <c r="K5" s="11">
        <v>99.546700000000001</v>
      </c>
      <c r="L5" s="11">
        <v>99.540599999999998</v>
      </c>
      <c r="M5" s="58">
        <v>5</v>
      </c>
      <c r="N5" s="270">
        <v>45152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375</v>
      </c>
      <c r="F6" s="27" t="s">
        <v>376</v>
      </c>
      <c r="G6" s="11">
        <v>99.240835092419005</v>
      </c>
      <c r="H6" s="11">
        <v>99.219669605868802</v>
      </c>
      <c r="I6" s="273">
        <v>97328</v>
      </c>
      <c r="J6" s="274">
        <v>14</v>
      </c>
      <c r="K6" s="11">
        <v>99.401899999999998</v>
      </c>
      <c r="L6" s="11">
        <v>98.912099999999995</v>
      </c>
      <c r="M6" s="58">
        <v>12</v>
      </c>
      <c r="N6" s="270">
        <v>45159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380</v>
      </c>
      <c r="F7" s="27" t="s">
        <v>411</v>
      </c>
      <c r="G7" s="11">
        <v>98.292104915976694</v>
      </c>
      <c r="H7" s="11">
        <v>98.488284625609296</v>
      </c>
      <c r="I7" s="273">
        <v>382181</v>
      </c>
      <c r="J7" s="274">
        <v>22</v>
      </c>
      <c r="K7" s="11">
        <v>99.018000000000001</v>
      </c>
      <c r="L7" s="11">
        <v>97.753900000000002</v>
      </c>
      <c r="M7" s="58">
        <v>19</v>
      </c>
      <c r="N7" s="270">
        <v>45166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385</v>
      </c>
      <c r="F8" s="27" t="s">
        <v>386</v>
      </c>
      <c r="G8" s="11">
        <v>96.5110244611909</v>
      </c>
      <c r="H8" s="11">
        <v>98.455714602427804</v>
      </c>
      <c r="I8" s="273">
        <v>135183</v>
      </c>
      <c r="J8" s="274">
        <v>14</v>
      </c>
      <c r="K8" s="11">
        <v>100</v>
      </c>
      <c r="L8" s="11">
        <v>96.9529</v>
      </c>
      <c r="M8" s="58">
        <v>26</v>
      </c>
      <c r="N8" s="270">
        <v>45173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389</v>
      </c>
      <c r="F9" s="27" t="s">
        <v>412</v>
      </c>
      <c r="G9" s="11">
        <v>96.835731474792198</v>
      </c>
      <c r="H9" s="11">
        <v>98.125838228175994</v>
      </c>
      <c r="I9" s="273">
        <v>1494110</v>
      </c>
      <c r="J9" s="274">
        <v>46</v>
      </c>
      <c r="K9" s="11">
        <v>98.289299999999997</v>
      </c>
      <c r="L9" s="11">
        <v>95.996200000000002</v>
      </c>
      <c r="M9" s="58">
        <v>33</v>
      </c>
      <c r="N9" s="270">
        <v>45180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394</v>
      </c>
      <c r="F10" s="27" t="s">
        <v>395</v>
      </c>
      <c r="G10" s="11">
        <v>95.944480931744906</v>
      </c>
      <c r="H10" s="11">
        <v>97.716964627113597</v>
      </c>
      <c r="I10" s="273">
        <v>1761448</v>
      </c>
      <c r="J10" s="274">
        <v>23</v>
      </c>
      <c r="K10" s="11">
        <v>100</v>
      </c>
      <c r="L10" s="11">
        <v>95.188299999999998</v>
      </c>
      <c r="M10" s="58">
        <v>40</v>
      </c>
      <c r="N10" s="270">
        <v>45187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402</v>
      </c>
      <c r="F11" s="27" t="s">
        <v>413</v>
      </c>
      <c r="G11" s="11">
        <v>96.772659835616295</v>
      </c>
      <c r="H11" s="11">
        <v>98.338206884482105</v>
      </c>
      <c r="I11" s="273">
        <v>86281</v>
      </c>
      <c r="J11" s="274">
        <v>9</v>
      </c>
      <c r="K11" s="11">
        <v>100</v>
      </c>
      <c r="L11" s="11">
        <v>96.375</v>
      </c>
      <c r="M11" s="58">
        <v>47</v>
      </c>
      <c r="N11" s="270">
        <v>45194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407</v>
      </c>
      <c r="F12" s="27" t="s">
        <v>408</v>
      </c>
      <c r="G12" s="11">
        <v>96.377595321216603</v>
      </c>
      <c r="H12" s="11">
        <v>95.538861535543603</v>
      </c>
      <c r="I12" s="273">
        <v>342706</v>
      </c>
      <c r="J12" s="274">
        <v>12</v>
      </c>
      <c r="K12" s="11">
        <v>98.05</v>
      </c>
      <c r="L12" s="11">
        <v>93.611999999999995</v>
      </c>
      <c r="M12" s="58">
        <v>54</v>
      </c>
      <c r="N12" s="270">
        <v>45201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414</v>
      </c>
      <c r="F13" s="27" t="s">
        <v>415</v>
      </c>
      <c r="G13" s="11">
        <v>93.710081262854999</v>
      </c>
      <c r="H13" s="11">
        <v>95.149040896979599</v>
      </c>
      <c r="I13" s="273">
        <v>3133806</v>
      </c>
      <c r="J13" s="274">
        <v>24</v>
      </c>
      <c r="K13" s="11">
        <v>98.05</v>
      </c>
      <c r="L13" s="11">
        <v>92.554900000000004</v>
      </c>
      <c r="M13" s="58">
        <v>61</v>
      </c>
      <c r="N13" s="270">
        <v>45208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416</v>
      </c>
      <c r="F14" s="27" t="s">
        <v>417</v>
      </c>
      <c r="G14" s="11">
        <v>94.207055612874299</v>
      </c>
      <c r="H14" s="11">
        <v>94.659261863226405</v>
      </c>
      <c r="I14" s="273">
        <v>188823</v>
      </c>
      <c r="J14" s="274">
        <v>14</v>
      </c>
      <c r="K14" s="11">
        <v>94.950699999999998</v>
      </c>
      <c r="L14" s="11">
        <v>91.770899999999997</v>
      </c>
      <c r="M14" s="58">
        <v>68</v>
      </c>
      <c r="N14" s="270">
        <v>45215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424</v>
      </c>
      <c r="F15" s="27" t="s">
        <v>425</v>
      </c>
      <c r="G15" s="11">
        <v>94.165989655845806</v>
      </c>
      <c r="H15" s="11">
        <v>94.537850878250396</v>
      </c>
      <c r="I15" s="273">
        <v>910845</v>
      </c>
      <c r="J15" s="274">
        <v>24</v>
      </c>
      <c r="K15" s="11">
        <v>96.49</v>
      </c>
      <c r="L15" s="11">
        <v>92.649000000000001</v>
      </c>
      <c r="M15" s="58">
        <v>75</v>
      </c>
      <c r="N15" s="270">
        <v>45222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430</v>
      </c>
      <c r="F16" s="27" t="s">
        <v>431</v>
      </c>
      <c r="G16" s="11">
        <v>94.453429517183395</v>
      </c>
      <c r="H16" s="11">
        <v>94.902068833079497</v>
      </c>
      <c r="I16" s="273">
        <v>1010703</v>
      </c>
      <c r="J16" s="274">
        <v>22</v>
      </c>
      <c r="K16" s="11">
        <v>98.05</v>
      </c>
      <c r="L16" s="11">
        <v>92.565899999999999</v>
      </c>
      <c r="M16" s="58">
        <v>82</v>
      </c>
      <c r="N16" s="270">
        <v>45229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436</v>
      </c>
      <c r="F17" s="27" t="s">
        <v>437</v>
      </c>
      <c r="G17" s="11">
        <v>94.323617605412593</v>
      </c>
      <c r="H17" s="11">
        <v>94.283639202720707</v>
      </c>
      <c r="I17" s="273">
        <v>38927061</v>
      </c>
      <c r="J17" s="274">
        <v>436</v>
      </c>
      <c r="K17" s="11">
        <v>100</v>
      </c>
      <c r="L17" s="11">
        <v>2.1739130000000002</v>
      </c>
      <c r="M17" s="58">
        <v>89</v>
      </c>
      <c r="N17" s="270">
        <v>45236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" customHeight="1">
      <c r="A19" s="50"/>
      <c r="C19" s="269" t="s">
        <v>344</v>
      </c>
      <c r="D19" s="271">
        <v>1</v>
      </c>
      <c r="E19" s="9" t="s">
        <v>256</v>
      </c>
      <c r="F19" s="27" t="s">
        <v>257</v>
      </c>
      <c r="G19" s="138">
        <v>98.652347121781901</v>
      </c>
      <c r="H19" s="11">
        <v>99.539290834586495</v>
      </c>
      <c r="I19" s="134">
        <v>13300</v>
      </c>
      <c r="J19" s="141">
        <v>2</v>
      </c>
      <c r="K19" s="11">
        <v>99.540599999999998</v>
      </c>
      <c r="L19" s="11">
        <v>99.396699999999996</v>
      </c>
      <c r="M19" s="58">
        <v>5</v>
      </c>
      <c r="N19" s="270">
        <v>45152</v>
      </c>
      <c r="O19" s="115"/>
    </row>
    <row r="20" spans="1:16" ht="13.9" customHeight="1">
      <c r="A20" s="50"/>
      <c r="C20" s="200"/>
      <c r="D20" s="271">
        <v>2</v>
      </c>
      <c r="E20" s="9" t="s">
        <v>313</v>
      </c>
      <c r="F20" s="27" t="s">
        <v>314</v>
      </c>
      <c r="G20" s="12">
        <v>98.452883510811006</v>
      </c>
      <c r="H20" s="64">
        <v>98.452883510811006</v>
      </c>
      <c r="I20" s="134"/>
      <c r="J20" s="246"/>
      <c r="K20" s="64">
        <v>98.4529</v>
      </c>
      <c r="L20" s="64">
        <v>98.452799999999996</v>
      </c>
      <c r="M20" s="58">
        <v>12</v>
      </c>
      <c r="N20" s="270">
        <v>45159</v>
      </c>
      <c r="O20" s="115"/>
    </row>
    <row r="21" spans="1:16" ht="13.9" customHeight="1">
      <c r="A21" s="50"/>
      <c r="C21" s="200"/>
      <c r="D21" s="271">
        <v>3</v>
      </c>
      <c r="E21" s="9" t="s">
        <v>315</v>
      </c>
      <c r="F21" s="27" t="s">
        <v>316</v>
      </c>
      <c r="G21" s="12">
        <v>98.860694258580494</v>
      </c>
      <c r="H21" s="11">
        <v>99.724841256026195</v>
      </c>
      <c r="I21" s="134">
        <v>85253</v>
      </c>
      <c r="J21" s="141">
        <v>3</v>
      </c>
      <c r="K21" s="11">
        <v>100</v>
      </c>
      <c r="L21" s="11">
        <v>97.954800000000006</v>
      </c>
      <c r="M21" s="58">
        <v>19</v>
      </c>
      <c r="N21" s="270">
        <v>45166</v>
      </c>
      <c r="O21" s="115"/>
    </row>
    <row r="22" spans="1:16" ht="13.9" customHeight="1">
      <c r="A22" s="50"/>
      <c r="C22" s="200"/>
      <c r="D22" s="271">
        <v>4</v>
      </c>
      <c r="E22" s="9" t="s">
        <v>321</v>
      </c>
      <c r="F22" s="27" t="s">
        <v>322</v>
      </c>
      <c r="G22" s="138">
        <v>97.780600000000007</v>
      </c>
      <c r="H22" s="11">
        <v>97.902000000000001</v>
      </c>
      <c r="I22" s="134">
        <v>4160097</v>
      </c>
      <c r="J22" s="141">
        <v>1</v>
      </c>
      <c r="K22" s="11">
        <v>97.902000000000001</v>
      </c>
      <c r="L22" s="11">
        <v>97.902000000000001</v>
      </c>
      <c r="M22" s="58">
        <v>26</v>
      </c>
      <c r="N22" s="270">
        <v>45173</v>
      </c>
      <c r="O22" s="115"/>
    </row>
    <row r="23" spans="1:16" ht="13.9" customHeight="1">
      <c r="A23" s="50"/>
      <c r="C23" s="200"/>
      <c r="D23" s="271">
        <v>5</v>
      </c>
      <c r="E23" s="9" t="s">
        <v>325</v>
      </c>
      <c r="F23" s="27" t="s">
        <v>326</v>
      </c>
      <c r="G23" s="138">
        <v>97.826366933006199</v>
      </c>
      <c r="H23" s="11">
        <v>98.176820409940305</v>
      </c>
      <c r="I23" s="134">
        <v>10657307</v>
      </c>
      <c r="J23" s="141">
        <v>3</v>
      </c>
      <c r="K23" s="11">
        <v>98.350499999999997</v>
      </c>
      <c r="L23" s="11">
        <v>95.996600000000001</v>
      </c>
      <c r="M23" s="58">
        <v>33</v>
      </c>
      <c r="N23" s="270">
        <v>45180</v>
      </c>
      <c r="O23" s="115"/>
    </row>
    <row r="24" spans="1:16" ht="13.9" customHeight="1">
      <c r="A24" s="50"/>
      <c r="C24" s="200"/>
      <c r="D24" s="271">
        <v>6</v>
      </c>
      <c r="E24" s="9" t="s">
        <v>329</v>
      </c>
      <c r="F24" s="27" t="s">
        <v>330</v>
      </c>
      <c r="G24" s="138">
        <v>97.042850326193204</v>
      </c>
      <c r="H24" s="11">
        <v>97.592867259897304</v>
      </c>
      <c r="I24" s="134">
        <v>154184</v>
      </c>
      <c r="J24" s="141">
        <v>8</v>
      </c>
      <c r="K24" s="11">
        <v>98.05</v>
      </c>
      <c r="L24" s="11">
        <v>96.49</v>
      </c>
      <c r="M24" s="58">
        <v>40</v>
      </c>
      <c r="N24" s="270">
        <v>45187</v>
      </c>
      <c r="O24" s="115"/>
    </row>
    <row r="25" spans="1:16" ht="13.9" customHeight="1">
      <c r="A25" s="50"/>
      <c r="C25" s="200"/>
      <c r="D25" s="271">
        <v>7</v>
      </c>
      <c r="E25" s="9" t="s">
        <v>333</v>
      </c>
      <c r="F25" s="27" t="s">
        <v>334</v>
      </c>
      <c r="G25" s="138">
        <v>97.088207624162607</v>
      </c>
      <c r="H25" s="11">
        <v>96.2274964676335</v>
      </c>
      <c r="I25" s="134">
        <v>123430</v>
      </c>
      <c r="J25" s="141">
        <v>4</v>
      </c>
      <c r="K25" s="11">
        <v>97.115899999999996</v>
      </c>
      <c r="L25" s="11">
        <v>94.393500000000003</v>
      </c>
      <c r="M25" s="58">
        <v>47</v>
      </c>
      <c r="N25" s="270">
        <v>45194</v>
      </c>
      <c r="O25" s="115"/>
    </row>
    <row r="26" spans="1:16" ht="13.9" customHeight="1">
      <c r="A26" s="50"/>
      <c r="C26" s="200"/>
      <c r="D26" s="271">
        <v>8</v>
      </c>
      <c r="E26" s="9" t="s">
        <v>337</v>
      </c>
      <c r="F26" s="27" t="s">
        <v>338</v>
      </c>
      <c r="G26" s="138">
        <v>93.500900000000001</v>
      </c>
      <c r="H26" s="11">
        <v>96.665687522965996</v>
      </c>
      <c r="I26" s="134">
        <v>78921</v>
      </c>
      <c r="J26" s="141">
        <v>7</v>
      </c>
      <c r="K26" s="11">
        <v>96.8536</v>
      </c>
      <c r="L26" s="11">
        <v>93.611099999999993</v>
      </c>
      <c r="M26" s="58">
        <v>54</v>
      </c>
      <c r="N26" s="270">
        <v>45201</v>
      </c>
      <c r="O26" s="115"/>
    </row>
    <row r="27" spans="1:16" ht="13.9" customHeight="1">
      <c r="A27" s="50"/>
      <c r="C27" s="200"/>
      <c r="D27" s="271">
        <v>9</v>
      </c>
      <c r="E27" s="9" t="s">
        <v>339</v>
      </c>
      <c r="F27" s="27" t="s">
        <v>340</v>
      </c>
      <c r="G27" s="12">
        <v>92.437371529793396</v>
      </c>
      <c r="H27" s="11">
        <v>96.467200000000005</v>
      </c>
      <c r="I27" s="134">
        <v>38356</v>
      </c>
      <c r="J27" s="141">
        <v>1</v>
      </c>
      <c r="K27" s="11">
        <v>96.467200000000005</v>
      </c>
      <c r="L27" s="11">
        <v>96.467200000000005</v>
      </c>
      <c r="M27" s="58">
        <v>61</v>
      </c>
      <c r="N27" s="270">
        <v>45208</v>
      </c>
      <c r="O27" s="115"/>
    </row>
    <row r="28" spans="1:16" ht="13.9" customHeight="1">
      <c r="A28" s="50"/>
      <c r="C28" s="200"/>
      <c r="D28" s="271">
        <v>10</v>
      </c>
      <c r="E28" s="9" t="s">
        <v>345</v>
      </c>
      <c r="F28" s="27" t="s">
        <v>346</v>
      </c>
      <c r="G28" s="12">
        <v>95.284520653996594</v>
      </c>
      <c r="H28" s="11">
        <v>95.302899999999994</v>
      </c>
      <c r="I28" s="134">
        <v>500000</v>
      </c>
      <c r="J28" s="141">
        <v>1</v>
      </c>
      <c r="K28" s="11">
        <v>95.302899999999994</v>
      </c>
      <c r="L28" s="11">
        <v>95.302899999999994</v>
      </c>
      <c r="M28" s="58">
        <v>68</v>
      </c>
      <c r="N28" s="270">
        <v>45215</v>
      </c>
      <c r="O28" s="115"/>
    </row>
    <row r="29" spans="1:16" ht="13.9" customHeight="1">
      <c r="A29" s="50"/>
      <c r="D29" s="271">
        <v>11</v>
      </c>
      <c r="E29" s="9" t="s">
        <v>351</v>
      </c>
      <c r="F29" s="27" t="s">
        <v>352</v>
      </c>
      <c r="G29" s="12">
        <v>92.715830721941998</v>
      </c>
      <c r="H29" s="11">
        <v>94.432032592592606</v>
      </c>
      <c r="I29" s="134">
        <v>6885</v>
      </c>
      <c r="J29" s="141">
        <v>2</v>
      </c>
      <c r="K29" s="11">
        <v>95.512900000000002</v>
      </c>
      <c r="L29" s="11">
        <v>91</v>
      </c>
      <c r="M29" s="58">
        <v>75</v>
      </c>
      <c r="N29" s="270">
        <v>45222</v>
      </c>
      <c r="O29" s="115"/>
    </row>
    <row r="30" spans="1:16" ht="13.9" customHeight="1">
      <c r="A30" s="50"/>
      <c r="D30" s="271">
        <v>12</v>
      </c>
      <c r="E30" s="9" t="s">
        <v>353</v>
      </c>
      <c r="F30" s="27" t="s">
        <v>354</v>
      </c>
      <c r="G30" s="12">
        <v>92.999357444764598</v>
      </c>
      <c r="H30" s="11">
        <v>93.697400000000002</v>
      </c>
      <c r="I30" s="134">
        <v>4270</v>
      </c>
      <c r="J30" s="141">
        <v>1</v>
      </c>
      <c r="K30" s="11">
        <v>93.697400000000002</v>
      </c>
      <c r="L30" s="11">
        <v>93.697400000000002</v>
      </c>
      <c r="M30" s="58">
        <v>82</v>
      </c>
      <c r="N30" s="270">
        <v>45229</v>
      </c>
      <c r="O30" s="115"/>
    </row>
    <row r="31" spans="1:16" ht="13.9" customHeight="1">
      <c r="A31" s="50"/>
      <c r="D31" s="271">
        <v>13</v>
      </c>
      <c r="E31" s="9" t="s">
        <v>361</v>
      </c>
      <c r="F31" s="27" t="s">
        <v>362</v>
      </c>
      <c r="G31" s="138">
        <v>94.0380194354465</v>
      </c>
      <c r="H31" s="11">
        <v>94.0380194354465</v>
      </c>
      <c r="I31" s="134"/>
      <c r="J31" s="141"/>
      <c r="K31" s="11">
        <v>94.12</v>
      </c>
      <c r="L31" s="11">
        <v>93.131200000000007</v>
      </c>
      <c r="M31" s="58">
        <v>89</v>
      </c>
      <c r="N31" s="270">
        <v>45236</v>
      </c>
      <c r="O31" s="115"/>
    </row>
    <row r="32" spans="1:16" ht="13.9" customHeight="1">
      <c r="A32" s="50"/>
      <c r="D32" s="271">
        <v>14</v>
      </c>
      <c r="E32" s="9" t="s">
        <v>371</v>
      </c>
      <c r="F32" s="27" t="s">
        <v>372</v>
      </c>
      <c r="G32" s="138">
        <v>93.9498121958583</v>
      </c>
      <c r="H32" s="11">
        <v>92.251309361615995</v>
      </c>
      <c r="I32" s="134">
        <v>296530</v>
      </c>
      <c r="J32" s="141">
        <v>12</v>
      </c>
      <c r="K32" s="11">
        <v>98.05</v>
      </c>
      <c r="L32" s="11">
        <v>88.802099999999996</v>
      </c>
      <c r="M32" s="58">
        <v>96</v>
      </c>
      <c r="N32" s="270">
        <v>45243</v>
      </c>
      <c r="O32" s="115"/>
    </row>
    <row r="33" spans="1:15" ht="13.9" customHeight="1">
      <c r="A33" s="50"/>
      <c r="D33" s="271">
        <v>15</v>
      </c>
      <c r="E33" s="9" t="s">
        <v>377</v>
      </c>
      <c r="F33" s="27" t="s">
        <v>378</v>
      </c>
      <c r="G33" s="12">
        <v>94.12</v>
      </c>
      <c r="H33" s="11">
        <v>92.558687905615002</v>
      </c>
      <c r="I33" s="134">
        <v>28691</v>
      </c>
      <c r="J33" s="141">
        <v>2</v>
      </c>
      <c r="K33" s="11">
        <v>93.319199999999995</v>
      </c>
      <c r="L33" s="11">
        <v>92.1053</v>
      </c>
      <c r="M33" s="58">
        <v>103</v>
      </c>
      <c r="N33" s="270">
        <v>45250</v>
      </c>
      <c r="O33" s="115"/>
    </row>
    <row r="34" spans="1:15" ht="13.9" customHeight="1">
      <c r="A34" s="50"/>
      <c r="D34" s="271">
        <v>16</v>
      </c>
      <c r="E34" s="9" t="s">
        <v>381</v>
      </c>
      <c r="F34" s="27" t="s">
        <v>382</v>
      </c>
      <c r="G34" s="138">
        <v>91.425650258071698</v>
      </c>
      <c r="H34" s="64">
        <v>89.404231288069496</v>
      </c>
      <c r="I34" s="134">
        <v>98504</v>
      </c>
      <c r="J34" s="246">
        <v>3</v>
      </c>
      <c r="K34" s="64">
        <v>92.715199999999996</v>
      </c>
      <c r="L34" s="64">
        <v>87.102199999999996</v>
      </c>
      <c r="M34" s="58">
        <v>110</v>
      </c>
      <c r="N34" s="270">
        <v>45257</v>
      </c>
      <c r="O34" s="115"/>
    </row>
    <row r="35" spans="1:15" ht="13.9" customHeight="1">
      <c r="A35" s="50"/>
      <c r="D35" s="271">
        <v>17</v>
      </c>
      <c r="E35" s="9" t="s">
        <v>387</v>
      </c>
      <c r="F35" s="27" t="s">
        <v>388</v>
      </c>
      <c r="G35" s="138">
        <v>90.745059561333406</v>
      </c>
      <c r="H35" s="11">
        <v>91.440381846153798</v>
      </c>
      <c r="I35" s="134">
        <v>30875</v>
      </c>
      <c r="J35" s="141">
        <v>2</v>
      </c>
      <c r="K35" s="11">
        <v>91.682500000000005</v>
      </c>
      <c r="L35" s="11">
        <v>91.002300000000005</v>
      </c>
      <c r="M35" s="58">
        <v>117</v>
      </c>
      <c r="N35" s="270">
        <v>45264</v>
      </c>
      <c r="O35" s="115"/>
    </row>
    <row r="36" spans="1:15" ht="13.9" customHeight="1">
      <c r="A36" s="50"/>
      <c r="D36" s="271">
        <v>18</v>
      </c>
      <c r="E36" s="9" t="s">
        <v>390</v>
      </c>
      <c r="F36" s="27" t="s">
        <v>391</v>
      </c>
      <c r="G36" s="12">
        <v>92.497972684073304</v>
      </c>
      <c r="H36" s="11">
        <v>85.6952</v>
      </c>
      <c r="I36" s="134">
        <v>1168</v>
      </c>
      <c r="J36" s="141">
        <v>1</v>
      </c>
      <c r="K36" s="11">
        <v>85.6952</v>
      </c>
      <c r="L36" s="11">
        <v>85.6952</v>
      </c>
      <c r="M36" s="58">
        <v>124</v>
      </c>
      <c r="N36" s="270">
        <v>45271</v>
      </c>
      <c r="O36" s="115"/>
    </row>
    <row r="37" spans="1:15" ht="13.9" customHeight="1">
      <c r="A37" s="50"/>
      <c r="D37" s="271">
        <v>19</v>
      </c>
      <c r="E37" s="9" t="s">
        <v>396</v>
      </c>
      <c r="F37" s="27" t="s">
        <v>397</v>
      </c>
      <c r="G37" s="138">
        <v>89.825299999999999</v>
      </c>
      <c r="H37" s="11">
        <v>89.825299999999999</v>
      </c>
      <c r="I37" s="134"/>
      <c r="J37" s="141"/>
      <c r="K37" s="11">
        <v>89.825299999999999</v>
      </c>
      <c r="L37" s="11">
        <v>89.825299999999999</v>
      </c>
      <c r="M37" s="58">
        <v>131</v>
      </c>
      <c r="N37" s="270">
        <v>45278</v>
      </c>
      <c r="O37" s="115"/>
    </row>
    <row r="38" spans="1:15" ht="13.9" customHeight="1">
      <c r="A38" s="50"/>
      <c r="D38" s="271">
        <v>20</v>
      </c>
      <c r="E38" s="9" t="s">
        <v>403</v>
      </c>
      <c r="F38" s="27" t="s">
        <v>404</v>
      </c>
      <c r="G38" s="138">
        <v>88.019863340991094</v>
      </c>
      <c r="H38" s="11">
        <v>89.415105380972904</v>
      </c>
      <c r="I38" s="134">
        <v>92920</v>
      </c>
      <c r="J38" s="141">
        <v>3</v>
      </c>
      <c r="K38" s="11">
        <v>89.415199999999999</v>
      </c>
      <c r="L38" s="11">
        <v>89.415099999999995</v>
      </c>
      <c r="M38" s="58">
        <v>138</v>
      </c>
      <c r="N38" s="270">
        <v>45285</v>
      </c>
      <c r="O38" s="115"/>
    </row>
    <row r="39" spans="1:15" ht="13.9" customHeight="1">
      <c r="A39" s="50"/>
      <c r="D39" s="271">
        <v>21</v>
      </c>
      <c r="E39" s="9" t="s">
        <v>409</v>
      </c>
      <c r="F39" s="27" t="s">
        <v>410</v>
      </c>
      <c r="G39" s="138">
        <v>86.7637</v>
      </c>
      <c r="H39" s="11">
        <v>86.7637</v>
      </c>
      <c r="I39" s="134"/>
      <c r="J39" s="141"/>
      <c r="K39" s="11">
        <v>86.7637</v>
      </c>
      <c r="L39" s="11">
        <v>86.7637</v>
      </c>
      <c r="M39" s="58">
        <v>145</v>
      </c>
      <c r="N39" s="270">
        <v>45292</v>
      </c>
      <c r="O39" s="115"/>
    </row>
    <row r="40" spans="1:15" ht="13.9" customHeight="1">
      <c r="A40" s="50"/>
      <c r="D40" s="271">
        <v>22</v>
      </c>
      <c r="E40" s="9" t="s">
        <v>418</v>
      </c>
      <c r="F40" s="27" t="s">
        <v>419</v>
      </c>
      <c r="G40" s="138">
        <v>94.142055727820804</v>
      </c>
      <c r="H40" s="11">
        <v>96.49</v>
      </c>
      <c r="I40" s="134">
        <v>4185</v>
      </c>
      <c r="J40" s="141">
        <v>1</v>
      </c>
      <c r="K40" s="11">
        <v>96.49</v>
      </c>
      <c r="L40" s="11">
        <v>96.49</v>
      </c>
      <c r="M40" s="58">
        <v>152</v>
      </c>
      <c r="N40" s="270">
        <v>45299</v>
      </c>
      <c r="O40" s="115"/>
    </row>
    <row r="41" spans="1:15" ht="13.9" customHeight="1">
      <c r="A41" s="50"/>
      <c r="D41" s="271">
        <v>23</v>
      </c>
      <c r="E41" s="9" t="s">
        <v>420</v>
      </c>
      <c r="F41" s="27" t="s">
        <v>421</v>
      </c>
      <c r="G41" s="138">
        <v>91.850557124269798</v>
      </c>
      <c r="H41" s="11">
        <v>88.499980484606795</v>
      </c>
      <c r="I41" s="134">
        <v>111348</v>
      </c>
      <c r="J41" s="141">
        <v>6</v>
      </c>
      <c r="K41" s="11">
        <v>89.461200000000005</v>
      </c>
      <c r="L41" s="11">
        <v>85.046700000000001</v>
      </c>
      <c r="M41" s="58">
        <v>159</v>
      </c>
      <c r="N41" s="270">
        <v>45306</v>
      </c>
      <c r="O41" s="115"/>
    </row>
    <row r="42" spans="1:15" ht="13.9" customHeight="1">
      <c r="A42" s="50"/>
      <c r="D42" s="271">
        <v>24</v>
      </c>
      <c r="E42" s="9" t="s">
        <v>426</v>
      </c>
      <c r="F42" s="27" t="s">
        <v>427</v>
      </c>
      <c r="G42" s="12">
        <v>82.376807550239207</v>
      </c>
      <c r="H42" s="64">
        <v>89.129417076607396</v>
      </c>
      <c r="I42" s="134">
        <v>762224</v>
      </c>
      <c r="J42" s="246">
        <v>8</v>
      </c>
      <c r="K42" s="64">
        <v>96.49</v>
      </c>
      <c r="L42" s="64">
        <v>81.735399999999998</v>
      </c>
      <c r="M42" s="58">
        <v>166</v>
      </c>
      <c r="N42" s="270">
        <v>45313</v>
      </c>
      <c r="O42" s="115"/>
    </row>
    <row r="43" spans="1:15" ht="13.9" customHeight="1">
      <c r="A43" s="50"/>
      <c r="D43" s="271">
        <v>25</v>
      </c>
      <c r="E43" s="9" t="s">
        <v>432</v>
      </c>
      <c r="F43" s="27" t="s">
        <v>433</v>
      </c>
      <c r="G43" s="12">
        <v>88.524895658833898</v>
      </c>
      <c r="H43" s="64">
        <v>88.804107958803698</v>
      </c>
      <c r="I43" s="134">
        <v>2328365</v>
      </c>
      <c r="J43" s="246">
        <v>3</v>
      </c>
      <c r="K43" s="64">
        <v>100</v>
      </c>
      <c r="L43" s="64">
        <v>88.794499999999999</v>
      </c>
      <c r="M43" s="58">
        <v>173</v>
      </c>
      <c r="N43" s="270">
        <v>45320</v>
      </c>
      <c r="O43" s="115"/>
    </row>
    <row r="44" spans="1:15" ht="13.9" customHeight="1">
      <c r="A44" s="50"/>
      <c r="D44" s="271">
        <v>26</v>
      </c>
      <c r="E44" s="9" t="s">
        <v>438</v>
      </c>
      <c r="F44" s="27" t="s">
        <v>439</v>
      </c>
      <c r="G44" s="12">
        <v>91.246049067996097</v>
      </c>
      <c r="H44" s="64">
        <v>93.634508087821203</v>
      </c>
      <c r="I44" s="134">
        <v>7884472</v>
      </c>
      <c r="J44" s="246">
        <v>49</v>
      </c>
      <c r="K44" s="64">
        <v>97.458100000000002</v>
      </c>
      <c r="L44" s="64">
        <v>83.590699999999998</v>
      </c>
      <c r="M44" s="58">
        <v>180</v>
      </c>
      <c r="N44" s="270">
        <v>45327</v>
      </c>
      <c r="O44" s="115"/>
    </row>
    <row r="45" spans="1:15">
      <c r="A45" s="50"/>
      <c r="B45" s="201"/>
      <c r="D45" s="110"/>
      <c r="E45" s="9"/>
      <c r="F45" s="27"/>
      <c r="G45" s="138"/>
      <c r="H45" s="279"/>
      <c r="I45" s="280"/>
      <c r="J45" s="8"/>
      <c r="K45" s="138"/>
      <c r="L45" s="138"/>
      <c r="M45" s="58"/>
      <c r="N45" s="270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213</v>
      </c>
      <c r="F46" s="27" t="s">
        <v>214</v>
      </c>
      <c r="G46" s="12">
        <v>99.176500000000004</v>
      </c>
      <c r="H46" s="279">
        <v>99.176500000000004</v>
      </c>
      <c r="I46" s="280"/>
      <c r="J46" s="8"/>
      <c r="K46" s="138">
        <v>99.176500000000004</v>
      </c>
      <c r="L46" s="138">
        <v>99.176500000000004</v>
      </c>
      <c r="M46" s="58">
        <v>5</v>
      </c>
      <c r="N46" s="270">
        <v>45152</v>
      </c>
      <c r="O46" s="115"/>
    </row>
    <row r="47" spans="1:15">
      <c r="A47" s="50"/>
      <c r="B47" s="201"/>
      <c r="C47" s="110"/>
      <c r="D47" s="110">
        <v>2</v>
      </c>
      <c r="E47" s="9" t="s">
        <v>223</v>
      </c>
      <c r="F47" s="27" t="s">
        <v>224</v>
      </c>
      <c r="G47" s="12">
        <v>77.706599999999995</v>
      </c>
      <c r="H47" s="279">
        <v>98.434100000000001</v>
      </c>
      <c r="I47" s="280">
        <v>25683</v>
      </c>
      <c r="J47" s="8">
        <v>1</v>
      </c>
      <c r="K47" s="138">
        <v>98.864699999999999</v>
      </c>
      <c r="L47" s="138">
        <v>98.434100000000001</v>
      </c>
      <c r="M47" s="58">
        <v>19</v>
      </c>
      <c r="N47" s="270">
        <v>45166</v>
      </c>
      <c r="O47" s="115"/>
    </row>
    <row r="48" spans="1:15">
      <c r="A48" s="50"/>
      <c r="B48" s="201"/>
      <c r="C48" s="110"/>
      <c r="D48" s="110">
        <v>3</v>
      </c>
      <c r="E48" s="9" t="s">
        <v>215</v>
      </c>
      <c r="F48" s="27" t="s">
        <v>216</v>
      </c>
      <c r="G48" s="12">
        <v>96.726299999999995</v>
      </c>
      <c r="H48" s="245">
        <v>96.726299999999995</v>
      </c>
      <c r="I48" s="275"/>
      <c r="J48" s="276"/>
      <c r="K48" s="12">
        <v>96.726299999999995</v>
      </c>
      <c r="L48" s="12">
        <v>96.726299999999995</v>
      </c>
      <c r="M48" s="58">
        <v>26</v>
      </c>
      <c r="N48" s="270">
        <v>45173</v>
      </c>
      <c r="O48" s="115"/>
    </row>
    <row r="49" spans="1:15">
      <c r="A49" s="50"/>
      <c r="B49" s="201"/>
      <c r="C49" s="110"/>
      <c r="D49" s="110">
        <v>4</v>
      </c>
      <c r="E49" s="9" t="s">
        <v>217</v>
      </c>
      <c r="F49" s="27" t="s">
        <v>218</v>
      </c>
      <c r="G49" s="12">
        <v>76.6571</v>
      </c>
      <c r="H49" s="245">
        <v>76.6571</v>
      </c>
      <c r="I49" s="275"/>
      <c r="J49" s="276"/>
      <c r="K49" s="12">
        <v>76.6571</v>
      </c>
      <c r="L49" s="12">
        <v>76.6571</v>
      </c>
      <c r="M49" s="58">
        <v>40</v>
      </c>
      <c r="N49" s="270">
        <v>45187</v>
      </c>
      <c r="O49" s="115"/>
    </row>
    <row r="50" spans="1:15">
      <c r="A50" s="50"/>
      <c r="B50" s="201"/>
      <c r="C50" s="110"/>
      <c r="D50" s="110">
        <v>5</v>
      </c>
      <c r="E50" s="9" t="s">
        <v>219</v>
      </c>
      <c r="F50" s="27" t="s">
        <v>220</v>
      </c>
      <c r="G50" s="12">
        <v>95.728700000000003</v>
      </c>
      <c r="H50" s="245">
        <v>95.728700000000003</v>
      </c>
      <c r="I50" s="275"/>
      <c r="J50" s="276"/>
      <c r="K50" s="12">
        <v>95.728700000000003</v>
      </c>
      <c r="L50" s="12">
        <v>95.728700000000003</v>
      </c>
      <c r="M50" s="58">
        <v>54</v>
      </c>
      <c r="N50" s="270">
        <v>45201</v>
      </c>
      <c r="O50" s="115"/>
    </row>
    <row r="51" spans="1:15">
      <c r="A51" s="50"/>
      <c r="B51" s="201"/>
      <c r="C51" s="110"/>
      <c r="D51" s="110">
        <v>6</v>
      </c>
      <c r="E51" s="9" t="s">
        <v>221</v>
      </c>
      <c r="F51" s="27" t="s">
        <v>222</v>
      </c>
      <c r="G51" s="12">
        <v>92.38</v>
      </c>
      <c r="H51" s="245">
        <v>92.38</v>
      </c>
      <c r="I51" s="275"/>
      <c r="J51" s="276"/>
      <c r="K51" s="12">
        <v>92.38</v>
      </c>
      <c r="L51" s="12">
        <v>92.38</v>
      </c>
      <c r="M51" s="58">
        <v>68</v>
      </c>
      <c r="N51" s="270">
        <v>45215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89.496499999999997</v>
      </c>
      <c r="H52" s="245">
        <v>89.496499999999997</v>
      </c>
      <c r="I52" s="275"/>
      <c r="J52" s="276"/>
      <c r="K52" s="12">
        <v>89.496499999999997</v>
      </c>
      <c r="L52" s="12">
        <v>89.496499999999997</v>
      </c>
      <c r="M52" s="58">
        <v>82</v>
      </c>
      <c r="N52" s="270">
        <v>45229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90.76</v>
      </c>
      <c r="H53" s="279">
        <v>90.76</v>
      </c>
      <c r="I53" s="280"/>
      <c r="J53" s="8"/>
      <c r="K53" s="138">
        <v>90.76</v>
      </c>
      <c r="L53" s="138">
        <v>90.76</v>
      </c>
      <c r="M53" s="58">
        <v>89</v>
      </c>
      <c r="N53" s="270">
        <v>45236</v>
      </c>
      <c r="O53" s="115"/>
    </row>
    <row r="54" spans="1:15">
      <c r="A54" s="50"/>
      <c r="B54" s="201"/>
      <c r="C54" s="110"/>
      <c r="D54" s="110">
        <v>9</v>
      </c>
      <c r="E54" s="9" t="s">
        <v>229</v>
      </c>
      <c r="F54" s="27" t="s">
        <v>230</v>
      </c>
      <c r="G54" s="138">
        <v>93.343000000000004</v>
      </c>
      <c r="H54" s="245">
        <v>93.343000000000004</v>
      </c>
      <c r="I54" s="275"/>
      <c r="J54" s="276"/>
      <c r="K54" s="12">
        <v>93.343000000000004</v>
      </c>
      <c r="L54" s="12">
        <v>93.343000000000004</v>
      </c>
      <c r="M54" s="58">
        <v>96</v>
      </c>
      <c r="N54" s="270">
        <v>45243</v>
      </c>
      <c r="O54" s="115"/>
    </row>
    <row r="55" spans="1:15">
      <c r="A55" s="50"/>
      <c r="B55" s="201"/>
      <c r="C55" s="110"/>
      <c r="D55" s="110">
        <v>10</v>
      </c>
      <c r="E55" s="9" t="s">
        <v>231</v>
      </c>
      <c r="F55" s="27" t="s">
        <v>232</v>
      </c>
      <c r="G55" s="12">
        <v>92.895099999999999</v>
      </c>
      <c r="H55" s="245">
        <v>92.895099999999999</v>
      </c>
      <c r="I55" s="275"/>
      <c r="J55" s="276"/>
      <c r="K55" s="12">
        <v>92.895099999999999</v>
      </c>
      <c r="L55" s="12">
        <v>92.895099999999999</v>
      </c>
      <c r="M55" s="58">
        <v>110</v>
      </c>
      <c r="N55" s="270">
        <v>45257</v>
      </c>
      <c r="O55" s="115"/>
    </row>
    <row r="56" spans="1:15">
      <c r="A56" s="50"/>
      <c r="B56" s="201"/>
      <c r="C56" s="110"/>
      <c r="D56" s="110">
        <v>11</v>
      </c>
      <c r="E56" s="9" t="s">
        <v>233</v>
      </c>
      <c r="F56" s="27" t="s">
        <v>234</v>
      </c>
      <c r="G56" s="138">
        <v>92.41</v>
      </c>
      <c r="H56" s="279">
        <v>92.41</v>
      </c>
      <c r="I56" s="280"/>
      <c r="J56" s="8"/>
      <c r="K56" s="138">
        <v>92.41</v>
      </c>
      <c r="L56" s="138">
        <v>92.41</v>
      </c>
      <c r="M56" s="27">
        <v>124</v>
      </c>
      <c r="N56" s="270">
        <v>45271</v>
      </c>
      <c r="O56" s="115"/>
    </row>
    <row r="57" spans="1:15">
      <c r="A57" s="50"/>
      <c r="B57" s="201"/>
      <c r="C57" s="110"/>
      <c r="D57" s="110">
        <v>12</v>
      </c>
      <c r="E57" s="9" t="s">
        <v>235</v>
      </c>
      <c r="F57" s="27" t="s">
        <v>236</v>
      </c>
      <c r="G57" s="12">
        <v>91.873900000000006</v>
      </c>
      <c r="H57" s="279">
        <v>91.873900000000006</v>
      </c>
      <c r="I57" s="280"/>
      <c r="J57" s="8"/>
      <c r="K57" s="138">
        <v>91.873900000000006</v>
      </c>
      <c r="L57" s="138">
        <v>91.873900000000006</v>
      </c>
      <c r="M57" s="27">
        <v>131</v>
      </c>
      <c r="N57" s="270">
        <v>45278</v>
      </c>
      <c r="O57" s="115"/>
    </row>
    <row r="58" spans="1:15">
      <c r="A58" s="50"/>
      <c r="B58" s="201"/>
      <c r="C58" s="110"/>
      <c r="D58" s="110">
        <v>13</v>
      </c>
      <c r="E58" s="9" t="s">
        <v>237</v>
      </c>
      <c r="F58" s="27" t="s">
        <v>238</v>
      </c>
      <c r="G58" s="12">
        <v>79.044460916705106</v>
      </c>
      <c r="H58" s="245">
        <v>89.984300000000005</v>
      </c>
      <c r="I58" s="275">
        <v>184033</v>
      </c>
      <c r="J58" s="276">
        <v>1</v>
      </c>
      <c r="K58" s="12">
        <v>89.984300000000005</v>
      </c>
      <c r="L58" s="12">
        <v>89.984300000000005</v>
      </c>
      <c r="M58" s="27">
        <v>145</v>
      </c>
      <c r="N58" s="270">
        <v>45292</v>
      </c>
      <c r="O58" s="115"/>
    </row>
    <row r="59" spans="1:15">
      <c r="A59" s="50"/>
      <c r="B59" s="201"/>
      <c r="C59" s="110"/>
      <c r="D59" s="110">
        <v>14</v>
      </c>
      <c r="E59" s="9" t="s">
        <v>246</v>
      </c>
      <c r="F59" s="27" t="s">
        <v>247</v>
      </c>
      <c r="G59" s="12">
        <v>100</v>
      </c>
      <c r="H59" s="279">
        <v>100</v>
      </c>
      <c r="I59" s="280"/>
      <c r="J59" s="8"/>
      <c r="K59" s="138">
        <v>100</v>
      </c>
      <c r="L59" s="138">
        <v>100</v>
      </c>
      <c r="M59" s="27">
        <v>159</v>
      </c>
      <c r="N59" s="270">
        <v>45306</v>
      </c>
      <c r="O59" s="115"/>
    </row>
    <row r="60" spans="1:15">
      <c r="A60" s="50"/>
      <c r="B60" s="201"/>
      <c r="C60" s="110"/>
      <c r="D60" s="110">
        <v>15</v>
      </c>
      <c r="E60" s="9" t="s">
        <v>248</v>
      </c>
      <c r="F60" s="27" t="s">
        <v>249</v>
      </c>
      <c r="G60" s="12">
        <v>100</v>
      </c>
      <c r="H60" s="245">
        <v>100</v>
      </c>
      <c r="I60" s="275"/>
      <c r="J60" s="276"/>
      <c r="K60" s="12">
        <v>100</v>
      </c>
      <c r="L60" s="12">
        <v>100</v>
      </c>
      <c r="M60" s="27">
        <v>166</v>
      </c>
      <c r="N60" s="270">
        <v>45313</v>
      </c>
      <c r="O60" s="115"/>
    </row>
    <row r="61" spans="1:15">
      <c r="A61" s="50"/>
      <c r="B61" s="201"/>
      <c r="C61" s="110"/>
      <c r="D61" s="110">
        <v>16</v>
      </c>
      <c r="E61" s="9" t="s">
        <v>254</v>
      </c>
      <c r="F61" s="27" t="s">
        <v>255</v>
      </c>
      <c r="G61" s="138">
        <v>79.737099999999998</v>
      </c>
      <c r="H61" s="279">
        <v>81.110600000000005</v>
      </c>
      <c r="I61" s="280">
        <v>2143</v>
      </c>
      <c r="J61" s="8">
        <v>1</v>
      </c>
      <c r="K61" s="138">
        <v>81.110600000000005</v>
      </c>
      <c r="L61" s="138">
        <v>81.110600000000005</v>
      </c>
      <c r="M61" s="27">
        <v>173</v>
      </c>
      <c r="N61" s="270">
        <v>45320</v>
      </c>
      <c r="O61" s="115"/>
    </row>
    <row r="62" spans="1:15">
      <c r="A62" s="50"/>
      <c r="B62" s="201"/>
      <c r="C62" s="110"/>
      <c r="D62" s="110">
        <v>17</v>
      </c>
      <c r="E62" s="9" t="s">
        <v>258</v>
      </c>
      <c r="F62" s="27" t="s">
        <v>259</v>
      </c>
      <c r="G62" s="138">
        <v>91.315764780738405</v>
      </c>
      <c r="H62" s="245">
        <v>90.596100000000007</v>
      </c>
      <c r="I62" s="275">
        <v>1655700</v>
      </c>
      <c r="J62" s="276">
        <v>1</v>
      </c>
      <c r="K62" s="12">
        <v>90.596100000000007</v>
      </c>
      <c r="L62" s="12">
        <v>90.596100000000007</v>
      </c>
      <c r="M62" s="27">
        <v>187</v>
      </c>
      <c r="N62" s="270">
        <v>45334</v>
      </c>
      <c r="O62" s="115"/>
    </row>
    <row r="63" spans="1:15">
      <c r="A63" s="50"/>
      <c r="B63" s="201"/>
      <c r="C63" s="110"/>
      <c r="D63" s="110">
        <v>18</v>
      </c>
      <c r="E63" s="9" t="s">
        <v>317</v>
      </c>
      <c r="F63" s="27" t="s">
        <v>318</v>
      </c>
      <c r="G63" s="12">
        <v>87.7637</v>
      </c>
      <c r="H63" s="279">
        <v>86.178700000000006</v>
      </c>
      <c r="I63" s="280">
        <v>107130</v>
      </c>
      <c r="J63" s="8">
        <v>1</v>
      </c>
      <c r="K63" s="138">
        <v>86.178700000000006</v>
      </c>
      <c r="L63" s="138">
        <v>86.178700000000006</v>
      </c>
      <c r="M63" s="27">
        <v>201</v>
      </c>
      <c r="N63" s="270">
        <v>45348</v>
      </c>
      <c r="O63" s="115"/>
    </row>
    <row r="64" spans="1:15">
      <c r="A64" s="50"/>
      <c r="B64" s="201"/>
      <c r="C64" s="110"/>
      <c r="D64" s="110">
        <v>19</v>
      </c>
      <c r="E64" s="9" t="s">
        <v>323</v>
      </c>
      <c r="F64" s="27" t="s">
        <v>324</v>
      </c>
      <c r="G64" s="12">
        <v>87.133399999999995</v>
      </c>
      <c r="H64" s="279">
        <v>90.721614711717393</v>
      </c>
      <c r="I64" s="280">
        <v>6218567</v>
      </c>
      <c r="J64" s="8">
        <v>8</v>
      </c>
      <c r="K64" s="138">
        <v>90.910200000000003</v>
      </c>
      <c r="L64" s="138">
        <v>87.447400000000002</v>
      </c>
      <c r="M64" s="27">
        <v>208</v>
      </c>
      <c r="N64" s="270">
        <v>45355</v>
      </c>
      <c r="O64" s="115"/>
    </row>
    <row r="65" spans="1:15">
      <c r="A65" s="50"/>
      <c r="B65" s="201"/>
      <c r="C65" s="110"/>
      <c r="D65" s="110">
        <v>20</v>
      </c>
      <c r="E65" s="9" t="s">
        <v>327</v>
      </c>
      <c r="F65" s="27" t="s">
        <v>328</v>
      </c>
      <c r="G65" s="12">
        <v>95.69</v>
      </c>
      <c r="H65" s="245">
        <v>82.749354862733597</v>
      </c>
      <c r="I65" s="275">
        <v>123264</v>
      </c>
      <c r="J65" s="276">
        <v>2</v>
      </c>
      <c r="K65" s="12">
        <v>82.868499999999997</v>
      </c>
      <c r="L65" s="12">
        <v>77.200299999999999</v>
      </c>
      <c r="M65" s="27">
        <v>215</v>
      </c>
      <c r="N65" s="270">
        <v>45362</v>
      </c>
      <c r="O65" s="115"/>
    </row>
    <row r="66" spans="1:15">
      <c r="A66" s="50"/>
      <c r="B66" s="201"/>
      <c r="C66" s="110"/>
      <c r="D66" s="110">
        <v>21</v>
      </c>
      <c r="E66" s="9" t="s">
        <v>335</v>
      </c>
      <c r="F66" s="27" t="s">
        <v>336</v>
      </c>
      <c r="G66" s="12">
        <v>85.8369</v>
      </c>
      <c r="H66" s="279">
        <v>85.400234726443799</v>
      </c>
      <c r="I66" s="280">
        <v>23688</v>
      </c>
      <c r="J66" s="8">
        <v>2</v>
      </c>
      <c r="K66" s="138">
        <v>85.889499999999998</v>
      </c>
      <c r="L66" s="138">
        <v>82.746099999999998</v>
      </c>
      <c r="M66" s="27">
        <v>229</v>
      </c>
      <c r="N66" s="270">
        <v>45376</v>
      </c>
      <c r="O66" s="115"/>
    </row>
    <row r="67" spans="1:15">
      <c r="A67" s="50"/>
      <c r="B67" s="201"/>
      <c r="C67" s="110"/>
      <c r="D67" s="110">
        <v>22</v>
      </c>
      <c r="E67" s="9" t="s">
        <v>341</v>
      </c>
      <c r="F67" s="27" t="s">
        <v>342</v>
      </c>
      <c r="G67" s="12">
        <v>77.3352</v>
      </c>
      <c r="H67" s="245">
        <v>77.3352</v>
      </c>
      <c r="I67" s="275"/>
      <c r="J67" s="276"/>
      <c r="K67" s="12">
        <v>77.3352</v>
      </c>
      <c r="L67" s="12">
        <v>77.3352</v>
      </c>
      <c r="M67" s="27">
        <v>243</v>
      </c>
      <c r="N67" s="270">
        <v>45390</v>
      </c>
      <c r="O67" s="115"/>
    </row>
    <row r="68" spans="1:15">
      <c r="A68" s="50"/>
      <c r="B68" s="201"/>
      <c r="C68" s="110"/>
      <c r="D68" s="110">
        <v>23</v>
      </c>
      <c r="E68" s="9" t="s">
        <v>347</v>
      </c>
      <c r="F68" s="27" t="s">
        <v>348</v>
      </c>
      <c r="G68" s="12">
        <v>80.339699999999993</v>
      </c>
      <c r="H68" s="245">
        <v>80.339699999999993</v>
      </c>
      <c r="I68" s="275"/>
      <c r="J68" s="276"/>
      <c r="K68" s="12">
        <v>80.339699999999993</v>
      </c>
      <c r="L68" s="12">
        <v>80.339699999999993</v>
      </c>
      <c r="M68" s="27">
        <v>250</v>
      </c>
      <c r="N68" s="270">
        <v>45397</v>
      </c>
      <c r="O68" s="115"/>
    </row>
    <row r="69" spans="1:15">
      <c r="A69" s="50"/>
      <c r="B69" s="201"/>
      <c r="C69" s="110"/>
      <c r="D69" s="110">
        <v>24</v>
      </c>
      <c r="E69" s="9" t="s">
        <v>355</v>
      </c>
      <c r="F69" s="27" t="s">
        <v>356</v>
      </c>
      <c r="G69" s="12">
        <v>76.609899999999996</v>
      </c>
      <c r="H69" s="245">
        <v>76.609899999999996</v>
      </c>
      <c r="I69" s="275"/>
      <c r="J69" s="276"/>
      <c r="K69" s="12">
        <v>76.609899999999996</v>
      </c>
      <c r="L69" s="12">
        <v>76.609899999999996</v>
      </c>
      <c r="M69" s="27">
        <v>257</v>
      </c>
      <c r="N69" s="270">
        <v>45404</v>
      </c>
      <c r="O69" s="115"/>
    </row>
    <row r="70" spans="1:15">
      <c r="A70" s="50"/>
      <c r="B70" s="201"/>
      <c r="C70" s="110"/>
      <c r="D70" s="110">
        <v>25</v>
      </c>
      <c r="E70" s="9" t="s">
        <v>359</v>
      </c>
      <c r="F70" s="27" t="s">
        <v>360</v>
      </c>
      <c r="G70" s="138">
        <v>82.265000000000001</v>
      </c>
      <c r="H70" s="279">
        <v>82.318649989705605</v>
      </c>
      <c r="I70" s="280">
        <v>4857</v>
      </c>
      <c r="J70" s="8">
        <v>3</v>
      </c>
      <c r="K70" s="138">
        <v>82.318700000000007</v>
      </c>
      <c r="L70" s="138">
        <v>82.318600000000004</v>
      </c>
      <c r="M70" s="27">
        <v>271</v>
      </c>
      <c r="N70" s="270">
        <v>45418</v>
      </c>
      <c r="O70" s="115"/>
    </row>
    <row r="71" spans="1:15">
      <c r="A71" s="50"/>
      <c r="B71" s="201"/>
      <c r="C71" s="110"/>
      <c r="D71" s="110">
        <v>26</v>
      </c>
      <c r="E71" s="9" t="s">
        <v>373</v>
      </c>
      <c r="F71" s="27" t="s">
        <v>374</v>
      </c>
      <c r="G71" s="138">
        <v>77.092299999999994</v>
      </c>
      <c r="H71" s="279">
        <v>77.092299999999994</v>
      </c>
      <c r="I71" s="280"/>
      <c r="J71" s="8"/>
      <c r="K71" s="138">
        <v>77.092299999999994</v>
      </c>
      <c r="L71" s="138">
        <v>77.092299999999994</v>
      </c>
      <c r="M71" s="27">
        <v>278</v>
      </c>
      <c r="N71" s="270">
        <v>45425</v>
      </c>
      <c r="O71" s="115"/>
    </row>
    <row r="72" spans="1:15">
      <c r="A72" s="50"/>
      <c r="B72" s="201"/>
      <c r="C72" s="110"/>
      <c r="D72" s="110">
        <v>27</v>
      </c>
      <c r="E72" s="9" t="s">
        <v>383</v>
      </c>
      <c r="F72" s="27" t="s">
        <v>384</v>
      </c>
      <c r="G72" s="138">
        <v>95.69</v>
      </c>
      <c r="H72" s="279">
        <v>95.69</v>
      </c>
      <c r="I72" s="280"/>
      <c r="J72" s="8"/>
      <c r="K72" s="138">
        <v>95.69</v>
      </c>
      <c r="L72" s="138">
        <v>95.69</v>
      </c>
      <c r="M72" s="27">
        <v>292</v>
      </c>
      <c r="N72" s="270">
        <v>45439</v>
      </c>
      <c r="O72" s="115"/>
    </row>
    <row r="73" spans="1:15">
      <c r="A73" s="50"/>
      <c r="B73" s="201"/>
      <c r="C73" s="110"/>
      <c r="D73" s="110">
        <v>28</v>
      </c>
      <c r="E73" s="9" t="s">
        <v>392</v>
      </c>
      <c r="F73" s="27" t="s">
        <v>393</v>
      </c>
      <c r="G73" s="138">
        <v>81.048519398246597</v>
      </c>
      <c r="H73" s="279">
        <v>81.048519398246597</v>
      </c>
      <c r="I73" s="280"/>
      <c r="J73" s="8"/>
      <c r="K73" s="138">
        <v>100</v>
      </c>
      <c r="L73" s="138">
        <v>80.646199999999993</v>
      </c>
      <c r="M73" s="27">
        <v>306</v>
      </c>
      <c r="N73" s="270">
        <v>45453</v>
      </c>
      <c r="O73" s="115"/>
    </row>
    <row r="74" spans="1:15">
      <c r="A74" s="50"/>
      <c r="B74" s="201"/>
      <c r="C74" s="110"/>
      <c r="D74" s="110">
        <v>29</v>
      </c>
      <c r="E74" s="9" t="s">
        <v>398</v>
      </c>
      <c r="F74" s="27" t="s">
        <v>399</v>
      </c>
      <c r="G74" s="138">
        <v>79.934397242264893</v>
      </c>
      <c r="H74" s="279">
        <v>76.866200000000006</v>
      </c>
      <c r="I74" s="280">
        <v>130096</v>
      </c>
      <c r="J74" s="8">
        <v>1</v>
      </c>
      <c r="K74" s="138">
        <v>76.866200000000006</v>
      </c>
      <c r="L74" s="138">
        <v>76.866200000000006</v>
      </c>
      <c r="M74" s="27">
        <v>313</v>
      </c>
      <c r="N74" s="270">
        <v>45460</v>
      </c>
      <c r="O74" s="115"/>
    </row>
    <row r="75" spans="1:15">
      <c r="A75" s="50"/>
      <c r="B75" s="201"/>
      <c r="C75" s="110"/>
      <c r="D75" s="110">
        <v>30</v>
      </c>
      <c r="E75" s="9" t="s">
        <v>405</v>
      </c>
      <c r="F75" s="27" t="s">
        <v>406</v>
      </c>
      <c r="G75" s="138">
        <v>98.268318609954406</v>
      </c>
      <c r="H75" s="279">
        <v>76.672700000000006</v>
      </c>
      <c r="I75" s="280">
        <v>22385</v>
      </c>
      <c r="J75" s="8">
        <v>1</v>
      </c>
      <c r="K75" s="138">
        <v>76.672700000000006</v>
      </c>
      <c r="L75" s="138">
        <v>76.672700000000006</v>
      </c>
      <c r="M75" s="27">
        <v>320</v>
      </c>
      <c r="N75" s="270">
        <v>45467</v>
      </c>
      <c r="O75" s="115"/>
    </row>
    <row r="76" spans="1:15">
      <c r="A76" s="50"/>
      <c r="B76" s="201"/>
      <c r="C76" s="110"/>
      <c r="D76" s="110">
        <v>31</v>
      </c>
      <c r="E76" s="9" t="s">
        <v>422</v>
      </c>
      <c r="F76" s="27" t="s">
        <v>423</v>
      </c>
      <c r="G76" s="138">
        <v>78.177603668093894</v>
      </c>
      <c r="H76" s="279">
        <v>99.4169209967162</v>
      </c>
      <c r="I76" s="280">
        <v>77655</v>
      </c>
      <c r="J76" s="8">
        <v>2</v>
      </c>
      <c r="K76" s="138">
        <v>100</v>
      </c>
      <c r="L76" s="138">
        <v>96.49</v>
      </c>
      <c r="M76" s="27">
        <v>334</v>
      </c>
      <c r="N76" s="270">
        <v>45481</v>
      </c>
      <c r="O76" s="115"/>
    </row>
    <row r="77" spans="1:15">
      <c r="A77" s="50"/>
      <c r="B77" s="201"/>
      <c r="C77" s="110"/>
      <c r="D77" s="110">
        <v>32</v>
      </c>
      <c r="E77" s="281" t="s">
        <v>428</v>
      </c>
      <c r="F77" s="174" t="s">
        <v>429</v>
      </c>
      <c r="G77" s="282">
        <v>72.5</v>
      </c>
      <c r="H77" s="283">
        <v>72.5</v>
      </c>
      <c r="I77" s="284"/>
      <c r="J77" s="164"/>
      <c r="K77" s="282">
        <v>72.5</v>
      </c>
      <c r="L77" s="282">
        <v>72.5</v>
      </c>
      <c r="M77" s="174">
        <v>348</v>
      </c>
      <c r="N77" s="285">
        <v>45495</v>
      </c>
      <c r="O77" s="115"/>
    </row>
    <row r="78" spans="1:15">
      <c r="A78" s="50"/>
      <c r="B78" s="201"/>
      <c r="C78" s="110"/>
      <c r="D78" s="110">
        <v>33</v>
      </c>
      <c r="E78" s="281" t="s">
        <v>434</v>
      </c>
      <c r="F78" s="174" t="s">
        <v>435</v>
      </c>
      <c r="G78" s="282">
        <v>77.283500610922005</v>
      </c>
      <c r="H78" s="283">
        <v>77.283500610922005</v>
      </c>
      <c r="I78" s="284"/>
      <c r="J78" s="164"/>
      <c r="K78" s="282">
        <v>77.3245</v>
      </c>
      <c r="L78" s="282">
        <v>77.265799999999999</v>
      </c>
      <c r="M78" s="174">
        <v>355</v>
      </c>
      <c r="N78" s="285">
        <v>45502</v>
      </c>
      <c r="O78" s="115"/>
    </row>
    <row r="79" spans="1:15" ht="16.5" thickBot="1">
      <c r="A79" s="110"/>
      <c r="B79" s="110"/>
      <c r="C79" s="110"/>
      <c r="D79" s="110">
        <v>34</v>
      </c>
      <c r="E79" s="288" t="s">
        <v>440</v>
      </c>
      <c r="F79" s="289" t="s">
        <v>441</v>
      </c>
      <c r="G79" s="290">
        <v>89.347877259610598</v>
      </c>
      <c r="H79" s="291">
        <v>79.773760810010501</v>
      </c>
      <c r="I79" s="292">
        <v>6448657</v>
      </c>
      <c r="J79" s="293">
        <v>21</v>
      </c>
      <c r="K79" s="290">
        <v>100</v>
      </c>
      <c r="L79" s="290">
        <v>76.785499999999999</v>
      </c>
      <c r="M79" s="289">
        <v>362</v>
      </c>
      <c r="N79" s="294">
        <v>45509</v>
      </c>
      <c r="O79" s="115"/>
    </row>
    <row r="80" spans="1:15" ht="16.5" thickBot="1">
      <c r="C80" s="100"/>
      <c r="D80" s="101"/>
      <c r="E80" s="102" t="s">
        <v>41</v>
      </c>
      <c r="F80" s="102"/>
      <c r="G80" s="286"/>
      <c r="H80" s="287"/>
      <c r="I80" s="257">
        <f>SUM(I5:I79)</f>
        <v>91199147</v>
      </c>
      <c r="J80" s="257">
        <f>SUM(J5:J79)</f>
        <v>832</v>
      </c>
      <c r="K80" s="103"/>
      <c r="L80" s="103"/>
      <c r="M80" s="103"/>
      <c r="N80" s="258"/>
    </row>
    <row r="81" spans="1:15">
      <c r="A81" s="110" t="s">
        <v>42</v>
      </c>
      <c r="B81" s="110"/>
      <c r="C81" s="110"/>
      <c r="D81" s="110"/>
      <c r="E81" s="30"/>
      <c r="F81" s="30"/>
      <c r="G81" s="202"/>
      <c r="I81" s="185"/>
    </row>
    <row r="82" spans="1:15">
      <c r="A82" s="30" t="s">
        <v>43</v>
      </c>
      <c r="B82" s="30"/>
      <c r="C82" s="30"/>
      <c r="D82" s="30"/>
      <c r="E82" s="30"/>
      <c r="F82" s="30"/>
      <c r="G82" s="202"/>
      <c r="H82" s="31"/>
      <c r="I82" s="185"/>
      <c r="K82" s="33"/>
      <c r="L82" s="33"/>
      <c r="M82" s="32"/>
      <c r="N82" s="33"/>
      <c r="O82" s="115">
        <v>43997</v>
      </c>
    </row>
    <row r="83" spans="1:15">
      <c r="A83" s="30" t="s">
        <v>74</v>
      </c>
      <c r="B83" s="30"/>
      <c r="C83" s="30"/>
      <c r="D83" s="30"/>
      <c r="E83" s="300" t="s">
        <v>379</v>
      </c>
      <c r="F83" s="300"/>
      <c r="G83" s="202"/>
      <c r="H83" s="31"/>
      <c r="I83" s="185"/>
      <c r="K83" s="33"/>
      <c r="L83" s="33"/>
      <c r="M83" s="32"/>
      <c r="N83" s="33"/>
      <c r="O83" s="115">
        <v>44025</v>
      </c>
    </row>
    <row r="84" spans="1:15">
      <c r="A84" s="30"/>
      <c r="B84" s="30"/>
      <c r="C84" s="30"/>
      <c r="D84" s="30"/>
      <c r="E84" s="30"/>
      <c r="F84" s="30"/>
      <c r="G84" s="202"/>
      <c r="H84" s="31"/>
      <c r="I84" s="185"/>
      <c r="K84" s="33"/>
      <c r="L84" s="33"/>
      <c r="M84" s="32"/>
      <c r="N84" s="33"/>
      <c r="O84" s="115">
        <v>44165</v>
      </c>
    </row>
    <row r="85" spans="1:15">
      <c r="A85" s="30"/>
      <c r="B85" s="30"/>
      <c r="C85" s="30"/>
      <c r="D85" s="30"/>
      <c r="E85" s="30"/>
      <c r="F85" s="30"/>
      <c r="G85" s="202"/>
      <c r="H85" s="31"/>
      <c r="I85" s="185"/>
      <c r="K85" s="33"/>
      <c r="L85" s="33"/>
      <c r="M85" s="32"/>
      <c r="N85" s="33"/>
      <c r="O85" s="115">
        <v>44179</v>
      </c>
    </row>
    <row r="86" spans="1:15">
      <c r="A86" s="30"/>
      <c r="B86" s="30"/>
      <c r="C86" s="30"/>
      <c r="D86" s="30"/>
      <c r="G86" s="202"/>
      <c r="I86" s="185"/>
    </row>
    <row r="87" spans="1:15"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  <row r="159" spans="7:9">
      <c r="G159" s="202"/>
      <c r="I159" s="185"/>
    </row>
  </sheetData>
  <mergeCells count="2">
    <mergeCell ref="D1:N1"/>
    <mergeCell ref="E83:F83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view="pageBreakPreview" zoomScaleNormal="97" zoomScaleSheetLayoutView="100" workbookViewId="0">
      <selection activeCell="E28" sqref="E28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5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"/>
    </row>
    <row r="3" spans="1:12" ht="14.25" customHeight="1" thickBot="1">
      <c r="A3" s="36" t="s">
        <v>447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305" t="s">
        <v>85</v>
      </c>
      <c r="D4" s="306"/>
      <c r="E4" s="206"/>
      <c r="F4" s="303" t="s">
        <v>88</v>
      </c>
      <c r="G4" s="304"/>
      <c r="H4" s="207"/>
      <c r="I4" s="301" t="s">
        <v>138</v>
      </c>
      <c r="J4" s="302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>
        <v>6</v>
      </c>
      <c r="D6" s="214">
        <v>29400000</v>
      </c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159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>
        <v>16</v>
      </c>
      <c r="D14" s="214">
        <v>665000000</v>
      </c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>
        <v>12</v>
      </c>
      <c r="D18" s="214">
        <v>719000000</v>
      </c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156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5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5" thickBot="1">
      <c r="A27" s="118" t="s">
        <v>105</v>
      </c>
      <c r="B27" s="103"/>
      <c r="C27" s="102">
        <f>C14</f>
        <v>16</v>
      </c>
      <c r="D27" s="230">
        <f>D14</f>
        <v>665000000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300" t="s">
        <v>379</v>
      </c>
      <c r="B30" s="300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04fca529-1eb0-4388-8a98-170076b0883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EWURAMA</cp:lastModifiedBy>
  <cp:lastPrinted>2023-03-09T10:17:29Z</cp:lastPrinted>
  <dcterms:created xsi:type="dcterms:W3CDTF">2022-10-11T17:56:31Z</dcterms:created>
  <dcterms:modified xsi:type="dcterms:W3CDTF">2023-08-10T16:30:20Z</dcterms:modified>
</cp:coreProperties>
</file>