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275" documentId="8_{8B35FF7B-0C10-4FAD-B990-DDD5338CEF18}" xr6:coauthVersionLast="47" xr6:coauthVersionMax="47" xr10:uidLastSave="{DF1E3520-4DA2-4838-87B0-DC7C4FAEC7FD}"/>
  <bookViews>
    <workbookView xWindow="-108" yWindow="-108" windowWidth="23256" windowHeight="12576" tabRatio="611" firstSheet="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H15" i="5"/>
  <c r="G15" i="5"/>
  <c r="F15" i="5"/>
  <c r="E15" i="5"/>
  <c r="D15" i="5"/>
  <c r="I21" i="6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<sst xmlns="http://schemas.openxmlformats.org/spreadsheetml/2006/main" count="517" uniqueCount="457">
  <si>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</si>
  <si>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</si>
  <si>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</si>
  <si>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</si>
  <si>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</si>
  <si>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</si>
  <si>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</si>
  <si>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</si>
  <si>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</si>
  <si>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</si>
  <si>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</si>
  <si>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</si>
  <si>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</si>
  <si>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</si>
  <si>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</si>
  <si>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</si>
  <si>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</si>
  <si>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</si>
  <si>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</si>
  <si>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</si>
  <si>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</si>
  <si>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</si>
  <si>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</si>
  <si>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</si>
  <si>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</si>
  <si>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</si>
  <si>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</si>
  <si>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</si>
  <si>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</si>
  <si>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</si>
  <si>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</si>
  <si>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</si>
  <si>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</si>
  <si>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</si>
  <si>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</si>
  <si>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</si>
  <si>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</si>
  <si>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</si>
  <si>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</si>
  <si>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</si>
  <si>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</si>
  <si>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</si>
  <si>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</si>
  <si>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</si>
  <si>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</si>
  <si>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</si>
  <si>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</si>
  <si>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</si>
  <si>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</si>
  <si>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</si>
  <si>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</si>
  <si>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</si>
  <si>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</si>
  <si>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</si>
  <si>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</si>
  <si>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</si>
  <si>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</si>
  <si>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</si>
  <si>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</si>
  <si>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</si>
  <si>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</si>
  <si>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</si>
  <si>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</si>
  <si>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</si>
  <si>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</si>
  <si>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</si>
  <si>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</si>
  <si>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</si>
  <si>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</si>
  <si>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</si>
  <si>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</si>
  <si>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</si>
  <si>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</si>
  <si>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</si>
  <si>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</si>
  <si>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</si>
  <si>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</si>
  <si>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</si>
  <si>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</si>
  <si>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</si>
  <si>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</si>
  <si>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</si>
  <si>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</si>
  <si>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</si>
  <si>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</si>
  <si>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</si>
  <si>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</si>
  <si>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</si>
  <si>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</si>
  <si>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</si>
  <si>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</si>
  <si>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</si>
  <si>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</si>
  <si>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</si>
  <si>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</si>
  <si>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</si>
  <si>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</si>
  <si>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</si>
  <si>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</si>
  <si>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</si>
  <si>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</si>
  <si>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</si>
  <si>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</si>
  <si>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</si>
  <si>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</si>
  <si>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</si>
  <si>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</si>
  <si>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</si>
  <si>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</si>
  <si>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</si>
  <si>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</si>
  <si>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</si>
  <si>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</si>
  <si>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</si>
  <si>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</si>
  <si>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</si>
  <si>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</si>
  <si>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</si>
  <si>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</si>
  <si>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</si>
  <si>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</si>
  <si>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</si>
  <si>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</si>
  <si>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</si>
  <si>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</si>
  <si>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</si>
  <si>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</si>
  <si>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</si>
  <si>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</si>
  <si>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</si>
  <si>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</si>
  <si>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</si>
  <si>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</si>
  <si>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</si>
  <si>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</si>
  <si>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</si>
  <si>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</si>
  <si>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</si>
  <si>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</si>
  <si>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</si>
  <si>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</si>
  <si>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</si>
  <si>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</si>
  <si>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</si>
  <si>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</si>
  <si>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</si>
  <si>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</si>
  <si>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</si>
  <si>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</si>
  <si>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</si>
  <si>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</si>
  <si>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</si>
  <si>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</si>
  <si>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</si>
  <si>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</si>
  <si>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</si>
  <si>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</si>
  <si>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</si>
  <si>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</si>
  <si>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</si>
  <si>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</si>
  <si>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</si>
  <si>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</si>
  <si>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</si>
  <si>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</si>
  <si>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</si>
  <si>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</si>
  <si>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</si>
  <si>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</si>
  <si>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</si>
  <si>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</si>
  <si>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</si>
  <si>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</si>
  <si>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</si>
  <si>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</si>
  <si>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</si>
  <si>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</si>
  <si>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</si>
  <si>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</si>
  <si>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</si>
  <si>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</si>
  <si>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</si>
  <si>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</si>
  <si>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</si>
  <si>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</si>
  <si>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</si>
  <si>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</si>
  <si>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</si>
  <si>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</si>
  <si>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</si>
  <si>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</si>
  <si>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</si>
  <si>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</si>
  <si>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</si>
  <si>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</si>
  <si>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</si>
  <si>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</si>
  <si>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</si>
  <si>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</si>
  <si>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</si>
  <si>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</si>
  <si>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</si>
  <si>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</si>
  <si>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</si>
  <si>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</si>
  <si>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</si>
  <si>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</si>
  <si>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</si>
  <si>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</si>
  <si>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</si>
  <si>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</si>
  <si>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</si>
  <si>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</si>
  <si>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</si>
  <si>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</si>
  <si>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</si>
  <si>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</si>
  <si>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</si>
  <si>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</si>
  <si>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</si>
  <si>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</si>
  <si>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</si>
  <si>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</si>
  <si>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</si>
  <si>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</si>
  <si>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</si>
  <si>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</si>
  <si>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</si>
  <si>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</si>
  <si>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</si>
  <si>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</si>
  <si>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</si>
  <si>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</si>
  <si>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</si>
  <si>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</si>
  <si>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</si>
  <si>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</si>
  <si>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</si>
  <si>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</si>
  <si>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</si>
  <si>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</si>
  <si>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</si>
  <si>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</si>
  <si>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</si>
  <si>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</si>
  <si>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</si>
  <si>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</si>
  <si>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</si>
  <si>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</si>
  <si>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</si>
  <si>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</si>
  <si>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</si>
  <si>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</si>
  <si>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</si>
  <si>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</si>
  <si>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</si>
  <si>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</si>
  <si>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</si>
  <si>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</si>
  <si>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</si>
  <si>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</si>
  <si>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</si>
  <si>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</si>
  <si>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</si>
  <si>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</si>
  <si>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</si>
  <si>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</si>
  <si>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</si>
  <si>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</si>
  <si>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</si>
  <si>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</si>
  <si>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</si>
  <si>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</si>
  <si>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</si>
  <si>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</si>
  <si>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</si>
  <si>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</si>
  <si>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</si>
  <si>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</si>
  <si>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</si>
  <si>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</si>
  <si>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</si>
  <si>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</si>
  <si>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</si>
  <si>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</si>
  <si>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</si>
  <si>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</si>
  <si>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</si>
  <si>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</si>
  <si>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</si>
  <si>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</si>
  <si>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</si>
  <si>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</si>
  <si>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</si>
  <si>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</si>
  <si>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</si>
  <si>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</si>
  <si>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</si>
  <si>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</si>
  <si>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</si>
  <si>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</si>
  <si>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</si>
  <si>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</si>
  <si>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</si>
  <si>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</si>
  <si>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</si>
  <si>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</si>
  <si>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</si>
  <si>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</si>
  <si>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</si>
  <si>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</si>
  <si>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</si>
  <si>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</si>
  <si>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</si>
  <si>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</si>
  <si>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</si>
  <si>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</si>
  <si>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</si>
  <si>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</si>
  <si>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</si>
  <si>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</si>
  <si>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</si>
  <si>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</si>
  <si>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</si>
  <si>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</si>
  <si>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</si>
  <si>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</si>
  <si>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</si>
  <si>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</si>
  <si>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</si>
  <si>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</si>
  <si>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</si>
  <si>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</si>
  <si>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</si>
  <si>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</si>
  <si>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</si>
  <si>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</si>
  <si>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</si>
  <si>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</si>
  <si>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</si>
  <si>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</si>
  <si>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</si>
  <si>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</si>
  <si>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</si>
  <si>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</si>
  <si>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</si>
  <si>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</si>
  <si>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</si>
  <si>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</si>
  <si>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</si>
  <si>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</si>
  <si>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</si>
  <si>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</si>
  <si>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</si>
  <si>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</si>
  <si>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</si>
  <si>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</si>
  <si>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</si>
  <si>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</si>
  <si>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</si>
  <si>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</si>
  <si>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</si>
  <si>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</si>
  <si>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</si>
  <si>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</si>
  <si>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</si>
  <si>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</si>
  <si>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</si>
  <si>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</si>
  <si>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</si>
  <si>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</si>
  <si>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</si>
  <si>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</si>
  <si>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</si>
  <si>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</si>
  <si>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</si>
  <si>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</si>
  <si>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</si>
  <si>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</si>
  <si>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</si>
  <si>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</si>
  <si>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</si>
  <si>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</si>
  <si>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</si>
  <si>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</si>
  <si>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</si>
  <si>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</si>
  <si>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</si>
  <si>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</si>
  <si>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</si>
  <si>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</si>
  <si>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</si>
  <si>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</si>
  <si>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</si>
  <si>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</si>
  <si>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</si>
  <si>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</si>
  <si>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</si>
  <si>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</si>
  <si>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</si>
  <si>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</si>
  <si>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</si>
  <si>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</si>
  <si>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</si>
  <si>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</si>
  <si>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</si>
  <si>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</si>
  <si>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</si>
  <si>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</si>
  <si>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</si>
  <si>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</si>
  <si>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</si>
  <si>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</si>
  <si>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</si>
  <si>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</si>
  <si>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</si>
  <si>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</si>
  <si>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</si>
  <si>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</si>
  <si>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</si>
  <si>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</si>
  <si>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</si>
  <si>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</si>
  <si>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</si>
  <si>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</si>
  <si>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</si>
  <si>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</si>
  <si>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</si>
  <si>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</si>
  <si>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</si>
  <si>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</si>
  <si>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</si>
  <si>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</si>
  <si>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</si>
  <si>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</si>
  <si>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</si>
  <si>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</si>
  <si>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</si>
  <si>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</si>
  <si>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</si>
  <si>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</si>
  <si>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</si>
  <si>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</si>
  <si>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</si>
  <si>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</si>
  <si>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</si>
  <si>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DATE: JUNE 09,  2023</t>
  </si>
  <si>
    <t>DATE: JUNE  12 2023</t>
  </si>
  <si>
    <t>DATE: JUNE  12,  2023</t>
  </si>
  <si>
    <t>DATE: JUNE  12, 2023</t>
  </si>
  <si>
    <t>DATE: JUNE 12 2023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</si>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</sst>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1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2" zoomScaleNormal="100" zoomScaleSheetLayoutView="100" workbookViewId="0">
      <selection activeCell="E21" sqref="E2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447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348</v>
      </c>
      <c r="D5" s="262">
        <f>'NEW GOG NOTES AND BONDS '!H21</f>
        <v>8600000</v>
      </c>
      <c r="E5" s="275">
        <f>'NEW GOG NOTES AND BONDS '!I21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350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298</v>
      </c>
      <c r="D7" s="10">
        <f>'TREASURY BILLS'!I79</f>
        <v>36977502</v>
      </c>
      <c r="E7" s="10">
        <f>'TREASURY BILLS'!J79</f>
        <v>253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349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45577502</v>
      </c>
      <c r="E9" s="16">
        <f>SUM(E5:E8)</f>
        <v>256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348</v>
      </c>
      <c r="D14" s="279">
        <f>'NEW GOG NOTES AND BONDS '!H9</f>
        <v>3000000</v>
      </c>
      <c r="E14" s="277">
        <f>'NEW GOG NOTES AND BONDS '!I9</f>
        <v>1</v>
      </c>
      <c r="F14" s="248" t="str">
        <f>'NEW GOG NOTES AND BONDS '!C9</f>
        <v>GOG-BD-16/02/27-A6143-1838-8.35</v>
      </c>
      <c r="G14" s="263">
        <f>'NEW GOG NOTES AND BONDS '!F9</f>
        <v>10.36</v>
      </c>
      <c r="H14" s="23">
        <f>'NEW GOG NOTES AND BONDS '!G9</f>
        <v>93.658649999999994</v>
      </c>
      <c r="I14" s="13"/>
      <c r="K14" s="14"/>
      <c r="L14" s="15"/>
    </row>
    <row r="15" spans="1:12" ht="15.6">
      <c r="A15" s="8"/>
      <c r="B15" s="8"/>
      <c r="C15" s="22" t="s">
        <v>350</v>
      </c>
      <c r="D15" s="279">
        <f>'OLD GOG NOTES AND BONDS '!H30</f>
        <v>0</v>
      </c>
      <c r="E15" s="277">
        <f>'OLD GOG NOTES AND BONDS '!I30</f>
        <v>0</v>
      </c>
      <c r="F15" s="248" t="str">
        <f>'OLD GOG NOTES AND BONDS '!C30</f>
        <v>GOG-BD-08/07/24-A5067-1650-19.50</v>
      </c>
      <c r="G15" s="263">
        <f>'OLD GOG NOTES AND BONDS '!F30</f>
        <v>19.46382203537555</v>
      </c>
      <c r="H15" s="23">
        <f>'OLD GOG NOTES AND BONDS '!G30</f>
        <v>99.970223352148295</v>
      </c>
      <c r="I15" s="13"/>
      <c r="K15" s="14"/>
      <c r="L15" s="15"/>
    </row>
    <row r="16" spans="1:12" ht="15.6">
      <c r="A16" s="8"/>
      <c r="B16" s="8"/>
      <c r="C16" s="22" t="s">
        <v>298</v>
      </c>
      <c r="D16" s="279">
        <f>'TREASURY BILLS'!I17</f>
        <v>23057696</v>
      </c>
      <c r="E16" s="277">
        <f>'TREASURY BILLS'!J17</f>
        <v>40</v>
      </c>
      <c r="F16" s="249" t="str">
        <f>'TREASURY BILLS'!E17</f>
        <v>GOG-BL-11/09/23-A6237-1854-0</v>
      </c>
      <c r="G16" s="255"/>
      <c r="H16" s="23">
        <f>'TREASURY BILLS'!H17</f>
        <v>94.985135951718703</v>
      </c>
      <c r="I16" s="13"/>
      <c r="K16" s="14"/>
      <c r="L16" s="15"/>
    </row>
    <row r="17" spans="1:12" ht="15.6">
      <c r="A17" s="8"/>
      <c r="B17" s="8"/>
      <c r="C17" s="22" t="s">
        <v>349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932000000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435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topLeftCell="C4" zoomScaleNormal="100" zoomScaleSheetLayoutView="100" workbookViewId="0">
      <selection activeCell="H24" sqref="H24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/>
      <c r="I4" s="45"/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331</v>
      </c>
      <c r="C5" s="52" t="s">
        <v>299</v>
      </c>
      <c r="D5" s="61" t="s">
        <v>315</v>
      </c>
      <c r="E5" s="11">
        <v>13.53</v>
      </c>
      <c r="F5" s="11">
        <v>13.53</v>
      </c>
      <c r="G5" s="12">
        <v>88.93</v>
      </c>
      <c r="H5" s="256"/>
      <c r="I5" s="57"/>
      <c r="J5" s="11">
        <v>13.92</v>
      </c>
      <c r="K5" s="11">
        <v>13.92</v>
      </c>
      <c r="L5" s="58">
        <v>1527</v>
      </c>
      <c r="M5" s="59">
        <v>46616</v>
      </c>
      <c r="N5" s="60"/>
    </row>
    <row r="6" spans="1:14">
      <c r="A6" s="50">
        <v>2</v>
      </c>
      <c r="B6" s="51" t="s">
        <v>332</v>
      </c>
      <c r="C6" s="52" t="s">
        <v>300</v>
      </c>
      <c r="D6" s="61" t="s">
        <v>316</v>
      </c>
      <c r="E6" s="11">
        <v>13.49</v>
      </c>
      <c r="F6" s="11">
        <v>13.49</v>
      </c>
      <c r="G6" s="12">
        <v>87.215000000000003</v>
      </c>
      <c r="H6" s="256"/>
      <c r="I6" s="57"/>
      <c r="J6" s="11">
        <v>9.99</v>
      </c>
      <c r="K6" s="11">
        <v>9.99</v>
      </c>
      <c r="L6" s="58">
        <v>1891</v>
      </c>
      <c r="M6" s="59">
        <v>46980</v>
      </c>
      <c r="N6" s="60"/>
    </row>
    <row r="7" spans="1:14">
      <c r="A7" s="50">
        <v>3</v>
      </c>
      <c r="B7" s="51" t="s">
        <v>333</v>
      </c>
      <c r="C7" s="52" t="s">
        <v>301</v>
      </c>
      <c r="D7" s="63" t="s">
        <v>317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1527</v>
      </c>
      <c r="M7" s="59">
        <v>46616</v>
      </c>
      <c r="N7" s="60"/>
    </row>
    <row r="8" spans="1:14">
      <c r="A8" s="50">
        <v>4</v>
      </c>
      <c r="B8" s="51" t="s">
        <v>334</v>
      </c>
      <c r="C8" s="52" t="s">
        <v>302</v>
      </c>
      <c r="D8" s="63" t="s">
        <v>318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1891</v>
      </c>
      <c r="M8" s="59">
        <v>46980</v>
      </c>
      <c r="N8" s="60"/>
    </row>
    <row r="9" spans="1:14">
      <c r="A9" s="50">
        <v>5</v>
      </c>
      <c r="B9" s="51" t="s">
        <v>335</v>
      </c>
      <c r="C9" s="52" t="s">
        <v>303</v>
      </c>
      <c r="D9" s="63" t="s">
        <v>319</v>
      </c>
      <c r="E9" s="11">
        <v>12.41</v>
      </c>
      <c r="F9" s="11">
        <v>10.36</v>
      </c>
      <c r="G9" s="64">
        <v>93.658649999999994</v>
      </c>
      <c r="H9" s="73">
        <v>3000000</v>
      </c>
      <c r="I9" s="65">
        <v>1</v>
      </c>
      <c r="J9" s="11">
        <v>10.36</v>
      </c>
      <c r="K9" s="11">
        <v>10.36</v>
      </c>
      <c r="L9" s="58">
        <v>1345</v>
      </c>
      <c r="M9" s="59">
        <v>46434</v>
      </c>
      <c r="N9" s="60"/>
    </row>
    <row r="10" spans="1:14">
      <c r="A10" s="50">
        <v>6</v>
      </c>
      <c r="B10" s="51" t="s">
        <v>339</v>
      </c>
      <c r="C10" s="52" t="s">
        <v>307</v>
      </c>
      <c r="D10" s="63" t="s">
        <v>323</v>
      </c>
      <c r="E10" s="11">
        <v>12.85</v>
      </c>
      <c r="F10" s="11">
        <v>12.49</v>
      </c>
      <c r="G10" s="257">
        <v>85.385000000000005</v>
      </c>
      <c r="H10" s="73"/>
      <c r="I10" s="258"/>
      <c r="J10" s="11">
        <v>8.7200000000000006</v>
      </c>
      <c r="K10" s="11">
        <v>8.7200000000000006</v>
      </c>
      <c r="L10" s="58">
        <v>1709</v>
      </c>
      <c r="M10" s="59">
        <v>46798</v>
      </c>
      <c r="N10" s="60"/>
    </row>
    <row r="11" spans="1:14">
      <c r="A11" s="50">
        <v>7</v>
      </c>
      <c r="B11" s="51" t="s">
        <v>340</v>
      </c>
      <c r="C11" s="52" t="s">
        <v>308</v>
      </c>
      <c r="D11" s="63" t="s">
        <v>324</v>
      </c>
      <c r="E11" s="11">
        <v>12.47</v>
      </c>
      <c r="F11" s="11">
        <v>10.56</v>
      </c>
      <c r="G11" s="257">
        <v>91.475200000000001</v>
      </c>
      <c r="H11" s="73">
        <v>2800000</v>
      </c>
      <c r="I11" s="258">
        <v>1</v>
      </c>
      <c r="J11" s="11">
        <v>10.56</v>
      </c>
      <c r="K11" s="11">
        <v>10.56</v>
      </c>
      <c r="L11" s="58">
        <v>2073</v>
      </c>
      <c r="M11" s="59">
        <v>47162</v>
      </c>
      <c r="N11" s="60"/>
    </row>
    <row r="12" spans="1:14">
      <c r="A12" s="50">
        <v>8</v>
      </c>
      <c r="B12" s="51" t="s">
        <v>341</v>
      </c>
      <c r="C12" s="52" t="s">
        <v>309</v>
      </c>
      <c r="D12" s="63" t="s">
        <v>325</v>
      </c>
      <c r="E12" s="11">
        <v>10.54</v>
      </c>
      <c r="F12" s="11">
        <v>12.51</v>
      </c>
      <c r="G12" s="257">
        <v>82.424999999999997</v>
      </c>
      <c r="H12" s="73"/>
      <c r="I12" s="258"/>
      <c r="J12" s="11">
        <v>9.3000000000000007</v>
      </c>
      <c r="K12" s="11">
        <v>9.3000000000000007</v>
      </c>
      <c r="L12" s="58">
        <v>2437</v>
      </c>
      <c r="M12" s="59">
        <v>47526</v>
      </c>
      <c r="N12" s="60"/>
    </row>
    <row r="13" spans="1:14">
      <c r="A13" s="50">
        <v>9</v>
      </c>
      <c r="B13" s="51" t="s">
        <v>342</v>
      </c>
      <c r="C13" s="52" t="s">
        <v>310</v>
      </c>
      <c r="D13" s="63" t="s">
        <v>326</v>
      </c>
      <c r="E13" s="11">
        <v>10.85</v>
      </c>
      <c r="F13" s="11">
        <v>10.63</v>
      </c>
      <c r="G13" s="257">
        <v>90.735849999999999</v>
      </c>
      <c r="H13" s="73">
        <v>2800000</v>
      </c>
      <c r="I13" s="258">
        <v>1</v>
      </c>
      <c r="J13" s="11">
        <v>10.63</v>
      </c>
      <c r="K13" s="11">
        <v>10.63</v>
      </c>
      <c r="L13" s="58">
        <v>2801</v>
      </c>
      <c r="M13" s="59">
        <v>47890</v>
      </c>
      <c r="N13" s="60"/>
    </row>
    <row r="14" spans="1:14">
      <c r="A14" s="50">
        <v>10</v>
      </c>
      <c r="B14" s="51" t="s">
        <v>343</v>
      </c>
      <c r="C14" s="52" t="s">
        <v>311</v>
      </c>
      <c r="D14" s="63" t="s">
        <v>327</v>
      </c>
      <c r="E14" s="11">
        <v>12.96</v>
      </c>
      <c r="F14" s="11">
        <v>12.61</v>
      </c>
      <c r="G14" s="257">
        <v>80.515000000000001</v>
      </c>
      <c r="H14" s="73"/>
      <c r="I14" s="258"/>
      <c r="J14" s="11">
        <v>9.2200000000000006</v>
      </c>
      <c r="K14" s="11">
        <v>9.2200000000000006</v>
      </c>
      <c r="L14" s="58">
        <v>3165</v>
      </c>
      <c r="M14" s="59">
        <v>48254</v>
      </c>
      <c r="N14" s="60"/>
    </row>
    <row r="15" spans="1:14">
      <c r="A15" s="50">
        <v>11</v>
      </c>
      <c r="B15" s="51" t="s">
        <v>344</v>
      </c>
      <c r="C15" s="52" t="s">
        <v>312</v>
      </c>
      <c r="D15" s="63" t="s">
        <v>328</v>
      </c>
      <c r="E15" s="11">
        <v>12.03</v>
      </c>
      <c r="F15" s="11">
        <v>12.69</v>
      </c>
      <c r="G15" s="257">
        <v>79.715000000000003</v>
      </c>
      <c r="H15" s="73"/>
      <c r="I15" s="258"/>
      <c r="J15" s="11">
        <v>9.85</v>
      </c>
      <c r="K15" s="11">
        <v>9.85</v>
      </c>
      <c r="L15" s="58">
        <v>3529</v>
      </c>
      <c r="M15" s="59">
        <v>48618</v>
      </c>
      <c r="N15" s="60"/>
    </row>
    <row r="16" spans="1:14">
      <c r="A16" s="50">
        <v>12</v>
      </c>
      <c r="B16" s="51" t="s">
        <v>345</v>
      </c>
      <c r="C16" s="52" t="s">
        <v>313</v>
      </c>
      <c r="D16" s="63" t="s">
        <v>329</v>
      </c>
      <c r="E16" s="11">
        <v>13.04</v>
      </c>
      <c r="F16" s="11">
        <v>12.73</v>
      </c>
      <c r="G16" s="257">
        <v>79.239999999999995</v>
      </c>
      <c r="H16" s="73"/>
      <c r="I16" s="258"/>
      <c r="J16" s="11">
        <v>10.97</v>
      </c>
      <c r="K16" s="11">
        <v>10.97</v>
      </c>
      <c r="L16" s="58">
        <v>3893</v>
      </c>
      <c r="M16" s="59">
        <v>48982</v>
      </c>
      <c r="N16" s="60"/>
    </row>
    <row r="17" spans="1:14">
      <c r="A17" s="50">
        <v>13</v>
      </c>
      <c r="B17" s="51" t="s">
        <v>346</v>
      </c>
      <c r="C17" s="52" t="s">
        <v>314</v>
      </c>
      <c r="D17" s="63" t="s">
        <v>330</v>
      </c>
      <c r="E17" s="11">
        <v>13.1</v>
      </c>
      <c r="F17" s="11">
        <v>12.77</v>
      </c>
      <c r="G17" s="257">
        <v>79.09</v>
      </c>
      <c r="H17" s="73"/>
      <c r="I17" s="258"/>
      <c r="J17" s="11">
        <v>11.03</v>
      </c>
      <c r="K17" s="11">
        <v>11.03</v>
      </c>
      <c r="L17" s="58">
        <v>4257</v>
      </c>
      <c r="M17" s="59">
        <v>49346</v>
      </c>
      <c r="N17" s="60"/>
    </row>
    <row r="18" spans="1:14">
      <c r="A18" s="50">
        <v>14</v>
      </c>
      <c r="B18" s="51" t="s">
        <v>336</v>
      </c>
      <c r="C18" s="52" t="s">
        <v>304</v>
      </c>
      <c r="D18" s="63" t="s">
        <v>320</v>
      </c>
      <c r="E18" s="11">
        <v>13.18</v>
      </c>
      <c r="F18" s="11">
        <v>12.85</v>
      </c>
      <c r="G18" s="64">
        <v>78.89</v>
      </c>
      <c r="H18" s="73"/>
      <c r="I18" s="65"/>
      <c r="J18" s="11">
        <v>9.8000000000000007</v>
      </c>
      <c r="K18" s="11">
        <v>9.8000000000000007</v>
      </c>
      <c r="L18" s="58">
        <v>4621</v>
      </c>
      <c r="M18" s="59">
        <v>49710</v>
      </c>
      <c r="N18" s="60"/>
    </row>
    <row r="19" spans="1:14">
      <c r="A19" s="50">
        <v>15</v>
      </c>
      <c r="B19" s="51" t="s">
        <v>337</v>
      </c>
      <c r="C19" s="52" t="s">
        <v>305</v>
      </c>
      <c r="D19" s="63" t="s">
        <v>321</v>
      </c>
      <c r="E19" s="11">
        <v>12.88</v>
      </c>
      <c r="F19" s="11">
        <v>12.88</v>
      </c>
      <c r="G19" s="257">
        <v>78.995000000000005</v>
      </c>
      <c r="H19" s="73"/>
      <c r="I19" s="258"/>
      <c r="J19" s="11">
        <v>11.4</v>
      </c>
      <c r="K19" s="11">
        <v>11.4</v>
      </c>
      <c r="L19" s="58">
        <v>4985</v>
      </c>
      <c r="M19" s="59">
        <v>50074</v>
      </c>
      <c r="N19" s="60"/>
    </row>
    <row r="20" spans="1:14" ht="16.2" thickBot="1">
      <c r="A20" s="94">
        <v>16</v>
      </c>
      <c r="B20" s="95" t="s">
        <v>338</v>
      </c>
      <c r="C20" s="238" t="s">
        <v>306</v>
      </c>
      <c r="D20" s="236" t="s">
        <v>322</v>
      </c>
      <c r="E20" s="20">
        <v>13.25</v>
      </c>
      <c r="F20" s="20">
        <v>12.93</v>
      </c>
      <c r="G20" s="264">
        <v>79.19</v>
      </c>
      <c r="H20" s="265"/>
      <c r="I20" s="266"/>
      <c r="J20" s="20">
        <v>11.22</v>
      </c>
      <c r="K20" s="20">
        <v>11.22</v>
      </c>
      <c r="L20" s="58">
        <v>5349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8600000</v>
      </c>
      <c r="I21" s="274">
        <f>SUM(I5:I20)</f>
        <v>3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347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435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60" activePane="bottomRight" state="frozen"/>
      <selection sqref="A1:XFD1048576"/>
      <selection pane="topRight" sqref="A1:XFD1048576"/>
      <selection pane="bottomLeft" sqref="A1:XFD1048576"/>
      <selection pane="bottomRight" activeCell="C73" sqref="C72:C7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 t="s">
        <v>147</v>
      </c>
      <c r="I4" s="45" t="s">
        <v>7</v>
      </c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49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105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147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175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539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70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88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98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108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154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154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168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189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280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490</v>
      </c>
      <c r="M21" s="59">
        <v>45579</v>
      </c>
      <c r="N21" s="60"/>
    </row>
    <row r="22" spans="1:14">
      <c r="A22" s="50">
        <v>11</v>
      </c>
      <c r="B22" s="51"/>
      <c r="C22" s="52" t="s">
        <v>281</v>
      </c>
      <c r="D22" s="74" t="s">
        <v>190</v>
      </c>
      <c r="E22" s="53">
        <v>20.435106997612333</v>
      </c>
      <c r="F22" s="53">
        <v>20.458974207634039</v>
      </c>
      <c r="G22" s="55">
        <v>100</v>
      </c>
      <c r="H22" s="73"/>
      <c r="I22" s="71"/>
      <c r="J22" s="53">
        <v>20.458974207634039</v>
      </c>
      <c r="K22" s="11">
        <v>20.458974207634039</v>
      </c>
      <c r="L22" s="58">
        <v>567</v>
      </c>
      <c r="M22" s="59">
        <v>45656</v>
      </c>
      <c r="N22" s="60"/>
    </row>
    <row r="23" spans="1:14">
      <c r="A23" s="50">
        <v>12</v>
      </c>
      <c r="B23" s="51"/>
      <c r="C23" s="52" t="s">
        <v>282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665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25.039723374848727</v>
      </c>
      <c r="F24" s="53">
        <v>45.050277124306909</v>
      </c>
      <c r="G24" s="55">
        <v>75.5655</v>
      </c>
      <c r="H24" s="73"/>
      <c r="I24" s="71"/>
      <c r="J24" s="53">
        <v>45.050277124306909</v>
      </c>
      <c r="K24" s="11">
        <v>45.050277124306909</v>
      </c>
      <c r="L24" s="78">
        <v>707</v>
      </c>
      <c r="M24" s="59">
        <v>45796</v>
      </c>
      <c r="N24" s="60"/>
    </row>
    <row r="25" spans="1:14">
      <c r="A25" s="50">
        <v>14</v>
      </c>
      <c r="B25" s="51"/>
      <c r="C25" s="52" t="s">
        <v>220</v>
      </c>
      <c r="D25" s="74" t="s">
        <v>221</v>
      </c>
      <c r="E25" s="53">
        <v>45.029407410777715</v>
      </c>
      <c r="F25" s="53">
        <v>29.722900679120144</v>
      </c>
      <c r="G25" s="55">
        <v>100</v>
      </c>
      <c r="H25" s="73"/>
      <c r="I25" s="71"/>
      <c r="J25" s="53">
        <v>29.722900679120144</v>
      </c>
      <c r="K25" s="11">
        <v>29.722900679120144</v>
      </c>
      <c r="L25" s="79">
        <v>770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283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807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308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392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644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742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854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903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994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1064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1171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1256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1256</v>
      </c>
      <c r="M39" s="83">
        <v>46345</v>
      </c>
      <c r="N39" s="60"/>
    </row>
    <row r="40" spans="1:14">
      <c r="A40" s="50">
        <v>12</v>
      </c>
      <c r="B40" s="51"/>
      <c r="C40" s="81" t="s">
        <v>284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1281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1365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1421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595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1127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37.801724532730432</v>
      </c>
      <c r="F46" s="66">
        <v>25.017605630840428</v>
      </c>
      <c r="G46" s="70">
        <v>86.680800000000005</v>
      </c>
      <c r="H46" s="75"/>
      <c r="I46" s="76"/>
      <c r="J46" s="53">
        <v>25.017605630840428</v>
      </c>
      <c r="K46" s="53">
        <v>25.017605630840428</v>
      </c>
      <c r="L46" s="58">
        <v>1316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31.048857774227695</v>
      </c>
      <c r="F47" s="66">
        <v>18.762920907809473</v>
      </c>
      <c r="G47" s="55">
        <v>100</v>
      </c>
      <c r="H47" s="56"/>
      <c r="I47" s="77"/>
      <c r="J47" s="53">
        <v>18.762920907809473</v>
      </c>
      <c r="K47" s="53">
        <v>18.762920907809473</v>
      </c>
      <c r="L47" s="58">
        <v>1547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1680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287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/>
      <c r="I51" s="71"/>
      <c r="J51" s="53">
        <v>16.203411318759585</v>
      </c>
      <c r="K51" s="53">
        <v>16.203411318759585</v>
      </c>
      <c r="L51" s="58">
        <v>665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1519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1610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1827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1239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17.499391941927133</v>
      </c>
      <c r="F57" s="53">
        <v>17.493650823158692</v>
      </c>
      <c r="G57" s="55">
        <v>100</v>
      </c>
      <c r="H57" s="62"/>
      <c r="I57" s="71"/>
      <c r="J57" s="53">
        <v>17.493650823158692</v>
      </c>
      <c r="K57" s="53">
        <v>17.493650823158692</v>
      </c>
      <c r="L57" s="58">
        <v>1813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2191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2611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2611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2947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3199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3702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3702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3858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4046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5894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0</v>
      </c>
      <c r="I71" s="276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262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435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F50" sqref="F5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449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267</v>
      </c>
      <c r="I4" s="127" t="s">
        <v>268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24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107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129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235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269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285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348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361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464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480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495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707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726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1194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113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382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1113</v>
      </c>
      <c r="K22" s="163">
        <v>46199</v>
      </c>
      <c r="L22" s="133"/>
    </row>
    <row r="23" spans="1:12">
      <c r="A23" s="8">
        <v>4</v>
      </c>
      <c r="B23" s="133" t="s">
        <v>411</v>
      </c>
      <c r="C23" s="27" t="s">
        <v>412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653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1113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265</v>
      </c>
      <c r="C26" s="27" t="s">
        <v>266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27</v>
      </c>
      <c r="K26" s="164">
        <v>45113</v>
      </c>
      <c r="L26" s="164"/>
    </row>
    <row r="27" spans="1:12">
      <c r="A27" s="8">
        <v>2</v>
      </c>
      <c r="B27" s="133" t="s">
        <v>279</v>
      </c>
      <c r="C27" s="27" t="s">
        <v>280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41</v>
      </c>
      <c r="K27" s="164">
        <v>45127</v>
      </c>
      <c r="L27" s="164"/>
    </row>
    <row r="28" spans="1:12">
      <c r="A28" s="8">
        <v>3</v>
      </c>
      <c r="B28" s="133" t="s">
        <v>289</v>
      </c>
      <c r="C28" s="27" t="s">
        <v>290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56</v>
      </c>
      <c r="K28" s="164">
        <v>45142</v>
      </c>
      <c r="L28" s="164"/>
    </row>
    <row r="29" spans="1:12">
      <c r="A29" s="8">
        <v>4</v>
      </c>
      <c r="B29" s="133" t="s">
        <v>359</v>
      </c>
      <c r="C29" s="27" t="s">
        <v>360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60</v>
      </c>
      <c r="K29" s="164">
        <v>45146</v>
      </c>
      <c r="L29" s="164"/>
    </row>
    <row r="30" spans="1:12">
      <c r="A30" s="8">
        <v>5</v>
      </c>
      <c r="B30" s="133" t="s">
        <v>373</v>
      </c>
      <c r="C30" s="27" t="s">
        <v>374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95</v>
      </c>
      <c r="K30" s="164">
        <v>45181</v>
      </c>
      <c r="L30" s="164"/>
    </row>
    <row r="31" spans="1:12">
      <c r="A31" s="8">
        <v>6</v>
      </c>
      <c r="B31" s="133" t="s">
        <v>421</v>
      </c>
      <c r="C31" s="27" t="s">
        <v>422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123</v>
      </c>
      <c r="K31" s="164">
        <v>45209</v>
      </c>
      <c r="L31" s="164"/>
    </row>
    <row r="32" spans="1:12">
      <c r="A32" s="8">
        <v>7</v>
      </c>
      <c r="B32" s="133" t="s">
        <v>423</v>
      </c>
      <c r="C32" s="27" t="s">
        <v>424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154</v>
      </c>
      <c r="K32" s="164">
        <v>45240</v>
      </c>
      <c r="L32" s="164"/>
    </row>
    <row r="33" spans="1:12">
      <c r="A33" s="8">
        <v>8</v>
      </c>
      <c r="B33" s="133" t="s">
        <v>425</v>
      </c>
      <c r="C33" s="27" t="s">
        <v>426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158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357</v>
      </c>
      <c r="C35" s="27" t="s">
        <v>358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678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1370</v>
      </c>
      <c r="K36" s="163">
        <v>46456</v>
      </c>
      <c r="L36" s="164"/>
    </row>
    <row r="37" spans="1:12">
      <c r="A37" s="8">
        <v>3</v>
      </c>
      <c r="B37" s="173" t="s">
        <v>399</v>
      </c>
      <c r="C37" s="27" t="s">
        <v>400</v>
      </c>
      <c r="D37" s="134"/>
      <c r="E37" s="134"/>
      <c r="F37" s="135"/>
      <c r="G37" s="142"/>
      <c r="H37" s="172"/>
      <c r="I37" s="172"/>
      <c r="J37" s="79">
        <v>1399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1728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435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D71" zoomScaleNormal="100" zoomScaleSheetLayoutView="110" workbookViewId="0">
      <selection activeCell="I79" sqref="I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450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260</v>
      </c>
      <c r="L4" s="199" t="s">
        <v>261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391</v>
      </c>
      <c r="D5" s="283">
        <v>1</v>
      </c>
      <c r="E5" s="133" t="s">
        <v>369</v>
      </c>
      <c r="F5" s="27" t="s">
        <v>370</v>
      </c>
      <c r="G5" s="11">
        <v>98.8663734591956</v>
      </c>
      <c r="H5" s="11">
        <v>99.430134181696005</v>
      </c>
      <c r="I5" s="285">
        <v>38702</v>
      </c>
      <c r="J5" s="286">
        <v>9</v>
      </c>
      <c r="K5" s="11">
        <v>99.546700000000001</v>
      </c>
      <c r="L5" s="11">
        <v>98.94</v>
      </c>
      <c r="M5" s="58">
        <v>7</v>
      </c>
      <c r="N5" s="282">
        <v>45096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98.651677688166004</v>
      </c>
      <c r="H6" s="11">
        <v>99.159456271982506</v>
      </c>
      <c r="I6" s="285">
        <v>183953</v>
      </c>
      <c r="J6" s="286">
        <v>4</v>
      </c>
      <c r="K6" s="11">
        <v>99.255600000000001</v>
      </c>
      <c r="L6" s="11">
        <v>98.709199999999996</v>
      </c>
      <c r="M6" s="58">
        <v>14</v>
      </c>
      <c r="N6" s="282">
        <v>45103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97.810677074869403</v>
      </c>
      <c r="H7" s="11">
        <v>98.1748599760096</v>
      </c>
      <c r="I7" s="285">
        <v>7503</v>
      </c>
      <c r="J7" s="286">
        <v>4</v>
      </c>
      <c r="K7" s="11">
        <v>98.1875</v>
      </c>
      <c r="L7" s="11">
        <v>98.096199999999996</v>
      </c>
      <c r="M7" s="58">
        <v>21</v>
      </c>
      <c r="N7" s="282">
        <v>45110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385</v>
      </c>
      <c r="F8" s="27" t="s">
        <v>386</v>
      </c>
      <c r="G8" s="11">
        <v>97.675235085017107</v>
      </c>
      <c r="H8" s="11">
        <v>96.148865538834499</v>
      </c>
      <c r="I8" s="285">
        <v>99010</v>
      </c>
      <c r="J8" s="286">
        <v>5</v>
      </c>
      <c r="K8" s="11">
        <v>97.671000000000006</v>
      </c>
      <c r="L8" s="11">
        <v>95.197999999999993</v>
      </c>
      <c r="M8" s="58">
        <v>28</v>
      </c>
      <c r="N8" s="282">
        <v>45117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393</v>
      </c>
      <c r="F9" s="27" t="s">
        <v>394</v>
      </c>
      <c r="G9" s="11">
        <v>97.749135088310197</v>
      </c>
      <c r="H9" s="11">
        <v>97.433907682705694</v>
      </c>
      <c r="I9" s="285">
        <v>136189</v>
      </c>
      <c r="J9" s="286">
        <v>10</v>
      </c>
      <c r="K9" s="11">
        <v>98.105199999999996</v>
      </c>
      <c r="L9" s="11">
        <v>97.159899999999993</v>
      </c>
      <c r="M9" s="58">
        <v>35</v>
      </c>
      <c r="N9" s="282">
        <v>45124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401</v>
      </c>
      <c r="F10" s="27" t="s">
        <v>402</v>
      </c>
      <c r="G10" s="11">
        <v>96.670610271588998</v>
      </c>
      <c r="H10" s="11">
        <v>96.518783057497302</v>
      </c>
      <c r="I10" s="285">
        <v>317580</v>
      </c>
      <c r="J10" s="286">
        <v>15</v>
      </c>
      <c r="K10" s="11">
        <v>97.67</v>
      </c>
      <c r="L10" s="11">
        <v>95.122299999999996</v>
      </c>
      <c r="M10" s="58">
        <v>42</v>
      </c>
      <c r="N10" s="282">
        <v>45131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403</v>
      </c>
      <c r="F11" s="27" t="s">
        <v>404</v>
      </c>
      <c r="G11" s="11">
        <v>95.810839671307207</v>
      </c>
      <c r="H11" s="11">
        <v>97.578166461738704</v>
      </c>
      <c r="I11" s="285">
        <v>2443460</v>
      </c>
      <c r="J11" s="286">
        <v>13</v>
      </c>
      <c r="K11" s="11">
        <v>97.698400000000007</v>
      </c>
      <c r="L11" s="11">
        <v>94.72</v>
      </c>
      <c r="M11" s="58">
        <v>49</v>
      </c>
      <c r="N11" s="282">
        <v>45138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415</v>
      </c>
      <c r="F12" s="27" t="s">
        <v>416</v>
      </c>
      <c r="G12" s="11">
        <v>99.550321674562994</v>
      </c>
      <c r="H12" s="11">
        <v>96.706600930373597</v>
      </c>
      <c r="I12" s="285">
        <v>2463634</v>
      </c>
      <c r="J12" s="286">
        <v>17</v>
      </c>
      <c r="K12" s="11">
        <v>97.101900000000001</v>
      </c>
      <c r="L12" s="11">
        <v>94.05</v>
      </c>
      <c r="M12" s="58">
        <v>56</v>
      </c>
      <c r="N12" s="282">
        <v>45145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419</v>
      </c>
      <c r="F13" s="27" t="s">
        <v>420</v>
      </c>
      <c r="G13" s="11">
        <v>95.708989543181104</v>
      </c>
      <c r="H13" s="11">
        <v>94.823044206213197</v>
      </c>
      <c r="I13" s="285">
        <v>201345</v>
      </c>
      <c r="J13" s="286">
        <v>12</v>
      </c>
      <c r="K13" s="11">
        <v>96.56</v>
      </c>
      <c r="L13" s="11">
        <v>94.288499999999999</v>
      </c>
      <c r="M13" s="58">
        <v>63</v>
      </c>
      <c r="N13" s="282">
        <v>45152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431</v>
      </c>
      <c r="F14" s="27" t="s">
        <v>432</v>
      </c>
      <c r="G14" s="11">
        <v>93.802157391547695</v>
      </c>
      <c r="H14" s="11">
        <v>94.031833565312496</v>
      </c>
      <c r="I14" s="285">
        <v>162802</v>
      </c>
      <c r="J14" s="286">
        <v>4</v>
      </c>
      <c r="K14" s="11">
        <v>94.503299999999996</v>
      </c>
      <c r="L14" s="11">
        <v>93.653800000000004</v>
      </c>
      <c r="M14" s="58">
        <v>70</v>
      </c>
      <c r="N14" s="282">
        <v>45159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436</v>
      </c>
      <c r="F15" s="27" t="s">
        <v>437</v>
      </c>
      <c r="G15" s="11">
        <v>95.112691006231103</v>
      </c>
      <c r="H15" s="11">
        <v>95.356829303437493</v>
      </c>
      <c r="I15" s="285">
        <v>1182148</v>
      </c>
      <c r="J15" s="286">
        <v>11</v>
      </c>
      <c r="K15" s="11">
        <v>95.785399999999996</v>
      </c>
      <c r="L15" s="11">
        <v>93.525099999999995</v>
      </c>
      <c r="M15" s="58">
        <v>77</v>
      </c>
      <c r="N15" s="282">
        <v>45166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96.049789179963099</v>
      </c>
      <c r="H16" s="11">
        <v>95.157605410697997</v>
      </c>
      <c r="I16" s="285">
        <v>1507458</v>
      </c>
      <c r="J16" s="286">
        <v>48</v>
      </c>
      <c r="K16" s="11">
        <v>95.590500000000006</v>
      </c>
      <c r="L16" s="11">
        <v>93.308999999999997</v>
      </c>
      <c r="M16" s="58">
        <v>84</v>
      </c>
      <c r="N16" s="282">
        <v>45173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451</v>
      </c>
      <c r="F17" s="27" t="s">
        <v>452</v>
      </c>
      <c r="G17" s="11"/>
      <c r="H17" s="11">
        <v>94.985135951718703</v>
      </c>
      <c r="I17" s="285">
        <v>23057696</v>
      </c>
      <c r="J17" s="286">
        <v>40</v>
      </c>
      <c r="K17" s="11">
        <v>95.012</v>
      </c>
      <c r="L17" s="11">
        <v>94.912499999999994</v>
      </c>
      <c r="M17" s="58">
        <v>91</v>
      </c>
      <c r="N17" s="282">
        <v>45180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392</v>
      </c>
      <c r="D19" s="283">
        <v>2</v>
      </c>
      <c r="E19" s="9" t="s">
        <v>247</v>
      </c>
      <c r="F19" s="27" t="s">
        <v>248</v>
      </c>
      <c r="G19" s="12">
        <v>99.997810652064302</v>
      </c>
      <c r="H19" s="64">
        <v>99.164684159272497</v>
      </c>
      <c r="I19" s="135">
        <v>49701</v>
      </c>
      <c r="J19" s="258">
        <v>3</v>
      </c>
      <c r="K19" s="64">
        <v>99.453599999999994</v>
      </c>
      <c r="L19" s="64">
        <v>98.94</v>
      </c>
      <c r="M19" s="58">
        <v>7</v>
      </c>
      <c r="N19" s="282">
        <v>45096</v>
      </c>
      <c r="O19" s="115"/>
    </row>
    <row r="20" spans="1:16" ht="13.95" customHeight="1">
      <c r="A20" s="50"/>
      <c r="C20" s="201"/>
      <c r="D20" s="283">
        <v>3</v>
      </c>
      <c r="E20" s="9" t="s">
        <v>251</v>
      </c>
      <c r="F20" s="27" t="s">
        <v>252</v>
      </c>
      <c r="G20" s="12">
        <v>99.145340928759197</v>
      </c>
      <c r="H20" s="64">
        <v>98.21</v>
      </c>
      <c r="I20" s="135">
        <v>25455</v>
      </c>
      <c r="J20" s="258">
        <v>1</v>
      </c>
      <c r="K20" s="64">
        <v>98.21</v>
      </c>
      <c r="L20" s="64">
        <v>98.21</v>
      </c>
      <c r="M20" s="58">
        <v>14</v>
      </c>
      <c r="N20" s="282">
        <v>45103</v>
      </c>
      <c r="O20" s="115"/>
    </row>
    <row r="21" spans="1:16" ht="13.95" customHeight="1">
      <c r="A21" s="50"/>
      <c r="C21" s="201"/>
      <c r="D21" s="283">
        <v>4</v>
      </c>
      <c r="E21" s="9" t="s">
        <v>253</v>
      </c>
      <c r="F21" s="27" t="s">
        <v>254</v>
      </c>
      <c r="G21" s="12">
        <v>97.180700000000002</v>
      </c>
      <c r="H21" s="64">
        <v>97.180700000000002</v>
      </c>
      <c r="I21" s="135"/>
      <c r="J21" s="258"/>
      <c r="K21" s="64">
        <v>97.180700000000002</v>
      </c>
      <c r="L21" s="64">
        <v>97.180700000000002</v>
      </c>
      <c r="M21" s="58">
        <v>21</v>
      </c>
      <c r="N21" s="282">
        <v>45110</v>
      </c>
      <c r="O21" s="115"/>
    </row>
    <row r="22" spans="1:16" ht="13.95" customHeight="1">
      <c r="A22" s="50"/>
      <c r="C22" s="201"/>
      <c r="D22" s="283">
        <v>5</v>
      </c>
      <c r="E22" s="9" t="s">
        <v>263</v>
      </c>
      <c r="F22" s="27" t="s">
        <v>264</v>
      </c>
      <c r="G22" s="12"/>
      <c r="H22" s="64"/>
      <c r="I22" s="135"/>
      <c r="J22" s="258"/>
      <c r="K22" s="64"/>
      <c r="L22" s="64"/>
      <c r="M22" s="58">
        <v>24</v>
      </c>
      <c r="N22" s="282">
        <v>45113</v>
      </c>
      <c r="O22" s="115"/>
    </row>
    <row r="23" spans="1:16" ht="13.95" customHeight="1">
      <c r="A23" s="50"/>
      <c r="C23" s="201"/>
      <c r="D23" s="283">
        <v>6</v>
      </c>
      <c r="E23" s="9" t="s">
        <v>273</v>
      </c>
      <c r="F23" s="27" t="s">
        <v>274</v>
      </c>
      <c r="G23" s="12">
        <v>96.69</v>
      </c>
      <c r="H23" s="64">
        <v>96.69</v>
      </c>
      <c r="I23" s="135"/>
      <c r="J23" s="258"/>
      <c r="K23" s="64">
        <v>96.69</v>
      </c>
      <c r="L23" s="64">
        <v>96.69</v>
      </c>
      <c r="M23" s="58">
        <v>28</v>
      </c>
      <c r="N23" s="282">
        <v>45117</v>
      </c>
      <c r="O23" s="115"/>
    </row>
    <row r="24" spans="1:16" ht="13.95" customHeight="1">
      <c r="A24" s="50"/>
      <c r="C24" s="201"/>
      <c r="D24" s="283">
        <v>7</v>
      </c>
      <c r="E24" s="9" t="s">
        <v>269</v>
      </c>
      <c r="F24" s="27" t="s">
        <v>270</v>
      </c>
      <c r="G24" s="12">
        <v>98.049809527985204</v>
      </c>
      <c r="H24" s="64">
        <v>97.511909977064207</v>
      </c>
      <c r="I24" s="135">
        <v>3488</v>
      </c>
      <c r="J24" s="258">
        <v>2</v>
      </c>
      <c r="K24" s="64">
        <v>98.02</v>
      </c>
      <c r="L24" s="64">
        <v>97.159700000000001</v>
      </c>
      <c r="M24" s="58">
        <v>35</v>
      </c>
      <c r="N24" s="282">
        <v>45124</v>
      </c>
      <c r="O24" s="115"/>
    </row>
    <row r="25" spans="1:16" ht="13.95" customHeight="1">
      <c r="A25" s="50"/>
      <c r="C25" s="201"/>
      <c r="D25" s="283">
        <v>8</v>
      </c>
      <c r="E25" s="9" t="s">
        <v>275</v>
      </c>
      <c r="F25" s="27" t="s">
        <v>276</v>
      </c>
      <c r="G25" s="12">
        <v>98.798778315312205</v>
      </c>
      <c r="H25" s="64">
        <v>95.4</v>
      </c>
      <c r="I25" s="135">
        <v>35597</v>
      </c>
      <c r="J25" s="258">
        <v>1</v>
      </c>
      <c r="K25" s="64">
        <v>95.4</v>
      </c>
      <c r="L25" s="64">
        <v>95.4</v>
      </c>
      <c r="M25" s="58">
        <v>42</v>
      </c>
      <c r="N25" s="282">
        <v>45131</v>
      </c>
      <c r="O25" s="115"/>
    </row>
    <row r="26" spans="1:16" ht="13.95" customHeight="1">
      <c r="A26" s="50"/>
      <c r="C26" s="201"/>
      <c r="D26" s="283">
        <v>9</v>
      </c>
      <c r="E26" s="9" t="s">
        <v>287</v>
      </c>
      <c r="F26" s="27" t="s">
        <v>288</v>
      </c>
      <c r="G26" s="12">
        <v>93.722700000000003</v>
      </c>
      <c r="H26" s="64">
        <v>97.400086546402406</v>
      </c>
      <c r="I26" s="135">
        <v>77496</v>
      </c>
      <c r="J26" s="258">
        <v>2</v>
      </c>
      <c r="K26" s="64">
        <v>97.4251</v>
      </c>
      <c r="L26" s="64">
        <v>96.953000000000003</v>
      </c>
      <c r="M26" s="58">
        <v>49</v>
      </c>
      <c r="N26" s="282">
        <v>45138</v>
      </c>
      <c r="O26" s="115"/>
    </row>
    <row r="27" spans="1:16" ht="13.95" customHeight="1">
      <c r="A27" s="50"/>
      <c r="C27" s="201"/>
      <c r="D27" s="283">
        <v>10</v>
      </c>
      <c r="E27" s="9" t="s">
        <v>291</v>
      </c>
      <c r="F27" s="27" t="s">
        <v>292</v>
      </c>
      <c r="G27" s="12">
        <v>100</v>
      </c>
      <c r="H27" s="64">
        <v>96.934424663455701</v>
      </c>
      <c r="I27" s="135">
        <v>490203</v>
      </c>
      <c r="J27" s="258">
        <v>3</v>
      </c>
      <c r="K27" s="64">
        <v>96.9666</v>
      </c>
      <c r="L27" s="64">
        <v>94.923100000000005</v>
      </c>
      <c r="M27" s="58">
        <v>56</v>
      </c>
      <c r="N27" s="282">
        <v>45145</v>
      </c>
      <c r="O27" s="115"/>
    </row>
    <row r="28" spans="1:16" ht="13.95" customHeight="1">
      <c r="A28" s="50"/>
      <c r="C28" s="201"/>
      <c r="D28" s="283">
        <v>11</v>
      </c>
      <c r="E28" s="9" t="s">
        <v>293</v>
      </c>
      <c r="F28" s="27" t="s">
        <v>294</v>
      </c>
      <c r="G28" s="12">
        <v>96.373671811107897</v>
      </c>
      <c r="H28" s="64">
        <v>96.373671811107897</v>
      </c>
      <c r="I28" s="135"/>
      <c r="J28" s="258"/>
      <c r="K28" s="64">
        <v>96.466700000000003</v>
      </c>
      <c r="L28" s="64">
        <v>94.016499999999994</v>
      </c>
      <c r="M28" s="58">
        <v>63</v>
      </c>
      <c r="N28" s="282">
        <v>45152</v>
      </c>
      <c r="O28" s="115"/>
    </row>
    <row r="29" spans="1:16" ht="13.95" customHeight="1">
      <c r="A29" s="50"/>
      <c r="C29" s="201"/>
      <c r="D29" s="283">
        <v>12</v>
      </c>
      <c r="E29" s="9" t="s">
        <v>351</v>
      </c>
      <c r="F29" s="27" t="s">
        <v>352</v>
      </c>
      <c r="G29" s="12">
        <v>96.1066</v>
      </c>
      <c r="H29" s="64">
        <v>96.1066</v>
      </c>
      <c r="I29" s="135"/>
      <c r="J29" s="258"/>
      <c r="K29" s="64">
        <v>96.1066</v>
      </c>
      <c r="L29" s="64">
        <v>96.1066</v>
      </c>
      <c r="M29" s="58">
        <v>70</v>
      </c>
      <c r="N29" s="282">
        <v>45159</v>
      </c>
      <c r="O29" s="115"/>
    </row>
    <row r="30" spans="1:16" ht="13.95" customHeight="1">
      <c r="A30" s="50"/>
      <c r="C30" s="201"/>
      <c r="D30" s="283">
        <v>13</v>
      </c>
      <c r="E30" s="9" t="s">
        <v>353</v>
      </c>
      <c r="F30" s="27" t="s">
        <v>354</v>
      </c>
      <c r="G30" s="12">
        <v>90.349500000000006</v>
      </c>
      <c r="H30" s="64">
        <v>90.349500000000006</v>
      </c>
      <c r="I30" s="135"/>
      <c r="J30" s="258"/>
      <c r="K30" s="64">
        <v>90.349500000000006</v>
      </c>
      <c r="L30" s="64">
        <v>90.349500000000006</v>
      </c>
      <c r="M30" s="58">
        <v>77</v>
      </c>
      <c r="N30" s="282">
        <v>45166</v>
      </c>
      <c r="O30" s="115"/>
    </row>
    <row r="31" spans="1:16" ht="13.95" customHeight="1">
      <c r="A31" s="50"/>
      <c r="C31" s="201"/>
      <c r="D31" s="283">
        <v>14</v>
      </c>
      <c r="E31" s="9" t="s">
        <v>361</v>
      </c>
      <c r="F31" s="27" t="s">
        <v>362</v>
      </c>
      <c r="G31" s="12">
        <v>92.1126</v>
      </c>
      <c r="H31" s="64">
        <v>92.384600000000006</v>
      </c>
      <c r="I31" s="135">
        <v>120595</v>
      </c>
      <c r="J31" s="258">
        <v>1</v>
      </c>
      <c r="K31" s="64">
        <v>92.384600000000006</v>
      </c>
      <c r="L31" s="64">
        <v>92.384600000000006</v>
      </c>
      <c r="M31" s="58">
        <v>84</v>
      </c>
      <c r="N31" s="282">
        <v>45173</v>
      </c>
      <c r="O31" s="115"/>
    </row>
    <row r="32" spans="1:16" ht="13.95" customHeight="1">
      <c r="A32" s="50"/>
      <c r="C32" s="201"/>
      <c r="D32" s="283">
        <v>15</v>
      </c>
      <c r="E32" s="9" t="s">
        <v>365</v>
      </c>
      <c r="F32" s="27" t="s">
        <v>366</v>
      </c>
      <c r="G32" s="12">
        <v>99.994364894589197</v>
      </c>
      <c r="H32" s="64">
        <v>99.994364894589197</v>
      </c>
      <c r="I32" s="135"/>
      <c r="J32" s="258"/>
      <c r="K32" s="64">
        <v>100</v>
      </c>
      <c r="L32" s="64">
        <v>94.995500000000007</v>
      </c>
      <c r="M32" s="58">
        <v>91</v>
      </c>
      <c r="N32" s="282">
        <v>45180</v>
      </c>
      <c r="O32" s="115"/>
    </row>
    <row r="33" spans="1:15" ht="13.95" customHeight="1">
      <c r="A33" s="50"/>
      <c r="C33" s="201"/>
      <c r="D33" s="283">
        <v>16</v>
      </c>
      <c r="E33" s="9" t="s">
        <v>371</v>
      </c>
      <c r="F33" s="27" t="s">
        <v>372</v>
      </c>
      <c r="G33" s="12">
        <v>91.806166956346502</v>
      </c>
      <c r="H33" s="64">
        <v>92.4367952237167</v>
      </c>
      <c r="I33" s="135">
        <v>29144</v>
      </c>
      <c r="J33" s="258">
        <v>6</v>
      </c>
      <c r="K33" s="64">
        <v>94.67</v>
      </c>
      <c r="L33" s="64">
        <v>90.24</v>
      </c>
      <c r="M33" s="58">
        <v>98</v>
      </c>
      <c r="N33" s="282">
        <v>45187</v>
      </c>
      <c r="O33" s="115"/>
    </row>
    <row r="34" spans="1:15" ht="13.95" customHeight="1">
      <c r="A34" s="50"/>
      <c r="C34" s="201"/>
      <c r="D34" s="283">
        <v>17</v>
      </c>
      <c r="E34" s="9" t="s">
        <v>377</v>
      </c>
      <c r="F34" s="27" t="s">
        <v>378</v>
      </c>
      <c r="G34" s="12">
        <v>89.115554041450807</v>
      </c>
      <c r="H34" s="64">
        <v>94.32</v>
      </c>
      <c r="I34" s="135">
        <v>4028</v>
      </c>
      <c r="J34" s="258">
        <v>1</v>
      </c>
      <c r="K34" s="64">
        <v>94.32</v>
      </c>
      <c r="L34" s="64">
        <v>94.32</v>
      </c>
      <c r="M34" s="58">
        <v>105</v>
      </c>
      <c r="N34" s="282">
        <v>45194</v>
      </c>
      <c r="O34" s="115"/>
    </row>
    <row r="35" spans="1:15" ht="13.95" customHeight="1">
      <c r="A35" s="50"/>
      <c r="C35" s="201"/>
      <c r="D35" s="283">
        <v>18</v>
      </c>
      <c r="E35" s="9" t="s">
        <v>383</v>
      </c>
      <c r="F35" s="27" t="s">
        <v>384</v>
      </c>
      <c r="G35" s="12">
        <v>91.274302986208994</v>
      </c>
      <c r="H35" s="64">
        <v>90.171499999999995</v>
      </c>
      <c r="I35" s="135">
        <v>16532</v>
      </c>
      <c r="J35" s="258">
        <v>1</v>
      </c>
      <c r="K35" s="64">
        <v>90.171499999999995</v>
      </c>
      <c r="L35" s="64">
        <v>90.171499999999995</v>
      </c>
      <c r="M35" s="58">
        <v>112</v>
      </c>
      <c r="N35" s="282">
        <v>45201</v>
      </c>
      <c r="O35" s="115"/>
    </row>
    <row r="36" spans="1:15" ht="13.95" customHeight="1">
      <c r="A36" s="50"/>
      <c r="C36" s="201"/>
      <c r="D36" s="283">
        <v>19</v>
      </c>
      <c r="E36" s="9" t="s">
        <v>387</v>
      </c>
      <c r="F36" s="27" t="s">
        <v>388</v>
      </c>
      <c r="G36" s="12">
        <v>90.241900000000001</v>
      </c>
      <c r="H36" s="64">
        <v>90.241900000000001</v>
      </c>
      <c r="I36" s="135"/>
      <c r="J36" s="258"/>
      <c r="K36" s="64">
        <v>90.241900000000001</v>
      </c>
      <c r="L36" s="64">
        <v>90.241900000000001</v>
      </c>
      <c r="M36" s="58">
        <v>119</v>
      </c>
      <c r="N36" s="282">
        <v>45208</v>
      </c>
      <c r="O36" s="115"/>
    </row>
    <row r="37" spans="1:15" ht="13.95" customHeight="1">
      <c r="A37" s="50"/>
      <c r="C37" s="201"/>
      <c r="D37" s="283">
        <v>20</v>
      </c>
      <c r="E37" s="9" t="s">
        <v>395</v>
      </c>
      <c r="F37" s="27" t="s">
        <v>396</v>
      </c>
      <c r="G37" s="12">
        <v>85.203999999999994</v>
      </c>
      <c r="H37" s="64">
        <v>87.86</v>
      </c>
      <c r="I37" s="135">
        <v>569</v>
      </c>
      <c r="J37" s="258">
        <v>1</v>
      </c>
      <c r="K37" s="64">
        <v>87.86</v>
      </c>
      <c r="L37" s="64">
        <v>87.86</v>
      </c>
      <c r="M37" s="58">
        <v>126</v>
      </c>
      <c r="N37" s="282">
        <v>45215</v>
      </c>
      <c r="O37" s="115"/>
    </row>
    <row r="38" spans="1:15" ht="13.95" customHeight="1">
      <c r="A38" s="50"/>
      <c r="C38" s="201"/>
      <c r="D38" s="283">
        <v>21</v>
      </c>
      <c r="E38" s="9" t="s">
        <v>405</v>
      </c>
      <c r="F38" s="27" t="s">
        <v>406</v>
      </c>
      <c r="G38" s="12">
        <v>90.893662879580503</v>
      </c>
      <c r="H38" s="64">
        <v>89.320999999999998</v>
      </c>
      <c r="I38" s="135">
        <v>2240</v>
      </c>
      <c r="J38" s="258">
        <v>1</v>
      </c>
      <c r="K38" s="64">
        <v>89.320999999999998</v>
      </c>
      <c r="L38" s="64">
        <v>89.320999999999998</v>
      </c>
      <c r="M38" s="58">
        <v>133</v>
      </c>
      <c r="N38" s="282">
        <v>45222</v>
      </c>
      <c r="O38" s="115"/>
    </row>
    <row r="39" spans="1:15" ht="13.95" customHeight="1">
      <c r="A39" s="50"/>
      <c r="D39" s="283">
        <v>22</v>
      </c>
      <c r="E39" s="9" t="s">
        <v>407</v>
      </c>
      <c r="F39" s="27" t="s">
        <v>408</v>
      </c>
      <c r="G39" s="12">
        <v>83.857500000000002</v>
      </c>
      <c r="H39" s="64">
        <v>91.986679772370806</v>
      </c>
      <c r="I39" s="135">
        <v>54826</v>
      </c>
      <c r="J39" s="258">
        <v>2</v>
      </c>
      <c r="K39" s="64">
        <v>92.45</v>
      </c>
      <c r="L39" s="64">
        <v>91.872799999999998</v>
      </c>
      <c r="M39" s="58">
        <v>140</v>
      </c>
      <c r="N39" s="282">
        <v>45229</v>
      </c>
      <c r="O39" s="115"/>
    </row>
    <row r="40" spans="1:15" ht="13.95" customHeight="1">
      <c r="A40" s="50"/>
      <c r="D40" s="283">
        <v>23</v>
      </c>
      <c r="E40" s="9" t="s">
        <v>417</v>
      </c>
      <c r="F40" s="27" t="s">
        <v>418</v>
      </c>
      <c r="G40" s="12">
        <v>84.511406777260802</v>
      </c>
      <c r="H40" s="64">
        <v>84.511406777260802</v>
      </c>
      <c r="I40" s="135"/>
      <c r="J40" s="258"/>
      <c r="K40" s="64">
        <v>88.280600000000007</v>
      </c>
      <c r="L40" s="64">
        <v>83.196700000000007</v>
      </c>
      <c r="M40" s="58">
        <v>147</v>
      </c>
      <c r="N40" s="282">
        <v>45236</v>
      </c>
      <c r="O40" s="115"/>
    </row>
    <row r="41" spans="1:15" ht="13.95" customHeight="1">
      <c r="A41" s="50"/>
      <c r="D41" s="283">
        <v>24</v>
      </c>
      <c r="E41" s="9" t="s">
        <v>427</v>
      </c>
      <c r="F41" s="27" t="s">
        <v>428</v>
      </c>
      <c r="G41" s="12">
        <v>92.3720781526781</v>
      </c>
      <c r="H41" s="64">
        <v>91.333399999999997</v>
      </c>
      <c r="I41" s="135">
        <v>2558</v>
      </c>
      <c r="J41" s="258">
        <v>1</v>
      </c>
      <c r="K41" s="64">
        <v>91.333399999999997</v>
      </c>
      <c r="L41" s="64">
        <v>91.333399999999997</v>
      </c>
      <c r="M41" s="58">
        <v>154</v>
      </c>
      <c r="N41" s="282">
        <v>45243</v>
      </c>
      <c r="O41" s="115"/>
    </row>
    <row r="42" spans="1:15" ht="13.95" customHeight="1">
      <c r="A42" s="50"/>
      <c r="D42" s="283">
        <v>25</v>
      </c>
      <c r="E42" s="9" t="s">
        <v>433</v>
      </c>
      <c r="F42" s="27" t="s">
        <v>434</v>
      </c>
      <c r="G42" s="12">
        <v>91.171282372074103</v>
      </c>
      <c r="H42" s="64">
        <v>89.738997887598003</v>
      </c>
      <c r="I42" s="135">
        <v>17989</v>
      </c>
      <c r="J42" s="258">
        <v>2</v>
      </c>
      <c r="K42" s="64">
        <v>91.24</v>
      </c>
      <c r="L42" s="64">
        <v>87.399100000000004</v>
      </c>
      <c r="M42" s="58">
        <v>161</v>
      </c>
      <c r="N42" s="282">
        <v>45250</v>
      </c>
      <c r="O42" s="115"/>
    </row>
    <row r="43" spans="1:15" ht="13.95" customHeight="1">
      <c r="A43" s="50"/>
      <c r="D43" s="283">
        <v>26</v>
      </c>
      <c r="E43" s="9" t="s">
        <v>438</v>
      </c>
      <c r="F43" s="27" t="s">
        <v>439</v>
      </c>
      <c r="G43" s="12">
        <v>90.322013934472906</v>
      </c>
      <c r="H43" s="64">
        <v>90.520430600691398</v>
      </c>
      <c r="I43" s="135">
        <v>46280</v>
      </c>
      <c r="J43" s="258">
        <v>4</v>
      </c>
      <c r="K43" s="64">
        <v>90.632900000000006</v>
      </c>
      <c r="L43" s="64">
        <v>90.294600000000003</v>
      </c>
      <c r="M43" s="58">
        <v>168</v>
      </c>
      <c r="N43" s="282">
        <v>45257</v>
      </c>
      <c r="O43" s="115"/>
    </row>
    <row r="44" spans="1:15" ht="13.95" customHeight="1">
      <c r="A44" s="50"/>
      <c r="D44" s="283">
        <v>27</v>
      </c>
      <c r="E44" s="9" t="s">
        <v>444</v>
      </c>
      <c r="F44" s="27" t="s">
        <v>445</v>
      </c>
      <c r="G44" s="12">
        <v>91.197816486595997</v>
      </c>
      <c r="H44" s="64">
        <v>89.666059439532603</v>
      </c>
      <c r="I44" s="135">
        <v>322802</v>
      </c>
      <c r="J44" s="258">
        <v>8</v>
      </c>
      <c r="K44" s="64">
        <v>90.57</v>
      </c>
      <c r="L44" s="64">
        <v>86.468999999999994</v>
      </c>
      <c r="M44" s="58">
        <v>175</v>
      </c>
      <c r="N44" s="282">
        <v>45264</v>
      </c>
      <c r="O44" s="115"/>
    </row>
    <row r="45" spans="1:15" ht="13.95" customHeight="1">
      <c r="A45" s="50"/>
      <c r="D45" s="283">
        <v>28</v>
      </c>
      <c r="E45" s="9" t="s">
        <v>453</v>
      </c>
      <c r="F45" s="27" t="s">
        <v>454</v>
      </c>
      <c r="G45" s="12"/>
      <c r="H45" s="64"/>
      <c r="I45" s="135"/>
      <c r="J45" s="258"/>
      <c r="K45" s="64"/>
      <c r="L45" s="64"/>
      <c r="M45" s="58">
        <v>182</v>
      </c>
      <c r="N45" s="282">
        <v>45271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98.11</v>
      </c>
      <c r="H47" s="257">
        <v>78.466899999999995</v>
      </c>
      <c r="I47" s="287">
        <v>40000</v>
      </c>
      <c r="J47" s="288">
        <v>1</v>
      </c>
      <c r="K47" s="12">
        <v>78.466899999999995</v>
      </c>
      <c r="L47" s="12">
        <v>78.466899999999995</v>
      </c>
      <c r="M47" s="58">
        <v>14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99.695252411670694</v>
      </c>
      <c r="H48" s="257">
        <v>98.707863734389505</v>
      </c>
      <c r="I48" s="287">
        <v>1930752</v>
      </c>
      <c r="J48" s="288">
        <v>5</v>
      </c>
      <c r="K48" s="12">
        <v>196.77</v>
      </c>
      <c r="L48" s="12">
        <v>98.38</v>
      </c>
      <c r="M48" s="58">
        <v>28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222</v>
      </c>
      <c r="G49" s="12">
        <v>94.619200000000006</v>
      </c>
      <c r="H49" s="257">
        <v>94.619200000000006</v>
      </c>
      <c r="I49" s="287"/>
      <c r="J49" s="288"/>
      <c r="K49" s="12">
        <v>94.619200000000006</v>
      </c>
      <c r="L49" s="12">
        <v>94.619200000000006</v>
      </c>
      <c r="M49" s="58">
        <v>42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223</v>
      </c>
      <c r="F50" s="27" t="s">
        <v>224</v>
      </c>
      <c r="G50" s="12">
        <v>96.500500000000002</v>
      </c>
      <c r="H50" s="257">
        <v>96.942599999999999</v>
      </c>
      <c r="I50" s="287">
        <v>12795</v>
      </c>
      <c r="J50" s="288">
        <v>1</v>
      </c>
      <c r="K50" s="12">
        <v>96.942599999999999</v>
      </c>
      <c r="L50" s="12">
        <v>96.942599999999999</v>
      </c>
      <c r="M50" s="58">
        <v>56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98.184247008083801</v>
      </c>
      <c r="H51" s="257">
        <v>98.184247008083801</v>
      </c>
      <c r="I51" s="287"/>
      <c r="J51" s="288"/>
      <c r="K51" s="12">
        <v>100</v>
      </c>
      <c r="L51" s="12">
        <v>91.993499999999997</v>
      </c>
      <c r="M51" s="58">
        <v>63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235</v>
      </c>
      <c r="F52" s="27" t="s">
        <v>236</v>
      </c>
      <c r="G52" s="12">
        <v>95.867642320152797</v>
      </c>
      <c r="H52" s="257">
        <v>95.867642320152797</v>
      </c>
      <c r="I52" s="287"/>
      <c r="J52" s="288"/>
      <c r="K52" s="12">
        <v>100</v>
      </c>
      <c r="L52" s="12">
        <v>89.602199999999996</v>
      </c>
      <c r="M52" s="58">
        <v>77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227</v>
      </c>
      <c r="F53" s="27" t="s">
        <v>228</v>
      </c>
      <c r="G53" s="12">
        <v>88.974068932082403</v>
      </c>
      <c r="H53" s="257">
        <v>88.974068932082403</v>
      </c>
      <c r="I53" s="287"/>
      <c r="J53" s="288"/>
      <c r="K53" s="12">
        <v>89.391499999999994</v>
      </c>
      <c r="L53" s="12">
        <v>88.661600000000007</v>
      </c>
      <c r="M53" s="58">
        <v>84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87.307000000000002</v>
      </c>
      <c r="H54" s="257">
        <v>87.307000000000002</v>
      </c>
      <c r="I54" s="287"/>
      <c r="J54" s="288"/>
      <c r="K54" s="12">
        <v>87.307000000000002</v>
      </c>
      <c r="L54" s="12">
        <v>87.307000000000002</v>
      </c>
      <c r="M54" s="58">
        <v>98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112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100</v>
      </c>
      <c r="H56" s="257">
        <v>100</v>
      </c>
      <c r="I56" s="287"/>
      <c r="J56" s="288"/>
      <c r="K56" s="12">
        <v>100</v>
      </c>
      <c r="L56" s="12">
        <v>100</v>
      </c>
      <c r="M56" s="58">
        <v>126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237</v>
      </c>
      <c r="F57" s="27" t="s">
        <v>238</v>
      </c>
      <c r="G57" s="12">
        <v>92.11</v>
      </c>
      <c r="H57" s="257">
        <v>92.45</v>
      </c>
      <c r="I57" s="287">
        <v>4326</v>
      </c>
      <c r="J57" s="288">
        <v>1</v>
      </c>
      <c r="K57" s="12">
        <v>92.45</v>
      </c>
      <c r="L57" s="12">
        <v>92.45</v>
      </c>
      <c r="M57" s="58">
        <v>140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90.277600000000007</v>
      </c>
      <c r="H58" s="257">
        <v>90.277600000000007</v>
      </c>
      <c r="I58" s="287"/>
      <c r="J58" s="288"/>
      <c r="K58" s="12">
        <v>90.277600000000007</v>
      </c>
      <c r="L58" s="12">
        <v>90.277600000000007</v>
      </c>
      <c r="M58" s="58">
        <v>147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88.481568056776794</v>
      </c>
      <c r="H59" s="257">
        <v>88.481568056776794</v>
      </c>
      <c r="I59" s="287"/>
      <c r="J59" s="288"/>
      <c r="K59" s="12">
        <v>88.4816</v>
      </c>
      <c r="L59" s="12">
        <v>88.481499999999997</v>
      </c>
      <c r="M59" s="58">
        <v>154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81.2881</v>
      </c>
      <c r="H60" s="257">
        <v>81.2881</v>
      </c>
      <c r="I60" s="287"/>
      <c r="J60" s="288"/>
      <c r="K60" s="12">
        <v>81.2881</v>
      </c>
      <c r="L60" s="12">
        <v>81.2881</v>
      </c>
      <c r="M60" s="58">
        <v>168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83.38</v>
      </c>
      <c r="H61" s="257">
        <v>83.38</v>
      </c>
      <c r="I61" s="287"/>
      <c r="J61" s="288"/>
      <c r="K61" s="12">
        <v>83.38</v>
      </c>
      <c r="L61" s="12">
        <v>83.38</v>
      </c>
      <c r="M61" s="58">
        <v>182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88.452600000000004</v>
      </c>
      <c r="H62" s="257">
        <v>88.452600000000004</v>
      </c>
      <c r="I62" s="287"/>
      <c r="J62" s="288"/>
      <c r="K62" s="12">
        <v>88.452600000000004</v>
      </c>
      <c r="L62" s="12">
        <v>88.452600000000004</v>
      </c>
      <c r="M62" s="58">
        <v>189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88.137699999999995</v>
      </c>
      <c r="H63" s="257">
        <v>88.137699999999995</v>
      </c>
      <c r="I63" s="287"/>
      <c r="J63" s="288"/>
      <c r="K63" s="12">
        <v>88.137699999999995</v>
      </c>
      <c r="L63" s="12">
        <v>88.137699999999995</v>
      </c>
      <c r="M63" s="58">
        <v>203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271</v>
      </c>
      <c r="F64" s="27" t="s">
        <v>272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217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83.773200000000003</v>
      </c>
      <c r="H65" s="257">
        <v>80.44</v>
      </c>
      <c r="I65" s="287">
        <v>1243</v>
      </c>
      <c r="J65" s="288">
        <v>1</v>
      </c>
      <c r="K65" s="12">
        <v>80.44</v>
      </c>
      <c r="L65" s="12">
        <v>80.44</v>
      </c>
      <c r="M65" s="27">
        <v>224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285</v>
      </c>
      <c r="F66" s="27" t="s">
        <v>286</v>
      </c>
      <c r="G66" s="12">
        <v>84.951499999999996</v>
      </c>
      <c r="H66" s="257">
        <v>84.951499999999996</v>
      </c>
      <c r="I66" s="287"/>
      <c r="J66" s="288"/>
      <c r="K66" s="12">
        <v>84.951499999999996</v>
      </c>
      <c r="L66" s="12">
        <v>84.951499999999996</v>
      </c>
      <c r="M66" s="27">
        <v>231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295</v>
      </c>
      <c r="F67" s="27" t="s">
        <v>296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245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355</v>
      </c>
      <c r="F68" s="27" t="s">
        <v>356</v>
      </c>
      <c r="G68" s="12">
        <v>86.194599999999994</v>
      </c>
      <c r="H68" s="257">
        <v>86.194599999999994</v>
      </c>
      <c r="I68" s="287"/>
      <c r="J68" s="288"/>
      <c r="K68" s="12">
        <v>86.194599999999994</v>
      </c>
      <c r="L68" s="12">
        <v>86.194599999999994</v>
      </c>
      <c r="M68" s="27">
        <v>259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363</v>
      </c>
      <c r="F69" s="27" t="s">
        <v>364</v>
      </c>
      <c r="G69" s="12">
        <v>87.119099434131797</v>
      </c>
      <c r="H69" s="257">
        <v>87.119099434131797</v>
      </c>
      <c r="I69" s="287"/>
      <c r="J69" s="288"/>
      <c r="K69" s="12">
        <v>87.123000000000005</v>
      </c>
      <c r="L69" s="12">
        <v>87.115200000000002</v>
      </c>
      <c r="M69" s="27">
        <v>266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86.790700000000001</v>
      </c>
      <c r="H70" s="257">
        <v>83.682000000000002</v>
      </c>
      <c r="I70" s="287">
        <v>30353</v>
      </c>
      <c r="J70" s="288">
        <v>4</v>
      </c>
      <c r="K70" s="12">
        <v>83.682000000000002</v>
      </c>
      <c r="L70" s="12">
        <v>83.682000000000002</v>
      </c>
      <c r="M70" s="27">
        <v>273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379</v>
      </c>
      <c r="F71" s="27" t="s">
        <v>380</v>
      </c>
      <c r="G71" s="12">
        <v>81.2881</v>
      </c>
      <c r="H71" s="257">
        <v>85.086399999999998</v>
      </c>
      <c r="I71" s="287">
        <v>337637</v>
      </c>
      <c r="J71" s="288">
        <v>2</v>
      </c>
      <c r="K71" s="12">
        <v>85.086399999999998</v>
      </c>
      <c r="L71" s="12">
        <v>85.086399999999998</v>
      </c>
      <c r="M71" s="27">
        <v>287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389</v>
      </c>
      <c r="F72" s="27" t="s">
        <v>390</v>
      </c>
      <c r="G72" s="12">
        <v>74.8626</v>
      </c>
      <c r="H72" s="257">
        <v>77.883899999999997</v>
      </c>
      <c r="I72" s="287">
        <v>1008</v>
      </c>
      <c r="J72" s="288">
        <v>1</v>
      </c>
      <c r="K72" s="12">
        <v>77.883899999999997</v>
      </c>
      <c r="L72" s="12">
        <v>77.883899999999997</v>
      </c>
      <c r="M72" s="27">
        <v>301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397</v>
      </c>
      <c r="F73" s="27" t="s">
        <v>398</v>
      </c>
      <c r="G73" s="12">
        <v>80.316900000000004</v>
      </c>
      <c r="H73" s="257">
        <v>80.316900000000004</v>
      </c>
      <c r="I73" s="287"/>
      <c r="J73" s="288"/>
      <c r="K73" s="12">
        <v>80.316900000000004</v>
      </c>
      <c r="L73" s="12">
        <v>80.316900000000004</v>
      </c>
      <c r="M73" s="27">
        <v>308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409</v>
      </c>
      <c r="F74" s="27" t="s">
        <v>410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315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413</v>
      </c>
      <c r="F75" s="27" t="s">
        <v>414</v>
      </c>
      <c r="G75" s="12">
        <v>80.239801041448999</v>
      </c>
      <c r="H75" s="257">
        <v>80.092399596604594</v>
      </c>
      <c r="I75" s="287">
        <v>1516874</v>
      </c>
      <c r="J75" s="288">
        <v>4</v>
      </c>
      <c r="K75" s="12">
        <v>80.092399999999998</v>
      </c>
      <c r="L75" s="12">
        <v>80.092299999999994</v>
      </c>
      <c r="M75" s="27">
        <v>329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9" t="s">
        <v>429</v>
      </c>
      <c r="F76" s="27" t="s">
        <v>430</v>
      </c>
      <c r="G76" s="12">
        <v>100</v>
      </c>
      <c r="H76" s="257">
        <v>73.36</v>
      </c>
      <c r="I76" s="287">
        <v>1531</v>
      </c>
      <c r="J76" s="288">
        <v>1</v>
      </c>
      <c r="K76" s="12">
        <v>73.36</v>
      </c>
      <c r="L76" s="12">
        <v>73.36</v>
      </c>
      <c r="M76" s="27">
        <v>336</v>
      </c>
      <c r="N76" s="282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440</v>
      </c>
      <c r="F77" s="291" t="s">
        <v>441</v>
      </c>
      <c r="G77" s="292">
        <v>87.071037380522199</v>
      </c>
      <c r="H77" s="293">
        <v>87.071037380522199</v>
      </c>
      <c r="I77" s="294"/>
      <c r="J77" s="295"/>
      <c r="K77" s="292">
        <v>100</v>
      </c>
      <c r="L77" s="292">
        <v>79.066999999999993</v>
      </c>
      <c r="M77" s="291">
        <v>350</v>
      </c>
      <c r="N77" s="296">
        <v>45439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455</v>
      </c>
      <c r="F78" s="291" t="s">
        <v>456</v>
      </c>
      <c r="G78" s="292"/>
      <c r="H78" s="293"/>
      <c r="I78" s="294"/>
      <c r="J78" s="295"/>
      <c r="K78" s="292"/>
      <c r="L78" s="292"/>
      <c r="M78" s="291">
        <v>364</v>
      </c>
      <c r="N78" s="296">
        <v>45453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36977502</v>
      </c>
      <c r="J79" s="208">
        <f>SUM(J5:J78)</f>
        <v>253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435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1" sqref="B11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446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7</v>
      </c>
      <c r="D6" s="226">
        <v>295000000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1</v>
      </c>
      <c r="D12" s="226">
        <v>50000000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18</v>
      </c>
      <c r="D14" s="226">
        <v>932000000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20</v>
      </c>
      <c r="D18" s="226">
        <v>950000000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18</v>
      </c>
      <c r="D27" s="242">
        <f>D14</f>
        <v>932000000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435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2023-06-12T18:45:44Z</dcterms:modified>
</cp:coreProperties>
</file>