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81" documentId="8_{147A1AD9-F1FA-405B-8487-8997783CA329}" xr6:coauthVersionLast="47" xr6:coauthVersionMax="47" xr10:uidLastSave="{945E29E5-8FB1-4FA5-A16A-AF2438FA37C2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7" i="5"/>
  <c r="F17" i="5"/>
  <c r="E17" i="5"/>
  <c r="D17" i="5"/>
  <c r="H15" i="5"/>
  <c r="G15" i="5"/>
  <c r="F15" i="5"/>
  <c r="E15" i="5"/>
  <c r="D15" i="5"/>
  <c r="I76" i="3"/>
  <c r="J76" i="3"/>
  <c r="H16" i="5"/>
  <c r="F16" i="5"/>
  <c r="E16" i="5"/>
  <c r="D16" i="5"/>
  <c r="I21" i="6" l="1"/>
  <c r="G39" i="2" l="1"/>
  <c r="F39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<sst xmlns="http://schemas.openxmlformats.org/spreadsheetml/2006/main" count="507" uniqueCount="446">
  <si>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</si>
  <si>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</si>
  <si>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</si>
  <si>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</si>
  <si>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</si>
  <si>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</si>
  <si>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</si>
  <si>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</si>
  <si>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</si>
  <si>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</si>
  <si>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</si>
  <si>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</si>
  <si>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</si>
  <si>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</si>
  <si>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</si>
  <si>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</si>
  <si>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</si>
  <si>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</si>
  <si>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</si>
  <si>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</si>
  <si>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</si>
  <si>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</si>
  <si>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</si>
  <si>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</si>
  <si>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</si>
  <si>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</si>
  <si>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</si>
  <si>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</si>
  <si>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</si>
  <si>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</si>
  <si>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</si>
  <si>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</si>
  <si>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</si>
  <si>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</si>
  <si>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</si>
  <si>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</si>
  <si>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</si>
  <si>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</si>
  <si>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</si>
  <si>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</si>
  <si>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</si>
  <si>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</si>
  <si>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</si>
  <si>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</si>
  <si>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</si>
  <si>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</si>
  <si>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</si>
  <si>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</si>
  <si>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</si>
  <si>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</si>
  <si>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</si>
  <si>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</si>
  <si>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</si>
  <si>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</si>
  <si>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</si>
  <si>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</si>
  <si>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</si>
  <si>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</si>
  <si>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</si>
  <si>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</si>
  <si>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</si>
  <si>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</si>
  <si>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</si>
  <si>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</si>
  <si>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</si>
  <si>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</si>
  <si>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</si>
  <si>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</si>
  <si>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</si>
  <si>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</si>
  <si>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</si>
  <si>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</si>
  <si>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</si>
  <si>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</si>
  <si>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</si>
  <si>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</si>
  <si>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</si>
  <si>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</si>
  <si>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</si>
  <si>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</si>
  <si>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</si>
  <si>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</si>
  <si>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</si>
  <si>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</si>
  <si>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</si>
  <si>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</si>
  <si>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</si>
  <si>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</si>
  <si>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</si>
  <si>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</si>
  <si>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</si>
  <si>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</si>
  <si>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</si>
  <si>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</si>
  <si>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</si>
  <si>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</si>
  <si>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</si>
  <si>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</si>
  <si>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</si>
  <si>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</si>
  <si>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</si>
  <si>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</si>
  <si>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</si>
  <si>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</si>
  <si>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</si>
  <si>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</si>
  <si>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</si>
  <si>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</si>
  <si>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</si>
  <si>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</si>
  <si>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</si>
  <si>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</si>
  <si>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</si>
  <si>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</si>
  <si>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</si>
  <si>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</si>
  <si>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</si>
  <si>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</si>
  <si>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</si>
  <si>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</si>
  <si>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</si>
  <si>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</si>
  <si>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</si>
  <si>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</si>
  <si>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</si>
  <si>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</si>
  <si>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</si>
  <si>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</si>
  <si>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</si>
  <si>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</si>
  <si>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</si>
  <si>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</si>
  <si>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</si>
  <si>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</si>
  <si>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</si>
  <si>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</si>
  <si>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</si>
  <si>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</si>
  <si>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</si>
  <si>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</si>
  <si>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</si>
  <si>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</si>
  <si>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</si>
  <si>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</si>
  <si>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</si>
  <si>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</si>
  <si>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</si>
  <si>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</si>
  <si>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</si>
  <si>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</si>
  <si>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</si>
  <si>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</si>
  <si>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</si>
  <si>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</si>
  <si>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</si>
  <si>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</si>
  <si>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</si>
  <si>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</si>
  <si>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</si>
  <si>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</si>
  <si>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</si>
  <si>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</si>
  <si>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</si>
  <si>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</si>
  <si>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</si>
  <si>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</si>
  <si>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</si>
  <si>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</si>
  <si>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</si>
  <si>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</si>
  <si>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</si>
  <si>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</si>
  <si>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</si>
  <si>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</si>
  <si>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</si>
  <si>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</si>
  <si>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</si>
  <si>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</si>
  <si>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</si>
  <si>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</si>
  <si>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</si>
  <si>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</si>
  <si>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</si>
  <si>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</si>
  <si>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</si>
  <si>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</si>
  <si>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</si>
  <si>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</si>
  <si>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</si>
  <si>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</si>
  <si>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</si>
  <si>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</si>
  <si>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</si>
  <si>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</si>
  <si>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</si>
  <si>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</si>
  <si>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</si>
  <si>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</si>
  <si>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</si>
  <si>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</si>
  <si>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</si>
  <si>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</si>
  <si>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</si>
  <si>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</si>
  <si>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</si>
  <si>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</si>
  <si>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</si>
  <si>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</si>
  <si>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</si>
  <si>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</si>
  <si>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</si>
  <si>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</si>
  <si>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</si>
  <si>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</si>
  <si>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</si>
  <si>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</si>
  <si>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</si>
  <si>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</si>
  <si>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</si>
  <si>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</si>
  <si>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</si>
  <si>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</si>
  <si>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</si>
  <si>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</si>
  <si>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</si>
  <si>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</si>
  <si>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</si>
  <si>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</si>
  <si>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</si>
  <si>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</si>
  <si>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</si>
  <si>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</si>
  <si>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</si>
  <si>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</si>
  <si>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</si>
  <si>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</si>
  <si>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</si>
  <si>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</si>
  <si>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</si>
  <si>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</si>
  <si>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</si>
  <si>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</si>
  <si>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</si>
  <si>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</si>
  <si>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</si>
  <si>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</si>
  <si>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</si>
  <si>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</si>
  <si>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</si>
  <si>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</si>
  <si>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</si>
  <si>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</si>
  <si>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</si>
  <si>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</si>
  <si>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</si>
  <si>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</si>
  <si>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</si>
  <si>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</si>
  <si>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</si>
  <si>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</si>
  <si>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</si>
  <si>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</si>
  <si>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</si>
  <si>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</si>
  <si>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</si>
  <si>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</si>
  <si>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</si>
  <si>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</si>
  <si>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</si>
  <si>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</si>
  <si>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</si>
  <si>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</si>
  <si>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</si>
  <si>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</si>
  <si>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</si>
  <si>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</si>
  <si>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</si>
  <si>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</si>
  <si>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</si>
  <si>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</si>
  <si>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</si>
  <si>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</si>
  <si>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</si>
  <si>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</si>
  <si>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</si>
  <si>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</si>
  <si>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</si>
  <si>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</si>
  <si>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</si>
  <si>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</si>
  <si>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</si>
  <si>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</si>
  <si>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</si>
  <si>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</si>
  <si>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</si>
  <si>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</si>
  <si>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</si>
  <si>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</si>
  <si>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</si>
  <si>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</si>
  <si>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</si>
  <si>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</si>
  <si>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</si>
  <si>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</si>
  <si>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</si>
  <si>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</si>
  <si>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</si>
  <si>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</si>
  <si>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</si>
  <si>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</si>
  <si>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</si>
  <si>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</si>
  <si>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</si>
  <si>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</si>
  <si>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</si>
  <si>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</si>
  <si>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</si>
  <si>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</si>
  <si>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</si>
  <si>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</si>
  <si>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</si>
  <si>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</si>
  <si>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</si>
  <si>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</si>
  <si>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</si>
  <si>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</si>
  <si>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</si>
  <si>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</si>
  <si>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</si>
  <si>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</si>
  <si>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</si>
  <si>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</si>
  <si>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</si>
  <si>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</si>
  <si>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</si>
  <si>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</si>
  <si>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</si>
  <si>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</si>
  <si>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</si>
  <si>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</si>
  <si>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</si>
  <si>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</si>
  <si>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</si>
  <si>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</si>
  <si>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</si>
  <si>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</si>
  <si>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</si>
  <si>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</si>
  <si>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</si>
  <si>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</si>
  <si>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</si>
  <si>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</si>
  <si>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</si>
  <si>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</si>
  <si>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</si>
  <si>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</si>
  <si>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</si>
  <si>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</si>
  <si>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</si>
  <si>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</si>
  <si>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</si>
  <si>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</si>
  <si>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</si>
  <si>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</si>
  <si>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</si>
  <si>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</si>
  <si>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</si>
  <si>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</si>
  <si>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</si>
  <si>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</si>
  <si>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</si>
  <si>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</si>
  <si>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</si>
  <si>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</si>
  <si>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</si>
  <si>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</si>
  <si>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</si>
  <si>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</si>
  <si>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</si>
  <si>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</si>
  <si>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</si>
  <si>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</si>
  <si>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</si>
  <si>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</si>
  <si>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</si>
  <si>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</si>
  <si>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</si>
  <si>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</si>
  <si>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</si>
  <si>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</si>
  <si>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</si>
  <si>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</si>
  <si>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</si>
  <si>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</si>
  <si>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</si>
  <si>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</si>
  <si>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</si>
  <si>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</si>
  <si>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</si>
  <si>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</si>
  <si>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</si>
  <si>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</si>
  <si>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</si>
  <si>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</si>
  <si>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</si>
  <si>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</si>
  <si>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</si>
  <si>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</si>
  <si>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</si>
  <si>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</si>
  <si>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</si>
  <si>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</si>
  <si>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</si>
  <si>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</si>
  <si>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</si>
  <si>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</si>
  <si>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</si>
  <si>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</si>
  <si>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</si>
  <si>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</si>
  <si>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</si>
  <si>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</si>
  <si>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</si>
  <si>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</si>
  <si>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</si>
  <si>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</si>
  <si>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</si>
  <si>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</si>
  <si>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</si>
  <si>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</si>
  <si>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</si>
  <si>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</si>
  <si>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</si>
  <si>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</si>
  <si>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</si>
  <si>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</si>
  <si>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</si>
  <si>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</si>
  <si>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</si>
  <si>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</si>
  <si>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</si>
  <si>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</si>
  <si>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DATE: JULY  12 2023</t>
  </si>
  <si>
    <t>DATE: JULY  12,  2023</t>
  </si>
  <si>
    <t>DATE: JULY  12, 2023</t>
  </si>
  <si>
    <t>DATE: JULY 12,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</si>
</sst>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14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167" fontId="43" fillId="0" borderId="43" xfId="1526" applyNumberFormat="1" applyFont="1" applyBorder="1" applyAlignment="1">
      <alignment horizontal="center"/>
    </xf>
    <xf numFmtId="169" fontId="43" fillId="0" borderId="0" xfId="1526" applyNumberFormat="1" applyFont="1" applyBorder="1" applyAlignment="1">
      <alignment horizont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D13" sqref="D13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49"/>
      <c r="B1" s="250"/>
      <c r="C1" s="298"/>
      <c r="D1" s="298"/>
      <c r="E1" s="298"/>
      <c r="F1" s="298"/>
      <c r="G1" s="298"/>
      <c r="H1" s="299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5" customHeight="1">
      <c r="A3" s="297" t="s">
        <v>442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328</v>
      </c>
      <c r="D5" s="261">
        <f>'NEW GOG NOTES AND BONDS '!H21</f>
        <v>124400</v>
      </c>
      <c r="E5" s="274">
        <f>'NEW GOG NOTES AND BONDS '!I21</f>
        <v>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330</v>
      </c>
      <c r="D6" s="10">
        <f>'OLD GOG NOTES AND BONDS '!H71</f>
        <v>2022402</v>
      </c>
      <c r="E6" s="10">
        <f>'OLD GOG NOTES AND BONDS '!I71</f>
        <v>7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279</v>
      </c>
      <c r="D7" s="10">
        <f>'TREASURY BILLS'!I76</f>
        <v>147718341</v>
      </c>
      <c r="E7" s="10">
        <f>'TREASURY BILLS'!J76</f>
        <v>667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329</v>
      </c>
      <c r="D8" s="10">
        <f>'CORPORATE BONDS'!F39</f>
        <v>20000</v>
      </c>
      <c r="E8" s="10">
        <f>'CORPORATE BONDS'!G39</f>
        <v>1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149885143</v>
      </c>
      <c r="E9" s="16">
        <f>SUM(E5:E8)</f>
        <v>676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328</v>
      </c>
      <c r="D14" s="278">
        <f>'NEW GOG NOTES AND BONDS '!H5</f>
        <v>124400</v>
      </c>
      <c r="E14" s="276">
        <f>'NEW GOG NOTES AND BONDS '!I5</f>
        <v>1</v>
      </c>
      <c r="F14" s="247" t="str">
        <f>'NEW GOG NOTES AND BONDS '!C5</f>
        <v>GOG-BD-17/08/27-A6139-1838-10.00</v>
      </c>
      <c r="G14" s="262">
        <f>'NEW GOG NOTES AND BONDS '!F5</f>
        <v>19.5</v>
      </c>
      <c r="H14" s="23">
        <f>'NEW GOG NOTES AND BONDS '!G5</f>
        <v>73.897599999999997</v>
      </c>
      <c r="I14" s="13"/>
      <c r="K14" s="14"/>
      <c r="L14" s="15"/>
    </row>
    <row r="15" spans="1:12" ht="15.75">
      <c r="A15" s="8"/>
      <c r="B15" s="8"/>
      <c r="C15" s="22" t="s">
        <v>330</v>
      </c>
      <c r="D15" s="278">
        <f>'OLD GOG NOTES AND BONDS '!H56</f>
        <v>795900</v>
      </c>
      <c r="E15" s="276">
        <f>'OLD GOG NOTES AND BONDS '!I56</f>
        <v>2</v>
      </c>
      <c r="F15" s="247" t="str">
        <f>'OLD GOG NOTES AND BONDS '!C56</f>
        <v>GOG-BD-02/11/26-A4338-1511-19.00</v>
      </c>
      <c r="G15" s="262">
        <f>'OLD GOG NOTES AND BONDS '!F56</f>
        <v>18.958135075281728</v>
      </c>
      <c r="H15" s="23">
        <f>'OLD GOG NOTES AND BONDS '!G56</f>
        <v>99.997590149516299</v>
      </c>
      <c r="I15" s="13"/>
      <c r="K15" s="14"/>
      <c r="L15" s="15"/>
    </row>
    <row r="16" spans="1:12" ht="15.75">
      <c r="A16" s="8"/>
      <c r="B16" s="8"/>
      <c r="C16" s="22" t="s">
        <v>279</v>
      </c>
      <c r="D16" s="278">
        <f>'TREASURY BILLS'!I16</f>
        <v>84555530</v>
      </c>
      <c r="E16" s="276">
        <f>'TREASURY BILLS'!J16</f>
        <v>360</v>
      </c>
      <c r="F16" s="248" t="str">
        <f>'TREASURY BILLS'!E16</f>
        <v>GOG-BL-02/10/23-A6251-1857-0</v>
      </c>
      <c r="G16" s="254"/>
      <c r="H16" s="23">
        <f>'TREASURY BILLS'!H16</f>
        <v>95.240456529715004</v>
      </c>
      <c r="I16" s="13"/>
      <c r="K16" s="14"/>
      <c r="L16" s="15"/>
    </row>
    <row r="17" spans="1:12" ht="15.75">
      <c r="A17" s="8"/>
      <c r="B17" s="8"/>
      <c r="C17" s="22" t="s">
        <v>329</v>
      </c>
      <c r="D17" s="279">
        <f>'CORPORATE BONDS'!F13</f>
        <v>20000</v>
      </c>
      <c r="E17" s="277">
        <f>'CORPORATE BONDS'!G13</f>
        <v>1</v>
      </c>
      <c r="F17" s="271" t="str">
        <f>'CORPORATE BONDS'!B13</f>
        <v>AFB-BD-01/10/24-C0334-16.18</v>
      </c>
      <c r="G17" s="270"/>
      <c r="H17" s="272">
        <f>'CORPORATE BONDS'!E13</f>
        <v>99.9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198</v>
      </c>
      <c r="B23" s="8" t="s">
        <v>133</v>
      </c>
      <c r="C23" s="9" t="s">
        <v>139</v>
      </c>
      <c r="D23" s="29">
        <f>'REPO TRADES'!D27</f>
        <v>779000000</v>
      </c>
      <c r="E23" s="17">
        <f>'REPO TRADES'!C27</f>
        <v>19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96" t="s">
        <v>407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1" zoomScaleNormal="100" zoomScaleSheetLayoutView="100" workbookViewId="0">
      <selection activeCell="H5" sqref="H5:I5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/>
      <c r="I4" s="45"/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312</v>
      </c>
      <c r="C5" s="52" t="s">
        <v>280</v>
      </c>
      <c r="D5" s="61" t="s">
        <v>296</v>
      </c>
      <c r="E5" s="11">
        <v>20.72</v>
      </c>
      <c r="F5" s="11">
        <v>19.5</v>
      </c>
      <c r="G5" s="12">
        <v>73.897599999999997</v>
      </c>
      <c r="H5" s="255">
        <v>124400</v>
      </c>
      <c r="I5" s="57">
        <v>1</v>
      </c>
      <c r="J5" s="11">
        <v>17.68</v>
      </c>
      <c r="K5" s="11">
        <v>17.68</v>
      </c>
      <c r="L5" s="58">
        <v>1497</v>
      </c>
      <c r="M5" s="59">
        <v>46616</v>
      </c>
      <c r="N5" s="60"/>
    </row>
    <row r="6" spans="1:14">
      <c r="A6" s="50">
        <v>2</v>
      </c>
      <c r="B6" s="51" t="s">
        <v>313</v>
      </c>
      <c r="C6" s="52" t="s">
        <v>281</v>
      </c>
      <c r="D6" s="61" t="s">
        <v>297</v>
      </c>
      <c r="E6" s="11">
        <v>19.829999999999998</v>
      </c>
      <c r="F6" s="11">
        <v>19.829999999999998</v>
      </c>
      <c r="G6" s="12">
        <v>69.174999999999997</v>
      </c>
      <c r="H6" s="255"/>
      <c r="I6" s="57"/>
      <c r="J6" s="11">
        <v>17.62</v>
      </c>
      <c r="K6" s="11">
        <v>17.62</v>
      </c>
      <c r="L6" s="58">
        <v>1861</v>
      </c>
      <c r="M6" s="59">
        <v>46980</v>
      </c>
      <c r="N6" s="60"/>
    </row>
    <row r="7" spans="1:14">
      <c r="A7" s="50">
        <v>3</v>
      </c>
      <c r="B7" s="51" t="s">
        <v>314</v>
      </c>
      <c r="C7" s="52" t="s">
        <v>282</v>
      </c>
      <c r="D7" s="63" t="s">
        <v>298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1497</v>
      </c>
      <c r="M7" s="59">
        <v>46616</v>
      </c>
      <c r="N7" s="60"/>
    </row>
    <row r="8" spans="1:14">
      <c r="A8" s="50">
        <v>4</v>
      </c>
      <c r="B8" s="51" t="s">
        <v>315</v>
      </c>
      <c r="C8" s="52" t="s">
        <v>283</v>
      </c>
      <c r="D8" s="63" t="s">
        <v>299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1861</v>
      </c>
      <c r="M8" s="59">
        <v>46980</v>
      </c>
      <c r="N8" s="60"/>
    </row>
    <row r="9" spans="1:14">
      <c r="A9" s="50">
        <v>5</v>
      </c>
      <c r="B9" s="51" t="s">
        <v>316</v>
      </c>
      <c r="C9" s="52" t="s">
        <v>284</v>
      </c>
      <c r="D9" s="63" t="s">
        <v>300</v>
      </c>
      <c r="E9" s="11">
        <v>13.68</v>
      </c>
      <c r="F9" s="11">
        <v>13.68</v>
      </c>
      <c r="G9" s="64">
        <v>84.405000000000001</v>
      </c>
      <c r="H9" s="73"/>
      <c r="I9" s="65"/>
      <c r="J9" s="11">
        <v>11.98</v>
      </c>
      <c r="K9" s="11">
        <v>11.98</v>
      </c>
      <c r="L9" s="58">
        <v>1315</v>
      </c>
      <c r="M9" s="59">
        <v>46434</v>
      </c>
      <c r="N9" s="60"/>
    </row>
    <row r="10" spans="1:14">
      <c r="A10" s="50">
        <v>6</v>
      </c>
      <c r="B10" s="51" t="s">
        <v>320</v>
      </c>
      <c r="C10" s="52" t="s">
        <v>288</v>
      </c>
      <c r="D10" s="63" t="s">
        <v>304</v>
      </c>
      <c r="E10" s="11">
        <v>13.76</v>
      </c>
      <c r="F10" s="11">
        <v>13.76</v>
      </c>
      <c r="G10" s="256">
        <v>81.44</v>
      </c>
      <c r="H10" s="73"/>
      <c r="I10" s="257"/>
      <c r="J10" s="11">
        <v>11.23</v>
      </c>
      <c r="K10" s="11">
        <v>11.23</v>
      </c>
      <c r="L10" s="58">
        <v>1679</v>
      </c>
      <c r="M10" s="59">
        <v>46798</v>
      </c>
      <c r="N10" s="60"/>
    </row>
    <row r="11" spans="1:14">
      <c r="A11" s="50">
        <v>7</v>
      </c>
      <c r="B11" s="51" t="s">
        <v>321</v>
      </c>
      <c r="C11" s="52" t="s">
        <v>289</v>
      </c>
      <c r="D11" s="63" t="s">
        <v>305</v>
      </c>
      <c r="E11" s="11">
        <v>13.55</v>
      </c>
      <c r="F11" s="11">
        <v>13.55</v>
      </c>
      <c r="G11" s="256">
        <v>79.959999999999994</v>
      </c>
      <c r="H11" s="73"/>
      <c r="I11" s="257"/>
      <c r="J11" s="11">
        <v>11.66</v>
      </c>
      <c r="K11" s="11">
        <v>11.66</v>
      </c>
      <c r="L11" s="58">
        <v>2043</v>
      </c>
      <c r="M11" s="59">
        <v>47162</v>
      </c>
      <c r="N11" s="60"/>
    </row>
    <row r="12" spans="1:14">
      <c r="A12" s="50">
        <v>8</v>
      </c>
      <c r="B12" s="51" t="s">
        <v>322</v>
      </c>
      <c r="C12" s="52" t="s">
        <v>290</v>
      </c>
      <c r="D12" s="63" t="s">
        <v>306</v>
      </c>
      <c r="E12" s="11">
        <v>13.65</v>
      </c>
      <c r="F12" s="11">
        <v>13.65</v>
      </c>
      <c r="G12" s="256">
        <v>77.932500000000005</v>
      </c>
      <c r="H12" s="73"/>
      <c r="I12" s="257"/>
      <c r="J12" s="11">
        <v>11.66</v>
      </c>
      <c r="K12" s="11">
        <v>11.66</v>
      </c>
      <c r="L12" s="58">
        <v>2407</v>
      </c>
      <c r="M12" s="59">
        <v>47526</v>
      </c>
      <c r="N12" s="60"/>
    </row>
    <row r="13" spans="1:14">
      <c r="A13" s="50">
        <v>9</v>
      </c>
      <c r="B13" s="51" t="s">
        <v>323</v>
      </c>
      <c r="C13" s="52" t="s">
        <v>291</v>
      </c>
      <c r="D13" s="63" t="s">
        <v>307</v>
      </c>
      <c r="E13" s="11">
        <v>13.63</v>
      </c>
      <c r="F13" s="11">
        <v>13.63</v>
      </c>
      <c r="G13" s="256">
        <v>76.75</v>
      </c>
      <c r="H13" s="73"/>
      <c r="I13" s="257"/>
      <c r="J13" s="11">
        <v>10.84</v>
      </c>
      <c r="K13" s="11">
        <v>10.84</v>
      </c>
      <c r="L13" s="58">
        <v>2771</v>
      </c>
      <c r="M13" s="59">
        <v>47890</v>
      </c>
      <c r="N13" s="60"/>
    </row>
    <row r="14" spans="1:14">
      <c r="A14" s="50">
        <v>10</v>
      </c>
      <c r="B14" s="51" t="s">
        <v>324</v>
      </c>
      <c r="C14" s="52" t="s">
        <v>292</v>
      </c>
      <c r="D14" s="63" t="s">
        <v>308</v>
      </c>
      <c r="E14" s="11">
        <v>13.51</v>
      </c>
      <c r="F14" s="11">
        <v>13.51</v>
      </c>
      <c r="G14" s="256">
        <v>76.37</v>
      </c>
      <c r="H14" s="73"/>
      <c r="I14" s="257"/>
      <c r="J14" s="11">
        <v>11.3</v>
      </c>
      <c r="K14" s="11">
        <v>11.3</v>
      </c>
      <c r="L14" s="58">
        <v>3135</v>
      </c>
      <c r="M14" s="59">
        <v>48254</v>
      </c>
      <c r="N14" s="60"/>
    </row>
    <row r="15" spans="1:14">
      <c r="A15" s="50">
        <v>11</v>
      </c>
      <c r="B15" s="51" t="s">
        <v>325</v>
      </c>
      <c r="C15" s="52" t="s">
        <v>293</v>
      </c>
      <c r="D15" s="63" t="s">
        <v>309</v>
      </c>
      <c r="E15" s="11">
        <v>13.62</v>
      </c>
      <c r="F15" s="11">
        <v>13.62</v>
      </c>
      <c r="G15" s="256">
        <v>75.209999999999994</v>
      </c>
      <c r="H15" s="73"/>
      <c r="I15" s="257"/>
      <c r="J15" s="11">
        <v>15.02</v>
      </c>
      <c r="K15" s="11">
        <v>15.02</v>
      </c>
      <c r="L15" s="58">
        <v>3499</v>
      </c>
      <c r="M15" s="59">
        <v>48618</v>
      </c>
      <c r="N15" s="60"/>
    </row>
    <row r="16" spans="1:14">
      <c r="A16" s="50">
        <v>12</v>
      </c>
      <c r="B16" s="51" t="s">
        <v>326</v>
      </c>
      <c r="C16" s="52" t="s">
        <v>294</v>
      </c>
      <c r="D16" s="63" t="s">
        <v>310</v>
      </c>
      <c r="E16" s="11">
        <v>13.52</v>
      </c>
      <c r="F16" s="11">
        <v>13.52</v>
      </c>
      <c r="G16" s="256">
        <v>75.23</v>
      </c>
      <c r="H16" s="73"/>
      <c r="I16" s="257"/>
      <c r="J16" s="11">
        <v>14.09</v>
      </c>
      <c r="K16" s="11">
        <v>14.09</v>
      </c>
      <c r="L16" s="58">
        <v>3863</v>
      </c>
      <c r="M16" s="59">
        <v>48982</v>
      </c>
      <c r="N16" s="60"/>
    </row>
    <row r="17" spans="1:14">
      <c r="A17" s="50">
        <v>13</v>
      </c>
      <c r="B17" s="51" t="s">
        <v>327</v>
      </c>
      <c r="C17" s="52" t="s">
        <v>295</v>
      </c>
      <c r="D17" s="63" t="s">
        <v>311</v>
      </c>
      <c r="E17" s="11">
        <v>14.12</v>
      </c>
      <c r="F17" s="11">
        <v>14.12</v>
      </c>
      <c r="G17" s="256">
        <v>72.13</v>
      </c>
      <c r="H17" s="73"/>
      <c r="I17" s="257"/>
      <c r="J17" s="11">
        <v>13.72</v>
      </c>
      <c r="K17" s="11">
        <v>13.72</v>
      </c>
      <c r="L17" s="58">
        <v>4227</v>
      </c>
      <c r="M17" s="59">
        <v>49346</v>
      </c>
      <c r="N17" s="60"/>
    </row>
    <row r="18" spans="1:14">
      <c r="A18" s="50">
        <v>14</v>
      </c>
      <c r="B18" s="51" t="s">
        <v>317</v>
      </c>
      <c r="C18" s="52" t="s">
        <v>285</v>
      </c>
      <c r="D18" s="63" t="s">
        <v>301</v>
      </c>
      <c r="E18" s="11">
        <v>13.52</v>
      </c>
      <c r="F18" s="11">
        <v>13.52</v>
      </c>
      <c r="G18" s="64">
        <v>75.239999999999995</v>
      </c>
      <c r="H18" s="73"/>
      <c r="I18" s="65"/>
      <c r="J18" s="11">
        <v>14.55</v>
      </c>
      <c r="K18" s="11">
        <v>14.55</v>
      </c>
      <c r="L18" s="58">
        <v>4591</v>
      </c>
      <c r="M18" s="59">
        <v>49710</v>
      </c>
      <c r="N18" s="60"/>
    </row>
    <row r="19" spans="1:14">
      <c r="A19" s="50">
        <v>15</v>
      </c>
      <c r="B19" s="51" t="s">
        <v>318</v>
      </c>
      <c r="C19" s="52" t="s">
        <v>286</v>
      </c>
      <c r="D19" s="63" t="s">
        <v>302</v>
      </c>
      <c r="E19" s="11">
        <v>13.75</v>
      </c>
      <c r="F19" s="11">
        <v>13.75</v>
      </c>
      <c r="G19" s="256">
        <v>74.135000000000005</v>
      </c>
      <c r="H19" s="73"/>
      <c r="I19" s="257"/>
      <c r="J19" s="11">
        <v>14.06</v>
      </c>
      <c r="K19" s="11">
        <v>14.06</v>
      </c>
      <c r="L19" s="58">
        <v>4955</v>
      </c>
      <c r="M19" s="59">
        <v>50074</v>
      </c>
      <c r="N19" s="60"/>
    </row>
    <row r="20" spans="1:14" ht="16.5" thickBot="1">
      <c r="A20" s="94">
        <v>16</v>
      </c>
      <c r="B20" s="95" t="s">
        <v>319</v>
      </c>
      <c r="C20" s="237" t="s">
        <v>287</v>
      </c>
      <c r="D20" s="235" t="s">
        <v>303</v>
      </c>
      <c r="E20" s="20">
        <v>13.73</v>
      </c>
      <c r="F20" s="20">
        <v>13.73</v>
      </c>
      <c r="G20" s="263">
        <v>74.599999999999994</v>
      </c>
      <c r="H20" s="264"/>
      <c r="I20" s="265"/>
      <c r="J20" s="20">
        <v>14.99</v>
      </c>
      <c r="K20" s="20">
        <v>14.99</v>
      </c>
      <c r="L20" s="58">
        <v>5319</v>
      </c>
      <c r="M20" s="59">
        <v>50438</v>
      </c>
      <c r="N20" s="60"/>
    </row>
    <row r="21" spans="1:14" ht="16.5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124400</v>
      </c>
      <c r="I21" s="273">
        <f>SUM(I5:I20)</f>
        <v>1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278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407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44" activePane="bottomRight" state="frozen"/>
      <selection sqref="A1:XFD1048576"/>
      <selection pane="topRight" sqref="A1:XFD1048576"/>
      <selection pane="bottomLeft" sqref="A1:XFD1048576"/>
      <selection pane="bottomRight" activeCell="E69" sqref="E69:K69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444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245</v>
      </c>
      <c r="H4" s="44" t="s">
        <v>147</v>
      </c>
      <c r="I4" s="45" t="s">
        <v>7</v>
      </c>
      <c r="J4" s="46" t="s">
        <v>246</v>
      </c>
      <c r="K4" s="47" t="s">
        <v>247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19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75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117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145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509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>
        <v>29903</v>
      </c>
      <c r="I10" s="68">
        <v>1</v>
      </c>
      <c r="J10" s="66">
        <v>35.032994384770348</v>
      </c>
      <c r="K10" s="11">
        <v>35.032994384770348</v>
      </c>
      <c r="L10" s="58">
        <v>299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40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58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68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78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124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4.7262084209245696</v>
      </c>
      <c r="F17" s="53">
        <v>9.5217837280015232</v>
      </c>
      <c r="G17" s="70">
        <v>98.275400000000005</v>
      </c>
      <c r="H17" s="75"/>
      <c r="I17" s="76"/>
      <c r="J17" s="53">
        <v>9.5217837280015232</v>
      </c>
      <c r="K17" s="53">
        <v>9.5217837280015232</v>
      </c>
      <c r="L17" s="58">
        <v>124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138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159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250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460</v>
      </c>
      <c r="M21" s="59">
        <v>45579</v>
      </c>
      <c r="N21" s="60"/>
    </row>
    <row r="22" spans="1:14">
      <c r="A22" s="50">
        <v>11</v>
      </c>
      <c r="B22" s="51"/>
      <c r="C22" s="52" t="s">
        <v>262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>
        <v>310000</v>
      </c>
      <c r="I22" s="71">
        <v>2</v>
      </c>
      <c r="J22" s="53">
        <v>20.47509791584433</v>
      </c>
      <c r="K22" s="11">
        <v>20.47509791584433</v>
      </c>
      <c r="L22" s="58">
        <v>537</v>
      </c>
      <c r="M22" s="59">
        <v>45656</v>
      </c>
      <c r="N22" s="60"/>
    </row>
    <row r="23" spans="1:14">
      <c r="A23" s="50">
        <v>12</v>
      </c>
      <c r="B23" s="51"/>
      <c r="C23" s="52" t="s">
        <v>263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635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677</v>
      </c>
      <c r="M24" s="59">
        <v>45796</v>
      </c>
      <c r="N24" s="60"/>
    </row>
    <row r="25" spans="1:14">
      <c r="A25" s="50">
        <v>14</v>
      </c>
      <c r="B25" s="51"/>
      <c r="C25" s="52" t="s">
        <v>214</v>
      </c>
      <c r="D25" s="74" t="s">
        <v>215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740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264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777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278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>
        <v>186599</v>
      </c>
      <c r="I30" s="71">
        <v>1</v>
      </c>
      <c r="J30" s="53">
        <v>19.512084369072195</v>
      </c>
      <c r="K30" s="11">
        <v>19.512084369072195</v>
      </c>
      <c r="L30" s="58">
        <v>362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614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712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824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873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964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1034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1141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1226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/>
      <c r="I39" s="76"/>
      <c r="J39" s="53">
        <v>5.9969973568883628</v>
      </c>
      <c r="K39" s="11">
        <v>5.9969973568883628</v>
      </c>
      <c r="L39" s="58">
        <v>1226</v>
      </c>
      <c r="M39" s="83">
        <v>46345</v>
      </c>
      <c r="N39" s="60"/>
    </row>
    <row r="40" spans="1:14">
      <c r="A40" s="50">
        <v>12</v>
      </c>
      <c r="B40" s="51"/>
      <c r="C40" s="81" t="s">
        <v>265</v>
      </c>
      <c r="D40" s="63" t="s">
        <v>189</v>
      </c>
      <c r="E40" s="53">
        <v>31.424753524246853</v>
      </c>
      <c r="F40" s="53">
        <v>20.478077410835848</v>
      </c>
      <c r="G40" s="54">
        <v>100</v>
      </c>
      <c r="H40" s="85"/>
      <c r="I40" s="68"/>
      <c r="J40" s="53">
        <v>20.478077410835848</v>
      </c>
      <c r="K40" s="11">
        <v>20.478077410835848</v>
      </c>
      <c r="L40" s="58">
        <v>1251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1335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1391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565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1097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1286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1517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1650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257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635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1489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1580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1797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>
        <v>795900</v>
      </c>
      <c r="I56" s="71">
        <v>2</v>
      </c>
      <c r="J56" s="66">
        <v>18.95712377474797</v>
      </c>
      <c r="K56" s="53">
        <v>18.965517815368241</v>
      </c>
      <c r="L56" s="260">
        <v>1209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1783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2161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2581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2581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2917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3169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3672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3672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3828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4016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>
        <v>700000</v>
      </c>
      <c r="I69" s="76">
        <v>1</v>
      </c>
      <c r="J69" s="54">
        <v>20.189193345218985</v>
      </c>
      <c r="K69" s="54">
        <v>20.189193345218985</v>
      </c>
      <c r="L69" s="79">
        <v>5864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2022402</v>
      </c>
      <c r="I71" s="275">
        <f>SUM(I5:I70)</f>
        <v>7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2" t="s">
        <v>407</v>
      </c>
      <c r="C78" s="302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8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D13" sqref="D13:I13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444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250</v>
      </c>
      <c r="I4" s="126" t="s">
        <v>251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74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96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202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236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252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315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328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431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>
        <v>20000</v>
      </c>
      <c r="G13" s="141">
        <v>1</v>
      </c>
      <c r="H13" s="136">
        <v>99.9</v>
      </c>
      <c r="I13" s="136">
        <v>99.9</v>
      </c>
      <c r="J13" s="58">
        <v>447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462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674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693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1161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80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</v>
      </c>
      <c r="E20" s="133">
        <v>100.3802</v>
      </c>
      <c r="F20" s="134"/>
      <c r="G20" s="141"/>
      <c r="H20" s="136">
        <v>100.3802</v>
      </c>
      <c r="I20" s="161">
        <v>100.3802</v>
      </c>
      <c r="J20" s="58">
        <v>349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1080</v>
      </c>
      <c r="K21" s="162">
        <v>46199</v>
      </c>
      <c r="L21" s="132"/>
    </row>
    <row r="22" spans="1:12">
      <c r="A22" s="8">
        <v>4</v>
      </c>
      <c r="B22" s="132" t="s">
        <v>383</v>
      </c>
      <c r="C22" s="27" t="s">
        <v>384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620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1080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88"/>
      <c r="G24" s="153"/>
      <c r="H24" s="159"/>
      <c r="I24" s="159"/>
      <c r="K24" s="162"/>
      <c r="L24" s="132"/>
    </row>
    <row r="25" spans="1:12">
      <c r="A25" s="8">
        <v>1</v>
      </c>
      <c r="B25" s="132" t="s">
        <v>260</v>
      </c>
      <c r="C25" s="27" t="s">
        <v>261</v>
      </c>
      <c r="D25" s="157">
        <v>97.768500000000003</v>
      </c>
      <c r="E25" s="157">
        <v>99.074600000000004</v>
      </c>
      <c r="F25" s="166"/>
      <c r="G25" s="167"/>
      <c r="H25" s="168">
        <v>99.074600000000004</v>
      </c>
      <c r="I25" s="168">
        <v>99.074600000000004</v>
      </c>
      <c r="J25" s="79">
        <v>8</v>
      </c>
      <c r="K25" s="163">
        <v>45127</v>
      </c>
      <c r="L25" s="163"/>
    </row>
    <row r="26" spans="1:12">
      <c r="A26" s="8">
        <v>2</v>
      </c>
      <c r="B26" s="132" t="s">
        <v>270</v>
      </c>
      <c r="C26" s="27" t="s">
        <v>271</v>
      </c>
      <c r="D26" s="157">
        <v>93.417199999999994</v>
      </c>
      <c r="E26" s="157">
        <v>99.074600000000004</v>
      </c>
      <c r="F26" s="166"/>
      <c r="G26" s="167"/>
      <c r="H26" s="168">
        <v>99.074600000000004</v>
      </c>
      <c r="I26" s="168">
        <v>99.074600000000004</v>
      </c>
      <c r="J26" s="79">
        <v>23</v>
      </c>
      <c r="K26" s="163">
        <v>45142</v>
      </c>
      <c r="L26" s="163"/>
    </row>
    <row r="27" spans="1:12">
      <c r="A27" s="8">
        <v>3</v>
      </c>
      <c r="B27" s="132" t="s">
        <v>339</v>
      </c>
      <c r="C27" s="27" t="s">
        <v>340</v>
      </c>
      <c r="D27" s="157">
        <v>98.060299999999998</v>
      </c>
      <c r="E27" s="157">
        <v>97.928399999999996</v>
      </c>
      <c r="F27" s="166"/>
      <c r="G27" s="167"/>
      <c r="H27" s="168">
        <v>97.928399999999996</v>
      </c>
      <c r="I27" s="168">
        <v>97.928399999999996</v>
      </c>
      <c r="J27" s="79">
        <v>27</v>
      </c>
      <c r="K27" s="163">
        <v>45146</v>
      </c>
      <c r="L27" s="163"/>
    </row>
    <row r="28" spans="1:12">
      <c r="A28" s="8">
        <v>4</v>
      </c>
      <c r="B28" s="132" t="s">
        <v>351</v>
      </c>
      <c r="C28" s="27" t="s">
        <v>352</v>
      </c>
      <c r="D28" s="157">
        <v>98.060299999999998</v>
      </c>
      <c r="E28" s="157">
        <v>95.476799999999997</v>
      </c>
      <c r="F28" s="166"/>
      <c r="G28" s="167"/>
      <c r="H28" s="168">
        <v>95.476799999999997</v>
      </c>
      <c r="I28" s="168">
        <v>95.476799999999997</v>
      </c>
      <c r="J28" s="79">
        <v>62</v>
      </c>
      <c r="K28" s="163">
        <v>45181</v>
      </c>
      <c r="L28" s="163"/>
    </row>
    <row r="29" spans="1:12">
      <c r="A29" s="8">
        <v>5</v>
      </c>
      <c r="B29" s="132" t="s">
        <v>393</v>
      </c>
      <c r="C29" s="27" t="s">
        <v>394</v>
      </c>
      <c r="D29" s="157">
        <v>93.457899999999995</v>
      </c>
      <c r="E29" s="157">
        <v>93.457899999999995</v>
      </c>
      <c r="F29" s="166"/>
      <c r="G29" s="167"/>
      <c r="H29" s="168">
        <v>93.457899999999995</v>
      </c>
      <c r="I29" s="168">
        <v>93.457899999999995</v>
      </c>
      <c r="J29" s="79">
        <v>90</v>
      </c>
      <c r="K29" s="163">
        <v>45209</v>
      </c>
      <c r="L29" s="163"/>
    </row>
    <row r="30" spans="1:12">
      <c r="A30" s="8">
        <v>6</v>
      </c>
      <c r="B30" s="132" t="s">
        <v>395</v>
      </c>
      <c r="C30" s="27" t="s">
        <v>396</v>
      </c>
      <c r="D30" s="157">
        <v>88.754400000000004</v>
      </c>
      <c r="E30" s="157">
        <v>88.754400000000004</v>
      </c>
      <c r="F30" s="166"/>
      <c r="G30" s="167"/>
      <c r="H30" s="168">
        <v>88.754400000000004</v>
      </c>
      <c r="I30" s="168">
        <v>88.754400000000004</v>
      </c>
      <c r="J30" s="79">
        <v>121</v>
      </c>
      <c r="K30" s="163">
        <v>45240</v>
      </c>
      <c r="L30" s="163"/>
    </row>
    <row r="31" spans="1:12">
      <c r="A31" s="8">
        <v>7</v>
      </c>
      <c r="B31" s="132" t="s">
        <v>397</v>
      </c>
      <c r="C31" s="27" t="s">
        <v>398</v>
      </c>
      <c r="D31" s="157">
        <v>88.841200000000001</v>
      </c>
      <c r="E31" s="157">
        <v>88.841200000000001</v>
      </c>
      <c r="F31" s="166"/>
      <c r="G31" s="167"/>
      <c r="H31" s="168">
        <v>88.841200000000001</v>
      </c>
      <c r="I31" s="168">
        <v>88.841200000000001</v>
      </c>
      <c r="J31" s="79">
        <v>125</v>
      </c>
      <c r="K31" s="163">
        <v>45244</v>
      </c>
      <c r="L31" s="163"/>
    </row>
    <row r="32" spans="1:12">
      <c r="A32" s="8">
        <v>8</v>
      </c>
      <c r="B32" s="132" t="s">
        <v>429</v>
      </c>
      <c r="C32" s="27" t="s">
        <v>428</v>
      </c>
      <c r="D32" s="157">
        <v>91.308199999999999</v>
      </c>
      <c r="E32" s="157">
        <v>92.162700000000001</v>
      </c>
      <c r="F32" s="166"/>
      <c r="G32" s="167"/>
      <c r="H32" s="168">
        <v>92.162700000000001</v>
      </c>
      <c r="I32" s="168">
        <v>92.162700000000001</v>
      </c>
      <c r="J32" s="79">
        <v>134</v>
      </c>
      <c r="K32" s="163">
        <v>45253</v>
      </c>
      <c r="L32" s="163"/>
    </row>
    <row r="33" spans="1:12">
      <c r="A33" s="8"/>
      <c r="B33" s="132"/>
      <c r="C33" s="27"/>
      <c r="D33" s="157"/>
      <c r="E33" s="157"/>
      <c r="F33" s="166"/>
      <c r="G33" s="167"/>
      <c r="H33" s="168"/>
      <c r="I33" s="168"/>
      <c r="K33" s="163"/>
      <c r="L33" s="163"/>
    </row>
    <row r="34" spans="1:12">
      <c r="A34" s="8">
        <v>1</v>
      </c>
      <c r="B34" s="170" t="s">
        <v>337</v>
      </c>
      <c r="C34" s="27" t="s">
        <v>338</v>
      </c>
      <c r="D34" s="133">
        <v>79.433199999999999</v>
      </c>
      <c r="E34" s="133">
        <v>98.394499999999994</v>
      </c>
      <c r="F34" s="134"/>
      <c r="G34" s="141"/>
      <c r="H34" s="171">
        <v>98.394499999999994</v>
      </c>
      <c r="I34" s="171">
        <v>98.394499999999994</v>
      </c>
      <c r="J34" s="79">
        <v>645</v>
      </c>
      <c r="K34" s="162">
        <v>45764</v>
      </c>
      <c r="L34" s="163"/>
    </row>
    <row r="35" spans="1:12">
      <c r="A35" s="8">
        <v>2</v>
      </c>
      <c r="B35" s="172" t="s">
        <v>148</v>
      </c>
      <c r="C35" s="27" t="s">
        <v>149</v>
      </c>
      <c r="D35" s="133"/>
      <c r="E35" s="133"/>
      <c r="F35" s="134"/>
      <c r="G35" s="141"/>
      <c r="H35" s="171"/>
      <c r="I35" s="171"/>
      <c r="J35" s="79">
        <v>1337</v>
      </c>
      <c r="K35" s="162">
        <v>46456</v>
      </c>
      <c r="L35" s="163"/>
    </row>
    <row r="36" spans="1:12">
      <c r="A36" s="8">
        <v>3</v>
      </c>
      <c r="B36" s="172" t="s">
        <v>371</v>
      </c>
      <c r="C36" s="27" t="s">
        <v>372</v>
      </c>
      <c r="D36" s="133"/>
      <c r="E36" s="133"/>
      <c r="F36" s="134"/>
      <c r="G36" s="141"/>
      <c r="H36" s="171"/>
      <c r="I36" s="171"/>
      <c r="J36" s="79">
        <v>1366</v>
      </c>
      <c r="K36" s="162">
        <v>46485</v>
      </c>
      <c r="L36" s="163"/>
    </row>
    <row r="37" spans="1:12">
      <c r="A37" s="8"/>
      <c r="B37" s="132"/>
      <c r="C37" s="27"/>
      <c r="D37" s="139"/>
      <c r="E37" s="133"/>
      <c r="F37" s="140"/>
      <c r="G37" s="8"/>
      <c r="K37" s="162"/>
      <c r="L37" s="132"/>
    </row>
    <row r="38" spans="1:12" ht="16.5" thickBot="1">
      <c r="A38" s="164">
        <v>1</v>
      </c>
      <c r="B38" s="173" t="s">
        <v>69</v>
      </c>
      <c r="C38" s="174" t="s">
        <v>75</v>
      </c>
      <c r="D38" s="12">
        <v>100</v>
      </c>
      <c r="E38" s="12">
        <v>78.825699999999998</v>
      </c>
      <c r="F38" s="175"/>
      <c r="G38" s="77"/>
      <c r="H38" s="165">
        <v>78.825699999999998</v>
      </c>
      <c r="I38" s="165">
        <v>78.825699999999998</v>
      </c>
      <c r="J38" s="79">
        <v>1695</v>
      </c>
      <c r="K38" s="176">
        <v>46814</v>
      </c>
      <c r="L38" s="177">
        <v>43811</v>
      </c>
    </row>
    <row r="39" spans="1:12" ht="15.75" customHeight="1" thickBot="1">
      <c r="A39" s="100"/>
      <c r="B39" s="102" t="s">
        <v>41</v>
      </c>
      <c r="C39" s="101"/>
      <c r="D39" s="178"/>
      <c r="E39" s="179"/>
      <c r="F39" s="180">
        <f>SUM(F5:F38)</f>
        <v>20000</v>
      </c>
      <c r="G39" s="180">
        <f>SUM(G5:G38)</f>
        <v>1</v>
      </c>
      <c r="H39" s="181"/>
      <c r="I39" s="181"/>
      <c r="J39" s="182"/>
      <c r="K39" s="183"/>
      <c r="L39" s="184"/>
    </row>
    <row r="40" spans="1:12">
      <c r="F40" s="185"/>
      <c r="H40" s="186"/>
      <c r="I40" s="186"/>
    </row>
    <row r="41" spans="1:12">
      <c r="F41" s="185"/>
      <c r="H41" s="186"/>
      <c r="I41" s="186"/>
    </row>
    <row r="42" spans="1:12">
      <c r="B42" s="302" t="s">
        <v>407</v>
      </c>
      <c r="C42" s="302"/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7"/>
  <sheetViews>
    <sheetView topLeftCell="G1" zoomScaleNormal="100" zoomScaleSheetLayoutView="110" workbookViewId="0">
      <selection activeCell="L12" sqref="L1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4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442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248</v>
      </c>
      <c r="L4" s="198" t="s">
        <v>249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363</v>
      </c>
      <c r="D5" s="282">
        <v>1</v>
      </c>
      <c r="E5" s="132" t="s">
        <v>365</v>
      </c>
      <c r="F5" s="27" t="s">
        <v>366</v>
      </c>
      <c r="G5" s="11">
        <v>99.363391899267597</v>
      </c>
      <c r="H5" s="11">
        <v>99.634591497935403</v>
      </c>
      <c r="I5" s="284">
        <v>130533</v>
      </c>
      <c r="J5" s="285">
        <v>11</v>
      </c>
      <c r="K5" s="11">
        <v>100</v>
      </c>
      <c r="L5" s="11">
        <v>99.36</v>
      </c>
      <c r="M5" s="58">
        <v>5</v>
      </c>
      <c r="N5" s="281">
        <v>45124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373</v>
      </c>
      <c r="F6" s="27" t="s">
        <v>374</v>
      </c>
      <c r="G6" s="11">
        <v>98.876585449947697</v>
      </c>
      <c r="H6" s="11">
        <v>99.176287761045501</v>
      </c>
      <c r="I6" s="284">
        <v>297362</v>
      </c>
      <c r="J6" s="285">
        <v>11</v>
      </c>
      <c r="K6" s="11">
        <v>99.377499999999998</v>
      </c>
      <c r="L6" s="11">
        <v>95.135000000000005</v>
      </c>
      <c r="M6" s="58">
        <v>12</v>
      </c>
      <c r="N6" s="281">
        <v>45131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375</v>
      </c>
      <c r="F7" s="27" t="s">
        <v>376</v>
      </c>
      <c r="G7" s="11">
        <v>94.9312954391132</v>
      </c>
      <c r="H7" s="11">
        <v>98.730538952941103</v>
      </c>
      <c r="I7" s="284">
        <v>532291</v>
      </c>
      <c r="J7" s="285">
        <v>4</v>
      </c>
      <c r="K7" s="11">
        <v>99.120400000000004</v>
      </c>
      <c r="L7" s="11">
        <v>90</v>
      </c>
      <c r="M7" s="58">
        <v>19</v>
      </c>
      <c r="N7" s="281">
        <v>45138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387</v>
      </c>
      <c r="F8" s="27" t="s">
        <v>388</v>
      </c>
      <c r="G8" s="11">
        <v>97.966342935273801</v>
      </c>
      <c r="H8" s="11">
        <v>97.9389079717416</v>
      </c>
      <c r="I8" s="284">
        <v>2170542</v>
      </c>
      <c r="J8" s="285">
        <v>8</v>
      </c>
      <c r="K8" s="11">
        <v>98.7654</v>
      </c>
      <c r="L8" s="11">
        <v>94.914699999999996</v>
      </c>
      <c r="M8" s="58">
        <v>26</v>
      </c>
      <c r="N8" s="281">
        <v>45145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391</v>
      </c>
      <c r="F9" s="27" t="s">
        <v>392</v>
      </c>
      <c r="G9" s="11">
        <v>98.0490650519246</v>
      </c>
      <c r="H9" s="11">
        <v>97.584761627272897</v>
      </c>
      <c r="I9" s="284">
        <v>330086</v>
      </c>
      <c r="J9" s="285">
        <v>13</v>
      </c>
      <c r="K9" s="11">
        <v>100</v>
      </c>
      <c r="L9" s="11">
        <v>94.818399999999997</v>
      </c>
      <c r="M9" s="58">
        <v>33</v>
      </c>
      <c r="N9" s="281">
        <v>45152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403</v>
      </c>
      <c r="F10" s="27" t="s">
        <v>404</v>
      </c>
      <c r="G10" s="11">
        <v>97.183495165192895</v>
      </c>
      <c r="H10" s="11">
        <v>96.958828652547894</v>
      </c>
      <c r="I10" s="284">
        <v>542587</v>
      </c>
      <c r="J10" s="285">
        <v>20</v>
      </c>
      <c r="K10" s="11">
        <v>100</v>
      </c>
      <c r="L10" s="11">
        <v>95.188299999999998</v>
      </c>
      <c r="M10" s="58">
        <v>40</v>
      </c>
      <c r="N10" s="281">
        <v>45159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408</v>
      </c>
      <c r="F11" s="27" t="s">
        <v>439</v>
      </c>
      <c r="G11" s="11">
        <v>96.536863709007804</v>
      </c>
      <c r="H11" s="11">
        <v>95.863561342931902</v>
      </c>
      <c r="I11" s="284">
        <v>130297</v>
      </c>
      <c r="J11" s="285">
        <v>13</v>
      </c>
      <c r="K11" s="11">
        <v>96.623599999999996</v>
      </c>
      <c r="L11" s="11">
        <v>94.3934</v>
      </c>
      <c r="M11" s="58">
        <v>47</v>
      </c>
      <c r="N11" s="281">
        <v>45166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413</v>
      </c>
      <c r="F12" s="27" t="s">
        <v>414</v>
      </c>
      <c r="G12" s="11">
        <v>95.976503599421704</v>
      </c>
      <c r="H12" s="11">
        <v>96.492220244419599</v>
      </c>
      <c r="I12" s="284">
        <v>209885</v>
      </c>
      <c r="J12" s="285">
        <v>6</v>
      </c>
      <c r="K12" s="11">
        <v>100</v>
      </c>
      <c r="L12" s="11">
        <v>95.104399999999998</v>
      </c>
      <c r="M12" s="58">
        <v>54</v>
      </c>
      <c r="N12" s="281">
        <v>45173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417</v>
      </c>
      <c r="F13" s="27" t="s">
        <v>440</v>
      </c>
      <c r="G13" s="11">
        <v>94.929719053503106</v>
      </c>
      <c r="H13" s="11">
        <v>93.900742289342503</v>
      </c>
      <c r="I13" s="284">
        <v>83631</v>
      </c>
      <c r="J13" s="285">
        <v>10</v>
      </c>
      <c r="K13" s="11">
        <v>96.54</v>
      </c>
      <c r="L13" s="11">
        <v>92.554299999999998</v>
      </c>
      <c r="M13" s="58">
        <v>61</v>
      </c>
      <c r="N13" s="281">
        <v>45180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422</v>
      </c>
      <c r="F14" s="27" t="s">
        <v>423</v>
      </c>
      <c r="G14" s="11">
        <v>95.237553467000595</v>
      </c>
      <c r="H14" s="11">
        <v>96.219503315710398</v>
      </c>
      <c r="I14" s="284">
        <v>2334643</v>
      </c>
      <c r="J14" s="285">
        <v>40</v>
      </c>
      <c r="K14" s="11">
        <v>100</v>
      </c>
      <c r="L14" s="11">
        <v>93.12</v>
      </c>
      <c r="M14" s="58">
        <v>68</v>
      </c>
      <c r="N14" s="281">
        <v>45187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430</v>
      </c>
      <c r="F15" s="27" t="s">
        <v>441</v>
      </c>
      <c r="G15" s="11">
        <v>95.244456149057896</v>
      </c>
      <c r="H15" s="11">
        <v>94.308008257792494</v>
      </c>
      <c r="I15" s="284">
        <v>124767</v>
      </c>
      <c r="J15" s="285">
        <v>10</v>
      </c>
      <c r="K15" s="11">
        <v>95.991500000000002</v>
      </c>
      <c r="L15" s="11">
        <v>92.828699999999998</v>
      </c>
      <c r="M15" s="58">
        <v>75</v>
      </c>
      <c r="N15" s="281">
        <v>45194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435</v>
      </c>
      <c r="F16" s="27" t="s">
        <v>436</v>
      </c>
      <c r="G16" s="11">
        <v>95.184929043297899</v>
      </c>
      <c r="H16" s="11">
        <v>95.240456529715004</v>
      </c>
      <c r="I16" s="284">
        <v>84555530</v>
      </c>
      <c r="J16" s="285">
        <v>360</v>
      </c>
      <c r="K16" s="11">
        <v>190.84</v>
      </c>
      <c r="L16" s="11">
        <v>90.241699999999994</v>
      </c>
      <c r="M16" s="58">
        <v>82</v>
      </c>
      <c r="N16" s="281">
        <v>45201</v>
      </c>
      <c r="O16" s="115"/>
      <c r="P16" s="33"/>
    </row>
    <row r="17" spans="1:16">
      <c r="A17" s="50"/>
      <c r="B17" s="110"/>
      <c r="C17" s="199"/>
      <c r="D17" s="283"/>
      <c r="E17" s="132"/>
      <c r="F17" s="27"/>
      <c r="G17" s="11"/>
      <c r="H17" s="11"/>
      <c r="I17" s="284"/>
      <c r="J17" s="285"/>
      <c r="K17" s="11"/>
      <c r="L17" s="11"/>
      <c r="M17" s="58"/>
      <c r="N17" s="281"/>
      <c r="O17" s="115"/>
      <c r="P17" s="33"/>
    </row>
    <row r="18" spans="1:16" ht="13.9" customHeight="1">
      <c r="A18" s="50"/>
      <c r="C18" s="280" t="s">
        <v>364</v>
      </c>
      <c r="D18" s="282">
        <v>1</v>
      </c>
      <c r="E18" s="9" t="s">
        <v>252</v>
      </c>
      <c r="F18" s="27" t="s">
        <v>253</v>
      </c>
      <c r="G18" s="138">
        <v>99.502600000000001</v>
      </c>
      <c r="H18" s="11">
        <v>99.5732</v>
      </c>
      <c r="I18" s="134">
        <v>10833</v>
      </c>
      <c r="J18" s="141">
        <v>1</v>
      </c>
      <c r="K18" s="11">
        <v>99.5732</v>
      </c>
      <c r="L18" s="11">
        <v>99.5732</v>
      </c>
      <c r="M18" s="58">
        <v>5</v>
      </c>
      <c r="N18" s="281">
        <v>45124</v>
      </c>
      <c r="O18" s="115"/>
    </row>
    <row r="19" spans="1:16" ht="13.9" customHeight="1">
      <c r="A19" s="50"/>
      <c r="C19" s="200"/>
      <c r="D19" s="282">
        <v>2</v>
      </c>
      <c r="E19" s="9" t="s">
        <v>256</v>
      </c>
      <c r="F19" s="27" t="s">
        <v>257</v>
      </c>
      <c r="G19" s="138">
        <v>98.612937435233107</v>
      </c>
      <c r="H19" s="11">
        <v>98.5702</v>
      </c>
      <c r="I19" s="134">
        <v>12352</v>
      </c>
      <c r="J19" s="141">
        <v>1</v>
      </c>
      <c r="K19" s="11">
        <v>98.5702</v>
      </c>
      <c r="L19" s="11">
        <v>98.5702</v>
      </c>
      <c r="M19" s="58">
        <v>12</v>
      </c>
      <c r="N19" s="281">
        <v>45131</v>
      </c>
      <c r="O19" s="115"/>
    </row>
    <row r="20" spans="1:16" ht="13.9" customHeight="1">
      <c r="A20" s="50"/>
      <c r="C20" s="200"/>
      <c r="D20" s="282">
        <v>3</v>
      </c>
      <c r="E20" s="9" t="s">
        <v>268</v>
      </c>
      <c r="F20" s="27" t="s">
        <v>269</v>
      </c>
      <c r="G20" s="12">
        <v>97.639499999999998</v>
      </c>
      <c r="H20" s="11">
        <v>98.590900000000005</v>
      </c>
      <c r="I20" s="134">
        <v>528</v>
      </c>
      <c r="J20" s="141">
        <v>1</v>
      </c>
      <c r="K20" s="11">
        <v>98.590900000000005</v>
      </c>
      <c r="L20" s="11">
        <v>98.590900000000005</v>
      </c>
      <c r="M20" s="58">
        <v>19</v>
      </c>
      <c r="N20" s="281">
        <v>45138</v>
      </c>
      <c r="O20" s="115"/>
    </row>
    <row r="21" spans="1:16" ht="13.9" customHeight="1">
      <c r="A21" s="50"/>
      <c r="C21" s="200"/>
      <c r="D21" s="282">
        <v>4</v>
      </c>
      <c r="E21" s="9" t="s">
        <v>272</v>
      </c>
      <c r="F21" s="27" t="s">
        <v>273</v>
      </c>
      <c r="G21" s="12">
        <v>96.69</v>
      </c>
      <c r="H21" s="64">
        <v>99.018858230601893</v>
      </c>
      <c r="I21" s="134">
        <v>1379</v>
      </c>
      <c r="J21" s="257">
        <v>2</v>
      </c>
      <c r="K21" s="64">
        <v>100</v>
      </c>
      <c r="L21" s="64">
        <v>98.107699999999994</v>
      </c>
      <c r="M21" s="58">
        <v>26</v>
      </c>
      <c r="N21" s="281">
        <v>45145</v>
      </c>
      <c r="O21" s="115"/>
    </row>
    <row r="22" spans="1:16" ht="13.9" customHeight="1">
      <c r="A22" s="50"/>
      <c r="C22" s="200"/>
      <c r="D22" s="282">
        <v>5</v>
      </c>
      <c r="E22" s="9" t="s">
        <v>274</v>
      </c>
      <c r="F22" s="27" t="s">
        <v>275</v>
      </c>
      <c r="G22" s="138">
        <v>95.946843230827</v>
      </c>
      <c r="H22" s="11">
        <v>95.946843230827</v>
      </c>
      <c r="I22" s="134"/>
      <c r="J22" s="141"/>
      <c r="K22" s="11">
        <v>98.0762</v>
      </c>
      <c r="L22" s="11">
        <v>95.880300000000005</v>
      </c>
      <c r="M22" s="58">
        <v>33</v>
      </c>
      <c r="N22" s="281">
        <v>45152</v>
      </c>
      <c r="O22" s="115"/>
    </row>
    <row r="23" spans="1:16" ht="13.9" customHeight="1">
      <c r="A23" s="50"/>
      <c r="C23" s="200"/>
      <c r="D23" s="282">
        <v>6</v>
      </c>
      <c r="E23" s="9" t="s">
        <v>331</v>
      </c>
      <c r="F23" s="27" t="s">
        <v>332</v>
      </c>
      <c r="G23" s="138">
        <v>97.892653221360007</v>
      </c>
      <c r="H23" s="11">
        <v>97.194860469680606</v>
      </c>
      <c r="I23" s="134">
        <v>44328</v>
      </c>
      <c r="J23" s="141">
        <v>2</v>
      </c>
      <c r="K23" s="11">
        <v>97.239900000000006</v>
      </c>
      <c r="L23" s="11">
        <v>95.79</v>
      </c>
      <c r="M23" s="58">
        <v>40</v>
      </c>
      <c r="N23" s="281">
        <v>45159</v>
      </c>
      <c r="O23" s="115"/>
    </row>
    <row r="24" spans="1:16" ht="13.9" customHeight="1">
      <c r="A24" s="50"/>
      <c r="C24" s="200"/>
      <c r="D24" s="282">
        <v>7</v>
      </c>
      <c r="E24" s="9" t="s">
        <v>333</v>
      </c>
      <c r="F24" s="27" t="s">
        <v>334</v>
      </c>
      <c r="G24" s="12">
        <v>97.492999999999995</v>
      </c>
      <c r="H24" s="64">
        <v>97.237078093514498</v>
      </c>
      <c r="I24" s="134">
        <v>37021</v>
      </c>
      <c r="J24" s="257">
        <v>2</v>
      </c>
      <c r="K24" s="64">
        <v>97.605400000000003</v>
      </c>
      <c r="L24" s="64">
        <v>96.623500000000007</v>
      </c>
      <c r="M24" s="58">
        <v>47</v>
      </c>
      <c r="N24" s="281">
        <v>45166</v>
      </c>
      <c r="O24" s="115"/>
    </row>
    <row r="25" spans="1:16" ht="13.9" customHeight="1">
      <c r="A25" s="50"/>
      <c r="C25" s="200"/>
      <c r="D25" s="282">
        <v>8</v>
      </c>
      <c r="E25" s="9" t="s">
        <v>341</v>
      </c>
      <c r="F25" s="27" t="s">
        <v>342</v>
      </c>
      <c r="G25" s="12">
        <v>92</v>
      </c>
      <c r="H25" s="11">
        <v>95.104399999999998</v>
      </c>
      <c r="I25" s="134">
        <v>11708</v>
      </c>
      <c r="J25" s="141">
        <v>1</v>
      </c>
      <c r="K25" s="11">
        <v>95.104399999999998</v>
      </c>
      <c r="L25" s="11">
        <v>95.104399999999998</v>
      </c>
      <c r="M25" s="58">
        <v>54</v>
      </c>
      <c r="N25" s="281">
        <v>45173</v>
      </c>
      <c r="O25" s="115"/>
    </row>
    <row r="26" spans="1:16" ht="13.9" customHeight="1">
      <c r="A26" s="50"/>
      <c r="C26" s="200"/>
      <c r="D26" s="282">
        <v>9</v>
      </c>
      <c r="E26" s="9" t="s">
        <v>345</v>
      </c>
      <c r="F26" s="27" t="s">
        <v>346</v>
      </c>
      <c r="G26" s="138">
        <v>92.955982123184796</v>
      </c>
      <c r="H26" s="11">
        <v>96.210999999999999</v>
      </c>
      <c r="I26" s="134">
        <v>242257</v>
      </c>
      <c r="J26" s="141">
        <v>1</v>
      </c>
      <c r="K26" s="11">
        <v>96.210999999999999</v>
      </c>
      <c r="L26" s="11">
        <v>96.210999999999999</v>
      </c>
      <c r="M26" s="58">
        <v>61</v>
      </c>
      <c r="N26" s="281">
        <v>45180</v>
      </c>
      <c r="O26" s="115"/>
    </row>
    <row r="27" spans="1:16" ht="13.9" customHeight="1">
      <c r="A27" s="50"/>
      <c r="C27" s="200"/>
      <c r="D27" s="282">
        <v>10</v>
      </c>
      <c r="E27" s="9" t="s">
        <v>349</v>
      </c>
      <c r="F27" s="27" t="s">
        <v>350</v>
      </c>
      <c r="G27" s="138">
        <v>96.150913346143398</v>
      </c>
      <c r="H27" s="11">
        <v>95.664792195933401</v>
      </c>
      <c r="I27" s="134">
        <v>81150</v>
      </c>
      <c r="J27" s="141">
        <v>7</v>
      </c>
      <c r="K27" s="11">
        <v>96.347200000000001</v>
      </c>
      <c r="L27" s="11">
        <v>93.445999999999998</v>
      </c>
      <c r="M27" s="58">
        <v>68</v>
      </c>
      <c r="N27" s="281">
        <v>45187</v>
      </c>
      <c r="O27" s="115"/>
    </row>
    <row r="28" spans="1:16" ht="13.9" customHeight="1">
      <c r="A28" s="50"/>
      <c r="C28" s="200"/>
      <c r="D28" s="282">
        <v>11</v>
      </c>
      <c r="E28" s="9" t="s">
        <v>353</v>
      </c>
      <c r="F28" s="27" t="s">
        <v>354</v>
      </c>
      <c r="G28" s="138">
        <v>93.764542249113305</v>
      </c>
      <c r="H28" s="11">
        <v>94.556937185704001</v>
      </c>
      <c r="I28" s="134">
        <v>11136</v>
      </c>
      <c r="J28" s="141">
        <v>2</v>
      </c>
      <c r="K28" s="11">
        <v>94.663499999999999</v>
      </c>
      <c r="L28" s="11">
        <v>92.47</v>
      </c>
      <c r="M28" s="58">
        <v>75</v>
      </c>
      <c r="N28" s="281">
        <v>45194</v>
      </c>
      <c r="O28" s="115"/>
    </row>
    <row r="29" spans="1:16" ht="13.9" customHeight="1">
      <c r="A29" s="50"/>
      <c r="C29" s="200"/>
      <c r="D29" s="282">
        <v>12</v>
      </c>
      <c r="E29" s="9" t="s">
        <v>357</v>
      </c>
      <c r="F29" s="27" t="s">
        <v>358</v>
      </c>
      <c r="G29" s="138">
        <v>91.690820895418199</v>
      </c>
      <c r="H29" s="11">
        <v>94.566100000000006</v>
      </c>
      <c r="I29" s="134">
        <v>1657</v>
      </c>
      <c r="J29" s="141">
        <v>1</v>
      </c>
      <c r="K29" s="11">
        <v>94.566100000000006</v>
      </c>
      <c r="L29" s="11">
        <v>94.566100000000006</v>
      </c>
      <c r="M29" s="58">
        <v>82</v>
      </c>
      <c r="N29" s="281">
        <v>45201</v>
      </c>
      <c r="O29" s="115"/>
    </row>
    <row r="30" spans="1:16" ht="13.9" customHeight="1">
      <c r="A30" s="50"/>
      <c r="C30" s="200"/>
      <c r="D30" s="282">
        <v>13</v>
      </c>
      <c r="E30" s="9" t="s">
        <v>359</v>
      </c>
      <c r="F30" s="27" t="s">
        <v>360</v>
      </c>
      <c r="G30" s="138">
        <v>89.2453</v>
      </c>
      <c r="H30" s="11">
        <v>89.2453</v>
      </c>
      <c r="I30" s="134"/>
      <c r="J30" s="141"/>
      <c r="K30" s="11">
        <v>89.2453</v>
      </c>
      <c r="L30" s="11">
        <v>89.2453</v>
      </c>
      <c r="M30" s="58">
        <v>89</v>
      </c>
      <c r="N30" s="281">
        <v>45208</v>
      </c>
      <c r="O30" s="115"/>
    </row>
    <row r="31" spans="1:16" ht="13.9" customHeight="1">
      <c r="A31" s="50"/>
      <c r="C31" s="200"/>
      <c r="D31" s="282">
        <v>14</v>
      </c>
      <c r="E31" s="9" t="s">
        <v>367</v>
      </c>
      <c r="F31" s="27" t="s">
        <v>368</v>
      </c>
      <c r="G31" s="12">
        <v>93.332639357791294</v>
      </c>
      <c r="H31" s="11">
        <v>94.63</v>
      </c>
      <c r="I31" s="134">
        <v>1586</v>
      </c>
      <c r="J31" s="141">
        <v>1</v>
      </c>
      <c r="K31" s="11">
        <v>94.63</v>
      </c>
      <c r="L31" s="11">
        <v>94.63</v>
      </c>
      <c r="M31" s="58">
        <v>96</v>
      </c>
      <c r="N31" s="281">
        <v>45215</v>
      </c>
      <c r="O31" s="115"/>
    </row>
    <row r="32" spans="1:16" ht="13.9" customHeight="1">
      <c r="A32" s="50"/>
      <c r="C32" s="200"/>
      <c r="D32" s="282">
        <v>15</v>
      </c>
      <c r="E32" s="9" t="s">
        <v>377</v>
      </c>
      <c r="F32" s="27" t="s">
        <v>378</v>
      </c>
      <c r="G32" s="12">
        <v>87.719800000000006</v>
      </c>
      <c r="H32" s="11">
        <v>87.719800000000006</v>
      </c>
      <c r="I32" s="134"/>
      <c r="J32" s="141"/>
      <c r="K32" s="11">
        <v>87.719800000000006</v>
      </c>
      <c r="L32" s="11">
        <v>87.719800000000006</v>
      </c>
      <c r="M32" s="58">
        <v>103</v>
      </c>
      <c r="N32" s="281">
        <v>45222</v>
      </c>
      <c r="O32" s="115"/>
    </row>
    <row r="33" spans="1:15" ht="13.9" customHeight="1">
      <c r="A33" s="50"/>
      <c r="D33" s="282">
        <v>16</v>
      </c>
      <c r="E33" s="9" t="s">
        <v>379</v>
      </c>
      <c r="F33" s="27" t="s">
        <v>380</v>
      </c>
      <c r="G33" s="12">
        <v>87.167522279129301</v>
      </c>
      <c r="H33" s="11">
        <v>87.167522279129301</v>
      </c>
      <c r="I33" s="134"/>
      <c r="J33" s="141"/>
      <c r="K33" s="11">
        <v>89.936800000000005</v>
      </c>
      <c r="L33" s="11">
        <v>87.000200000000007</v>
      </c>
      <c r="M33" s="58">
        <v>110</v>
      </c>
      <c r="N33" s="281">
        <v>45229</v>
      </c>
      <c r="O33" s="115"/>
    </row>
    <row r="34" spans="1:15" ht="13.9" customHeight="1">
      <c r="A34" s="50"/>
      <c r="D34" s="282">
        <v>17</v>
      </c>
      <c r="E34" s="9" t="s">
        <v>389</v>
      </c>
      <c r="F34" s="27" t="s">
        <v>390</v>
      </c>
      <c r="G34" s="12">
        <v>90.756266277116396</v>
      </c>
      <c r="H34" s="11">
        <v>90.756266277116396</v>
      </c>
      <c r="I34" s="134"/>
      <c r="J34" s="141"/>
      <c r="K34" s="11">
        <v>91.476799999999997</v>
      </c>
      <c r="L34" s="11">
        <v>86.2928</v>
      </c>
      <c r="M34" s="58">
        <v>117</v>
      </c>
      <c r="N34" s="281">
        <v>45236</v>
      </c>
      <c r="O34" s="115"/>
    </row>
    <row r="35" spans="1:15" ht="13.9" customHeight="1">
      <c r="A35" s="50"/>
      <c r="D35" s="282">
        <v>18</v>
      </c>
      <c r="E35" s="9" t="s">
        <v>399</v>
      </c>
      <c r="F35" s="27" t="s">
        <v>400</v>
      </c>
      <c r="G35" s="138">
        <v>91.803200000000004</v>
      </c>
      <c r="H35" s="11">
        <v>89.27</v>
      </c>
      <c r="I35" s="134">
        <v>15000</v>
      </c>
      <c r="J35" s="141">
        <v>1</v>
      </c>
      <c r="K35" s="11">
        <v>89.27</v>
      </c>
      <c r="L35" s="11">
        <v>89.27</v>
      </c>
      <c r="M35" s="58">
        <v>124</v>
      </c>
      <c r="N35" s="281">
        <v>45243</v>
      </c>
      <c r="O35" s="115"/>
    </row>
    <row r="36" spans="1:15" ht="13.9" customHeight="1">
      <c r="A36" s="50"/>
      <c r="D36" s="282">
        <v>19</v>
      </c>
      <c r="E36" s="9" t="s">
        <v>405</v>
      </c>
      <c r="F36" s="27" t="s">
        <v>406</v>
      </c>
      <c r="G36" s="138">
        <v>87.866170082383306</v>
      </c>
      <c r="H36" s="11">
        <v>90.708868858288099</v>
      </c>
      <c r="I36" s="134">
        <v>123744</v>
      </c>
      <c r="J36" s="141">
        <v>4</v>
      </c>
      <c r="K36" s="11">
        <v>91.081999999999994</v>
      </c>
      <c r="L36" s="11">
        <v>87.61</v>
      </c>
      <c r="M36" s="58">
        <v>131</v>
      </c>
      <c r="N36" s="281">
        <v>45250</v>
      </c>
      <c r="O36" s="115"/>
    </row>
    <row r="37" spans="1:15" ht="13.9" customHeight="1">
      <c r="A37" s="50"/>
      <c r="D37" s="282">
        <v>20</v>
      </c>
      <c r="E37" s="9" t="s">
        <v>409</v>
      </c>
      <c r="F37" s="27" t="s">
        <v>410</v>
      </c>
      <c r="G37" s="12">
        <v>90.968100000000007</v>
      </c>
      <c r="H37" s="11">
        <v>90.968100000000007</v>
      </c>
      <c r="I37" s="134"/>
      <c r="J37" s="141"/>
      <c r="K37" s="11">
        <v>90.968100000000007</v>
      </c>
      <c r="L37" s="11">
        <v>90.968100000000007</v>
      </c>
      <c r="M37" s="58">
        <v>138</v>
      </c>
      <c r="N37" s="281">
        <v>45257</v>
      </c>
      <c r="O37" s="115"/>
    </row>
    <row r="38" spans="1:15" ht="13.9" customHeight="1">
      <c r="A38" s="50"/>
      <c r="D38" s="282">
        <v>21</v>
      </c>
      <c r="E38" s="9" t="s">
        <v>415</v>
      </c>
      <c r="F38" s="27" t="s">
        <v>416</v>
      </c>
      <c r="G38" s="138">
        <v>83.480500000000006</v>
      </c>
      <c r="H38" s="64">
        <v>88.274295597484297</v>
      </c>
      <c r="I38" s="134">
        <v>45315</v>
      </c>
      <c r="J38" s="257">
        <v>2</v>
      </c>
      <c r="K38" s="64">
        <v>89.741399999999999</v>
      </c>
      <c r="L38" s="64">
        <v>86.854399999999998</v>
      </c>
      <c r="M38" s="58">
        <v>145</v>
      </c>
      <c r="N38" s="281">
        <v>45264</v>
      </c>
      <c r="O38" s="115"/>
    </row>
    <row r="39" spans="1:15" ht="13.9" customHeight="1">
      <c r="A39" s="50"/>
      <c r="D39" s="282">
        <v>22</v>
      </c>
      <c r="E39" s="9" t="s">
        <v>418</v>
      </c>
      <c r="F39" s="27" t="s">
        <v>419</v>
      </c>
      <c r="G39" s="138">
        <v>88.633286317567595</v>
      </c>
      <c r="H39" s="11">
        <v>88.986241855400706</v>
      </c>
      <c r="I39" s="134">
        <v>55104</v>
      </c>
      <c r="J39" s="141">
        <v>4</v>
      </c>
      <c r="K39" s="11">
        <v>89.8078</v>
      </c>
      <c r="L39" s="11">
        <v>86.219800000000006</v>
      </c>
      <c r="M39" s="58">
        <v>152</v>
      </c>
      <c r="N39" s="281">
        <v>45271</v>
      </c>
      <c r="O39" s="115"/>
    </row>
    <row r="40" spans="1:15" ht="13.9" customHeight="1">
      <c r="A40" s="50"/>
      <c r="D40" s="282">
        <v>23</v>
      </c>
      <c r="E40" s="9" t="s">
        <v>424</v>
      </c>
      <c r="F40" s="27" t="s">
        <v>425</v>
      </c>
      <c r="G40" s="12">
        <v>89.314055821276099</v>
      </c>
      <c r="H40" s="11">
        <v>89.391000000000005</v>
      </c>
      <c r="I40" s="134">
        <v>37407</v>
      </c>
      <c r="J40" s="141">
        <v>1</v>
      </c>
      <c r="K40" s="11">
        <v>89.391000000000005</v>
      </c>
      <c r="L40" s="11">
        <v>89.391000000000005</v>
      </c>
      <c r="M40" s="58">
        <v>159</v>
      </c>
      <c r="N40" s="281">
        <v>45278</v>
      </c>
      <c r="O40" s="115"/>
    </row>
    <row r="41" spans="1:15" ht="13.9" customHeight="1">
      <c r="A41" s="50"/>
      <c r="D41" s="282">
        <v>24</v>
      </c>
      <c r="E41" s="9" t="s">
        <v>431</v>
      </c>
      <c r="F41" s="27" t="s">
        <v>432</v>
      </c>
      <c r="G41" s="138">
        <v>89.724061499322502</v>
      </c>
      <c r="H41" s="11">
        <v>90.325525093123602</v>
      </c>
      <c r="I41" s="134">
        <v>1886740</v>
      </c>
      <c r="J41" s="141">
        <v>15</v>
      </c>
      <c r="K41" s="11">
        <v>100</v>
      </c>
      <c r="L41" s="11">
        <v>84.494</v>
      </c>
      <c r="M41" s="58">
        <v>166</v>
      </c>
      <c r="N41" s="281">
        <v>45285</v>
      </c>
      <c r="O41" s="115"/>
    </row>
    <row r="42" spans="1:15" ht="13.9" customHeight="1">
      <c r="A42" s="50"/>
      <c r="D42" s="282">
        <v>25</v>
      </c>
      <c r="E42" s="9" t="s">
        <v>437</v>
      </c>
      <c r="F42" s="27" t="s">
        <v>438</v>
      </c>
      <c r="G42" s="138">
        <v>89.030342161823697</v>
      </c>
      <c r="H42" s="11">
        <v>90.157571002069602</v>
      </c>
      <c r="I42" s="134">
        <v>4902274</v>
      </c>
      <c r="J42" s="141">
        <v>79</v>
      </c>
      <c r="K42" s="11">
        <v>100</v>
      </c>
      <c r="L42" s="11">
        <v>84.29</v>
      </c>
      <c r="M42" s="58">
        <v>173</v>
      </c>
      <c r="N42" s="281">
        <v>45292</v>
      </c>
      <c r="O42" s="115"/>
    </row>
    <row r="43" spans="1:15" ht="13.9" customHeight="1">
      <c r="A43" s="50"/>
      <c r="D43" s="282"/>
      <c r="E43" s="9"/>
      <c r="F43" s="27"/>
      <c r="G43" s="12"/>
      <c r="H43" s="64"/>
      <c r="I43" s="134"/>
      <c r="J43" s="257"/>
      <c r="K43" s="64"/>
      <c r="L43" s="64"/>
      <c r="M43" s="58"/>
      <c r="N43" s="281"/>
      <c r="O43" s="115"/>
    </row>
    <row r="44" spans="1:15">
      <c r="A44" s="50"/>
      <c r="B44" s="201"/>
      <c r="C44" s="110" t="s">
        <v>137</v>
      </c>
      <c r="D44" s="110">
        <v>1</v>
      </c>
      <c r="E44" s="9" t="s">
        <v>213</v>
      </c>
      <c r="F44" s="27" t="s">
        <v>216</v>
      </c>
      <c r="G44" s="12">
        <v>98.500378286632895</v>
      </c>
      <c r="H44" s="256">
        <v>98.500378286632895</v>
      </c>
      <c r="I44" s="286"/>
      <c r="J44" s="287"/>
      <c r="K44" s="12">
        <v>99.181799999999996</v>
      </c>
      <c r="L44" s="12">
        <v>97.639499999999998</v>
      </c>
      <c r="M44" s="58">
        <v>12</v>
      </c>
      <c r="N44" s="281">
        <v>45131</v>
      </c>
      <c r="O44" s="115"/>
    </row>
    <row r="45" spans="1:15">
      <c r="A45" s="50"/>
      <c r="B45" s="201"/>
      <c r="C45" s="110"/>
      <c r="D45" s="110">
        <v>2</v>
      </c>
      <c r="E45" s="9" t="s">
        <v>217</v>
      </c>
      <c r="F45" s="27" t="s">
        <v>218</v>
      </c>
      <c r="G45" s="138">
        <v>96.916124317179495</v>
      </c>
      <c r="H45" s="309">
        <v>97.222448481166495</v>
      </c>
      <c r="I45" s="310">
        <v>12345</v>
      </c>
      <c r="J45" s="8">
        <v>2</v>
      </c>
      <c r="K45" s="138">
        <v>98.592100000000002</v>
      </c>
      <c r="L45" s="138">
        <v>96.9529</v>
      </c>
      <c r="M45" s="58">
        <v>26</v>
      </c>
      <c r="N45" s="281">
        <v>45145</v>
      </c>
      <c r="O45" s="115"/>
    </row>
    <row r="46" spans="1:15">
      <c r="A46" s="50"/>
      <c r="B46" s="201"/>
      <c r="C46" s="110"/>
      <c r="D46" s="110">
        <v>3</v>
      </c>
      <c r="E46" s="9" t="s">
        <v>219</v>
      </c>
      <c r="F46" s="27" t="s">
        <v>220</v>
      </c>
      <c r="G46" s="12">
        <v>100</v>
      </c>
      <c r="H46" s="309">
        <v>97.760628708992996</v>
      </c>
      <c r="I46" s="310">
        <v>6127</v>
      </c>
      <c r="J46" s="8">
        <v>2</v>
      </c>
      <c r="K46" s="138">
        <v>98.188699999999997</v>
      </c>
      <c r="L46" s="138">
        <v>96.49</v>
      </c>
      <c r="M46" s="58">
        <v>33</v>
      </c>
      <c r="N46" s="281">
        <v>45152</v>
      </c>
      <c r="O46" s="115"/>
    </row>
    <row r="47" spans="1:15">
      <c r="A47" s="50"/>
      <c r="B47" s="201"/>
      <c r="C47" s="110"/>
      <c r="D47" s="110">
        <v>4</v>
      </c>
      <c r="E47" s="9" t="s">
        <v>229</v>
      </c>
      <c r="F47" s="27" t="s">
        <v>230</v>
      </c>
      <c r="G47" s="138">
        <v>97.236982481545695</v>
      </c>
      <c r="H47" s="309">
        <v>97.364749009745495</v>
      </c>
      <c r="I47" s="310">
        <v>2849015</v>
      </c>
      <c r="J47" s="8">
        <v>2</v>
      </c>
      <c r="K47" s="138">
        <v>100</v>
      </c>
      <c r="L47" s="138">
        <v>97.36</v>
      </c>
      <c r="M47" s="58">
        <v>47</v>
      </c>
      <c r="N47" s="281">
        <v>45166</v>
      </c>
      <c r="O47" s="115"/>
    </row>
    <row r="48" spans="1:15">
      <c r="A48" s="50"/>
      <c r="B48" s="201"/>
      <c r="C48" s="110"/>
      <c r="D48" s="110">
        <v>5</v>
      </c>
      <c r="E48" s="9" t="s">
        <v>221</v>
      </c>
      <c r="F48" s="27" t="s">
        <v>222</v>
      </c>
      <c r="G48" s="12">
        <v>94.34</v>
      </c>
      <c r="H48" s="309">
        <v>95.965235294117605</v>
      </c>
      <c r="I48" s="310">
        <v>2380</v>
      </c>
      <c r="J48" s="8">
        <v>3</v>
      </c>
      <c r="K48" s="138">
        <v>97.02</v>
      </c>
      <c r="L48" s="138">
        <v>94.44</v>
      </c>
      <c r="M48" s="58">
        <v>54</v>
      </c>
      <c r="N48" s="281">
        <v>45173</v>
      </c>
      <c r="O48" s="115"/>
    </row>
    <row r="49" spans="1:15">
      <c r="A49" s="50"/>
      <c r="B49" s="201"/>
      <c r="C49" s="110"/>
      <c r="D49" s="110">
        <v>6</v>
      </c>
      <c r="E49" s="9" t="s">
        <v>223</v>
      </c>
      <c r="F49" s="27" t="s">
        <v>224</v>
      </c>
      <c r="G49" s="12">
        <v>95.766155078182805</v>
      </c>
      <c r="H49" s="309">
        <v>95.766155078182805</v>
      </c>
      <c r="I49" s="310"/>
      <c r="J49" s="8"/>
      <c r="K49" s="138">
        <v>95.822199999999995</v>
      </c>
      <c r="L49" s="138">
        <v>91.660300000000007</v>
      </c>
      <c r="M49" s="58">
        <v>68</v>
      </c>
      <c r="N49" s="281">
        <v>45187</v>
      </c>
      <c r="O49" s="115"/>
    </row>
    <row r="50" spans="1:15">
      <c r="A50" s="50"/>
      <c r="B50" s="201"/>
      <c r="C50" s="110"/>
      <c r="D50" s="110">
        <v>7</v>
      </c>
      <c r="E50" s="9" t="s">
        <v>225</v>
      </c>
      <c r="F50" s="27" t="s">
        <v>226</v>
      </c>
      <c r="G50" s="12">
        <v>95.11</v>
      </c>
      <c r="H50" s="256">
        <v>95.11</v>
      </c>
      <c r="I50" s="286"/>
      <c r="J50" s="287"/>
      <c r="K50" s="12">
        <v>95.11</v>
      </c>
      <c r="L50" s="12">
        <v>95.11</v>
      </c>
      <c r="M50" s="58">
        <v>82</v>
      </c>
      <c r="N50" s="281">
        <v>45201</v>
      </c>
      <c r="O50" s="115"/>
    </row>
    <row r="51" spans="1:15">
      <c r="A51" s="50"/>
      <c r="B51" s="201"/>
      <c r="C51" s="110"/>
      <c r="D51" s="110">
        <v>8</v>
      </c>
      <c r="E51" s="9" t="s">
        <v>227</v>
      </c>
      <c r="F51" s="27" t="s">
        <v>228</v>
      </c>
      <c r="G51" s="12">
        <v>97.55</v>
      </c>
      <c r="H51" s="256">
        <v>88.565200000000004</v>
      </c>
      <c r="I51" s="286">
        <v>23</v>
      </c>
      <c r="J51" s="287">
        <v>1</v>
      </c>
      <c r="K51" s="12">
        <v>88.565200000000004</v>
      </c>
      <c r="L51" s="12">
        <v>88.565200000000004</v>
      </c>
      <c r="M51" s="58">
        <v>96</v>
      </c>
      <c r="N51" s="281">
        <v>45215</v>
      </c>
      <c r="O51" s="115"/>
    </row>
    <row r="52" spans="1:15">
      <c r="A52" s="50"/>
      <c r="B52" s="201"/>
      <c r="C52" s="110"/>
      <c r="D52" s="110">
        <v>9</v>
      </c>
      <c r="E52" s="9" t="s">
        <v>231</v>
      </c>
      <c r="F52" s="27" t="s">
        <v>232</v>
      </c>
      <c r="G52" s="12">
        <v>115.79656615471301</v>
      </c>
      <c r="H52" s="256">
        <v>115.79656615471301</v>
      </c>
      <c r="I52" s="286"/>
      <c r="J52" s="287"/>
      <c r="K52" s="12">
        <v>187.08</v>
      </c>
      <c r="L52" s="12">
        <v>88.69</v>
      </c>
      <c r="M52" s="58">
        <v>110</v>
      </c>
      <c r="N52" s="281">
        <v>45229</v>
      </c>
      <c r="O52" s="115"/>
    </row>
    <row r="53" spans="1:15">
      <c r="A53" s="50"/>
      <c r="B53" s="201"/>
      <c r="C53" s="110"/>
      <c r="D53" s="110">
        <v>10</v>
      </c>
      <c r="E53" s="9" t="s">
        <v>233</v>
      </c>
      <c r="F53" s="27" t="s">
        <v>234</v>
      </c>
      <c r="G53" s="12">
        <v>92.270500865985895</v>
      </c>
      <c r="H53" s="256">
        <v>92.270500865985895</v>
      </c>
      <c r="I53" s="286"/>
      <c r="J53" s="287"/>
      <c r="K53" s="12">
        <v>92.270700000000005</v>
      </c>
      <c r="L53" s="12">
        <v>92.270499999999998</v>
      </c>
      <c r="M53" s="58">
        <v>117</v>
      </c>
      <c r="N53" s="281">
        <v>45236</v>
      </c>
      <c r="O53" s="115"/>
    </row>
    <row r="54" spans="1:15">
      <c r="A54" s="50"/>
      <c r="B54" s="201"/>
      <c r="C54" s="110"/>
      <c r="D54" s="110">
        <v>11</v>
      </c>
      <c r="E54" s="9" t="s">
        <v>235</v>
      </c>
      <c r="F54" s="27" t="s">
        <v>236</v>
      </c>
      <c r="G54" s="12">
        <v>91.978200000000001</v>
      </c>
      <c r="H54" s="256">
        <v>91.978200000000001</v>
      </c>
      <c r="I54" s="286"/>
      <c r="J54" s="287"/>
      <c r="K54" s="12">
        <v>91.978200000000001</v>
      </c>
      <c r="L54" s="12">
        <v>91.978200000000001</v>
      </c>
      <c r="M54" s="58">
        <v>124</v>
      </c>
      <c r="N54" s="281">
        <v>45243</v>
      </c>
      <c r="O54" s="115"/>
    </row>
    <row r="55" spans="1:15">
      <c r="A55" s="50"/>
      <c r="B55" s="201"/>
      <c r="C55" s="110"/>
      <c r="D55" s="110">
        <v>12</v>
      </c>
      <c r="E55" s="9" t="s">
        <v>237</v>
      </c>
      <c r="F55" s="27" t="s">
        <v>238</v>
      </c>
      <c r="G55" s="12">
        <v>100</v>
      </c>
      <c r="H55" s="309">
        <v>100</v>
      </c>
      <c r="I55" s="310"/>
      <c r="J55" s="8"/>
      <c r="K55" s="138">
        <v>100</v>
      </c>
      <c r="L55" s="138">
        <v>100</v>
      </c>
      <c r="M55" s="58">
        <v>138</v>
      </c>
      <c r="N55" s="281">
        <v>45257</v>
      </c>
      <c r="O55" s="115"/>
    </row>
    <row r="56" spans="1:15">
      <c r="A56" s="50"/>
      <c r="B56" s="201"/>
      <c r="C56" s="110"/>
      <c r="D56" s="110">
        <v>13</v>
      </c>
      <c r="E56" s="9" t="s">
        <v>239</v>
      </c>
      <c r="F56" s="27" t="s">
        <v>240</v>
      </c>
      <c r="G56" s="138">
        <v>90.34845</v>
      </c>
      <c r="H56" s="256">
        <v>89.100178146543797</v>
      </c>
      <c r="I56" s="286">
        <v>180301</v>
      </c>
      <c r="J56" s="287">
        <v>8</v>
      </c>
      <c r="K56" s="12">
        <v>91.52</v>
      </c>
      <c r="L56" s="12">
        <v>87.17</v>
      </c>
      <c r="M56" s="58">
        <v>152</v>
      </c>
      <c r="N56" s="281">
        <v>45271</v>
      </c>
      <c r="O56" s="115"/>
    </row>
    <row r="57" spans="1:15">
      <c r="A57" s="50"/>
      <c r="B57" s="201"/>
      <c r="C57" s="110"/>
      <c r="D57" s="110">
        <v>14</v>
      </c>
      <c r="E57" s="9" t="s">
        <v>241</v>
      </c>
      <c r="F57" s="27" t="s">
        <v>242</v>
      </c>
      <c r="G57" s="12">
        <v>91.277300744675998</v>
      </c>
      <c r="H57" s="256">
        <v>91.277300744675998</v>
      </c>
      <c r="I57" s="286"/>
      <c r="J57" s="287"/>
      <c r="K57" s="12">
        <v>91.362099999999998</v>
      </c>
      <c r="L57" s="12">
        <v>91.260099999999994</v>
      </c>
      <c r="M57" s="58">
        <v>159</v>
      </c>
      <c r="N57" s="281">
        <v>45278</v>
      </c>
      <c r="O57" s="115"/>
    </row>
    <row r="58" spans="1:15">
      <c r="A58" s="50"/>
      <c r="B58" s="201"/>
      <c r="C58" s="110"/>
      <c r="D58" s="110">
        <v>15</v>
      </c>
      <c r="E58" s="9" t="s">
        <v>243</v>
      </c>
      <c r="F58" s="27" t="s">
        <v>244</v>
      </c>
      <c r="G58" s="138">
        <v>90.092645164233602</v>
      </c>
      <c r="H58" s="309">
        <v>100</v>
      </c>
      <c r="I58" s="310">
        <v>183</v>
      </c>
      <c r="J58" s="8">
        <v>1</v>
      </c>
      <c r="K58" s="138">
        <v>100</v>
      </c>
      <c r="L58" s="138">
        <v>100</v>
      </c>
      <c r="M58" s="27">
        <v>173</v>
      </c>
      <c r="N58" s="281">
        <v>45292</v>
      </c>
      <c r="O58" s="115"/>
    </row>
    <row r="59" spans="1:15">
      <c r="A59" s="50"/>
      <c r="B59" s="201"/>
      <c r="C59" s="110"/>
      <c r="D59" s="110">
        <v>16</v>
      </c>
      <c r="E59" s="9" t="s">
        <v>254</v>
      </c>
      <c r="F59" s="27" t="s">
        <v>255</v>
      </c>
      <c r="G59" s="12">
        <v>83.16</v>
      </c>
      <c r="H59" s="309">
        <v>83.16</v>
      </c>
      <c r="I59" s="310"/>
      <c r="J59" s="8"/>
      <c r="K59" s="138">
        <v>83.16</v>
      </c>
      <c r="L59" s="138">
        <v>83.16</v>
      </c>
      <c r="M59" s="27">
        <v>187</v>
      </c>
      <c r="N59" s="281">
        <v>45306</v>
      </c>
      <c r="O59" s="115"/>
    </row>
    <row r="60" spans="1:15">
      <c r="A60" s="50"/>
      <c r="B60" s="201"/>
      <c r="C60" s="110"/>
      <c r="D60" s="110">
        <v>17</v>
      </c>
      <c r="E60" s="9" t="s">
        <v>258</v>
      </c>
      <c r="F60" s="27" t="s">
        <v>259</v>
      </c>
      <c r="G60" s="12">
        <v>74.268299999999996</v>
      </c>
      <c r="H60" s="256">
        <v>74.268299999999996</v>
      </c>
      <c r="I60" s="286"/>
      <c r="J60" s="287"/>
      <c r="K60" s="12">
        <v>74.268299999999996</v>
      </c>
      <c r="L60" s="12">
        <v>74.268299999999996</v>
      </c>
      <c r="M60" s="27">
        <v>194</v>
      </c>
      <c r="N60" s="281">
        <v>45313</v>
      </c>
      <c r="O60" s="115"/>
    </row>
    <row r="61" spans="1:15">
      <c r="A61" s="50"/>
      <c r="B61" s="201"/>
      <c r="C61" s="110"/>
      <c r="D61" s="110">
        <v>18</v>
      </c>
      <c r="E61" s="9" t="s">
        <v>266</v>
      </c>
      <c r="F61" s="27" t="s">
        <v>267</v>
      </c>
      <c r="G61" s="12">
        <v>86.493300000000005</v>
      </c>
      <c r="H61" s="309">
        <v>86.493300000000005</v>
      </c>
      <c r="I61" s="310"/>
      <c r="J61" s="8"/>
      <c r="K61" s="138">
        <v>86.493300000000005</v>
      </c>
      <c r="L61" s="138">
        <v>86.493300000000005</v>
      </c>
      <c r="M61" s="27">
        <v>201</v>
      </c>
      <c r="N61" s="281">
        <v>45320</v>
      </c>
      <c r="O61" s="115"/>
    </row>
    <row r="62" spans="1:15">
      <c r="A62" s="50"/>
      <c r="B62" s="201"/>
      <c r="C62" s="110"/>
      <c r="D62" s="110">
        <v>19</v>
      </c>
      <c r="E62" s="9" t="s">
        <v>276</v>
      </c>
      <c r="F62" s="27" t="s">
        <v>277</v>
      </c>
      <c r="G62" s="12">
        <v>88.691800000000001</v>
      </c>
      <c r="H62" s="256">
        <v>88.691800000000001</v>
      </c>
      <c r="I62" s="286"/>
      <c r="J62" s="287"/>
      <c r="K62" s="12">
        <v>88.691800000000001</v>
      </c>
      <c r="L62" s="12">
        <v>88.691800000000001</v>
      </c>
      <c r="M62" s="27">
        <v>215</v>
      </c>
      <c r="N62" s="281">
        <v>45334</v>
      </c>
      <c r="O62" s="115"/>
    </row>
    <row r="63" spans="1:15">
      <c r="A63" s="50"/>
      <c r="B63" s="201"/>
      <c r="C63" s="110"/>
      <c r="D63" s="110">
        <v>20</v>
      </c>
      <c r="E63" s="9" t="s">
        <v>335</v>
      </c>
      <c r="F63" s="27" t="s">
        <v>336</v>
      </c>
      <c r="G63" s="138">
        <v>85.750026844755595</v>
      </c>
      <c r="H63" s="309">
        <v>86.358199999999997</v>
      </c>
      <c r="I63" s="310">
        <v>1700346</v>
      </c>
      <c r="J63" s="8">
        <v>1</v>
      </c>
      <c r="K63" s="138">
        <v>86.358199999999997</v>
      </c>
      <c r="L63" s="138">
        <v>86.358199999999997</v>
      </c>
      <c r="M63" s="27">
        <v>229</v>
      </c>
      <c r="N63" s="281">
        <v>45348</v>
      </c>
      <c r="O63" s="115"/>
    </row>
    <row r="64" spans="1:15">
      <c r="A64" s="50"/>
      <c r="B64" s="201"/>
      <c r="C64" s="110"/>
      <c r="D64" s="110">
        <v>21</v>
      </c>
      <c r="E64" s="9" t="s">
        <v>343</v>
      </c>
      <c r="F64" s="27" t="s">
        <v>344</v>
      </c>
      <c r="G64" s="138">
        <v>75.362300000000005</v>
      </c>
      <c r="H64" s="256">
        <v>89.138099999999994</v>
      </c>
      <c r="I64" s="286">
        <v>36304545</v>
      </c>
      <c r="J64" s="287">
        <v>4</v>
      </c>
      <c r="K64" s="12">
        <v>89.138099999999994</v>
      </c>
      <c r="L64" s="12">
        <v>89.138099999999994</v>
      </c>
      <c r="M64" s="27">
        <v>236</v>
      </c>
      <c r="N64" s="281">
        <v>45355</v>
      </c>
      <c r="O64" s="115"/>
    </row>
    <row r="65" spans="1:15">
      <c r="A65" s="50"/>
      <c r="B65" s="201"/>
      <c r="C65" s="110"/>
      <c r="D65" s="110">
        <v>22</v>
      </c>
      <c r="E65" s="9" t="s">
        <v>347</v>
      </c>
      <c r="F65" s="27" t="s">
        <v>348</v>
      </c>
      <c r="G65" s="12">
        <v>86.264899999999997</v>
      </c>
      <c r="H65" s="309">
        <v>86.314599999999999</v>
      </c>
      <c r="I65" s="310">
        <v>1725</v>
      </c>
      <c r="J65" s="8">
        <v>2</v>
      </c>
      <c r="K65" s="138">
        <v>86.314599999999999</v>
      </c>
      <c r="L65" s="138">
        <v>86.314599999999999</v>
      </c>
      <c r="M65" s="27">
        <v>243</v>
      </c>
      <c r="N65" s="281">
        <v>45362</v>
      </c>
      <c r="O65" s="115"/>
    </row>
    <row r="66" spans="1:15">
      <c r="A66" s="50"/>
      <c r="B66" s="201"/>
      <c r="C66" s="110"/>
      <c r="D66" s="110">
        <v>23</v>
      </c>
      <c r="E66" s="9" t="s">
        <v>355</v>
      </c>
      <c r="F66" s="27" t="s">
        <v>356</v>
      </c>
      <c r="G66" s="12">
        <v>100</v>
      </c>
      <c r="H66" s="309">
        <v>94.143199999999993</v>
      </c>
      <c r="I66" s="310">
        <v>6517585</v>
      </c>
      <c r="J66" s="8">
        <v>1</v>
      </c>
      <c r="K66" s="138">
        <v>94.143199999999993</v>
      </c>
      <c r="L66" s="138">
        <v>94.143199999999993</v>
      </c>
      <c r="M66" s="27">
        <v>257</v>
      </c>
      <c r="N66" s="281">
        <v>45376</v>
      </c>
      <c r="O66" s="115"/>
    </row>
    <row r="67" spans="1:15">
      <c r="A67" s="50"/>
      <c r="B67" s="201"/>
      <c r="C67" s="110"/>
      <c r="D67" s="110">
        <v>24</v>
      </c>
      <c r="E67" s="9" t="s">
        <v>361</v>
      </c>
      <c r="F67" s="27" t="s">
        <v>362</v>
      </c>
      <c r="G67" s="12">
        <v>76.923100000000005</v>
      </c>
      <c r="H67" s="256">
        <v>76.923100000000005</v>
      </c>
      <c r="I67" s="286"/>
      <c r="J67" s="287"/>
      <c r="K67" s="12">
        <v>76.923100000000005</v>
      </c>
      <c r="L67" s="12">
        <v>76.923100000000005</v>
      </c>
      <c r="M67" s="27">
        <v>271</v>
      </c>
      <c r="N67" s="281">
        <v>45390</v>
      </c>
      <c r="O67" s="115"/>
    </row>
    <row r="68" spans="1:15">
      <c r="A68" s="50"/>
      <c r="B68" s="201"/>
      <c r="C68" s="110"/>
      <c r="D68" s="110">
        <v>25</v>
      </c>
      <c r="E68" s="9" t="s">
        <v>369</v>
      </c>
      <c r="F68" s="27" t="s">
        <v>370</v>
      </c>
      <c r="G68" s="12">
        <v>100</v>
      </c>
      <c r="H68" s="309">
        <v>100</v>
      </c>
      <c r="I68" s="310"/>
      <c r="J68" s="8"/>
      <c r="K68" s="138">
        <v>100</v>
      </c>
      <c r="L68" s="138">
        <v>100</v>
      </c>
      <c r="M68" s="27">
        <v>278</v>
      </c>
      <c r="N68" s="281">
        <v>45397</v>
      </c>
      <c r="O68" s="115"/>
    </row>
    <row r="69" spans="1:15">
      <c r="A69" s="50"/>
      <c r="B69" s="201"/>
      <c r="C69" s="110"/>
      <c r="D69" s="110">
        <v>26</v>
      </c>
      <c r="E69" s="9" t="s">
        <v>381</v>
      </c>
      <c r="F69" s="27" t="s">
        <v>382</v>
      </c>
      <c r="G69" s="12">
        <v>82.838489448795002</v>
      </c>
      <c r="H69" s="256">
        <v>82.838489448795002</v>
      </c>
      <c r="I69" s="286"/>
      <c r="J69" s="287"/>
      <c r="K69" s="12">
        <v>100</v>
      </c>
      <c r="L69" s="12">
        <v>80.282300000000006</v>
      </c>
      <c r="M69" s="27">
        <v>285</v>
      </c>
      <c r="N69" s="281">
        <v>45404</v>
      </c>
      <c r="O69" s="115"/>
    </row>
    <row r="70" spans="1:15">
      <c r="A70" s="50"/>
      <c r="B70" s="201"/>
      <c r="C70" s="110"/>
      <c r="D70" s="110">
        <v>27</v>
      </c>
      <c r="E70" s="9" t="s">
        <v>385</v>
      </c>
      <c r="F70" s="27" t="s">
        <v>386</v>
      </c>
      <c r="G70" s="12">
        <v>100</v>
      </c>
      <c r="H70" s="256">
        <v>100</v>
      </c>
      <c r="I70" s="286"/>
      <c r="J70" s="287"/>
      <c r="K70" s="12">
        <v>100</v>
      </c>
      <c r="L70" s="12">
        <v>100</v>
      </c>
      <c r="M70" s="27">
        <v>299</v>
      </c>
      <c r="N70" s="281">
        <v>45418</v>
      </c>
      <c r="O70" s="115"/>
    </row>
    <row r="71" spans="1:15">
      <c r="A71" s="50"/>
      <c r="B71" s="201"/>
      <c r="C71" s="110"/>
      <c r="D71" s="110">
        <v>28</v>
      </c>
      <c r="E71" s="289" t="s">
        <v>401</v>
      </c>
      <c r="F71" s="290" t="s">
        <v>402</v>
      </c>
      <c r="G71" s="291">
        <v>81.680199999999999</v>
      </c>
      <c r="H71" s="292">
        <v>81.680199999999999</v>
      </c>
      <c r="I71" s="293"/>
      <c r="J71" s="294"/>
      <c r="K71" s="291">
        <v>81.680199999999999</v>
      </c>
      <c r="L71" s="291">
        <v>81.680199999999999</v>
      </c>
      <c r="M71" s="290">
        <v>306</v>
      </c>
      <c r="N71" s="295">
        <v>45425</v>
      </c>
      <c r="O71" s="115"/>
    </row>
    <row r="72" spans="1:15">
      <c r="A72" s="50"/>
      <c r="B72" s="201"/>
      <c r="C72" s="110"/>
      <c r="D72" s="110">
        <v>29</v>
      </c>
      <c r="E72" s="289" t="s">
        <v>411</v>
      </c>
      <c r="F72" s="290" t="s">
        <v>412</v>
      </c>
      <c r="G72" s="311">
        <v>80.971599999999995</v>
      </c>
      <c r="H72" s="312">
        <v>80.971599999999995</v>
      </c>
      <c r="I72" s="313"/>
      <c r="K72" s="311">
        <v>80.971599999999995</v>
      </c>
      <c r="L72" s="311">
        <v>80.971599999999995</v>
      </c>
      <c r="M72" s="290">
        <v>320</v>
      </c>
      <c r="N72" s="295">
        <v>45439</v>
      </c>
      <c r="O72" s="115"/>
    </row>
    <row r="73" spans="1:15">
      <c r="A73" s="50"/>
      <c r="B73" s="201"/>
      <c r="C73" s="110"/>
      <c r="D73" s="110">
        <v>30</v>
      </c>
      <c r="E73" s="289" t="s">
        <v>420</v>
      </c>
      <c r="F73" s="290" t="s">
        <v>421</v>
      </c>
      <c r="G73" s="311">
        <v>77.197100000000006</v>
      </c>
      <c r="H73" s="312">
        <v>77.197100000000006</v>
      </c>
      <c r="I73" s="313"/>
      <c r="K73" s="311">
        <v>77.197100000000006</v>
      </c>
      <c r="L73" s="311">
        <v>77.197100000000006</v>
      </c>
      <c r="M73" s="290">
        <v>334</v>
      </c>
      <c r="N73" s="295">
        <v>45453</v>
      </c>
      <c r="O73" s="115"/>
    </row>
    <row r="74" spans="1:15">
      <c r="A74" s="50"/>
      <c r="B74" s="201"/>
      <c r="C74" s="110"/>
      <c r="D74" s="110">
        <v>31</v>
      </c>
      <c r="E74" s="289" t="s">
        <v>426</v>
      </c>
      <c r="F74" s="290" t="s">
        <v>427</v>
      </c>
      <c r="G74" s="311">
        <v>77.158000000000001</v>
      </c>
      <c r="H74" s="312">
        <v>77.158000000000001</v>
      </c>
      <c r="I74" s="313"/>
      <c r="K74" s="311">
        <v>77.158000000000001</v>
      </c>
      <c r="L74" s="311">
        <v>77.158000000000001</v>
      </c>
      <c r="M74" s="290">
        <v>341</v>
      </c>
      <c r="N74" s="295">
        <v>45460</v>
      </c>
      <c r="O74" s="115"/>
    </row>
    <row r="75" spans="1:15" ht="16.5" thickBot="1">
      <c r="A75" s="50"/>
      <c r="B75" s="201"/>
      <c r="C75" s="110"/>
      <c r="D75" s="110">
        <v>32</v>
      </c>
      <c r="E75" s="289" t="s">
        <v>433</v>
      </c>
      <c r="F75" s="290" t="s">
        <v>434</v>
      </c>
      <c r="G75" s="311">
        <v>78.722218947090496</v>
      </c>
      <c r="H75" s="312">
        <v>78.807321949202304</v>
      </c>
      <c r="I75" s="313">
        <v>1180093</v>
      </c>
      <c r="J75" s="110">
        <v>6</v>
      </c>
      <c r="K75" s="311">
        <v>79.739699999999999</v>
      </c>
      <c r="L75" s="311">
        <v>78.764600000000002</v>
      </c>
      <c r="M75" s="290">
        <v>348</v>
      </c>
      <c r="N75" s="295">
        <v>45467</v>
      </c>
      <c r="O75" s="115"/>
    </row>
    <row r="76" spans="1:15" ht="16.5" thickBot="1">
      <c r="A76" s="50"/>
      <c r="B76" s="201"/>
      <c r="C76" s="202"/>
      <c r="D76" s="118"/>
      <c r="E76" s="203" t="s">
        <v>41</v>
      </c>
      <c r="F76" s="204"/>
      <c r="G76" s="205"/>
      <c r="H76" s="206"/>
      <c r="I76" s="207">
        <f>SUM(I5:I75)</f>
        <v>147718341</v>
      </c>
      <c r="J76" s="207">
        <f>SUM(J5:J75)</f>
        <v>667</v>
      </c>
      <c r="K76" s="208"/>
      <c r="L76" s="208"/>
      <c r="M76" s="204"/>
      <c r="N76" s="209"/>
    </row>
    <row r="77" spans="1:15" ht="15.75" customHeight="1" thickBot="1">
      <c r="A77" s="210"/>
      <c r="B77" s="211"/>
      <c r="G77" s="212"/>
      <c r="K77" s="109"/>
    </row>
    <row r="78" spans="1:15">
      <c r="E78" s="110"/>
      <c r="F78" s="110"/>
      <c r="G78" s="213"/>
      <c r="I78" s="185"/>
    </row>
    <row r="79" spans="1:15">
      <c r="A79" s="110" t="s">
        <v>42</v>
      </c>
      <c r="B79" s="110"/>
      <c r="C79" s="110"/>
      <c r="D79" s="110"/>
      <c r="E79" s="30"/>
      <c r="F79" s="30"/>
      <c r="G79" s="212"/>
      <c r="I79" s="185"/>
    </row>
    <row r="80" spans="1:15">
      <c r="A80" s="30" t="s">
        <v>43</v>
      </c>
      <c r="B80" s="30"/>
      <c r="C80" s="30"/>
      <c r="D80" s="30"/>
      <c r="E80" s="30"/>
      <c r="F80" s="30"/>
      <c r="G80" s="212"/>
      <c r="H80" s="31"/>
      <c r="I80" s="185"/>
      <c r="K80" s="33"/>
      <c r="L80" s="33"/>
      <c r="M80" s="32"/>
      <c r="N80" s="33"/>
      <c r="O80" s="115">
        <v>43997</v>
      </c>
    </row>
    <row r="81" spans="1:15">
      <c r="A81" s="30" t="s">
        <v>74</v>
      </c>
      <c r="B81" s="30"/>
      <c r="C81" s="30"/>
      <c r="D81" s="30"/>
      <c r="E81" s="302" t="s">
        <v>407</v>
      </c>
      <c r="F81" s="302"/>
      <c r="G81" s="212"/>
      <c r="H81" s="31"/>
      <c r="I81" s="185"/>
      <c r="K81" s="33"/>
      <c r="L81" s="33"/>
      <c r="M81" s="32"/>
      <c r="N81" s="33"/>
      <c r="O81" s="115">
        <v>44025</v>
      </c>
    </row>
    <row r="82" spans="1:15">
      <c r="A82" s="30"/>
      <c r="B82" s="30"/>
      <c r="C82" s="30"/>
      <c r="D82" s="30"/>
      <c r="E82" s="30"/>
      <c r="F82" s="30"/>
      <c r="G82" s="212"/>
      <c r="H82" s="31"/>
      <c r="I82" s="185"/>
      <c r="K82" s="33"/>
      <c r="L82" s="33"/>
      <c r="M82" s="32"/>
      <c r="N82" s="33"/>
      <c r="O82" s="115">
        <v>44165</v>
      </c>
    </row>
    <row r="83" spans="1:15">
      <c r="A83" s="30"/>
      <c r="B83" s="30"/>
      <c r="C83" s="30"/>
      <c r="D83" s="30"/>
      <c r="E83" s="30"/>
      <c r="F83" s="30"/>
      <c r="G83" s="212"/>
      <c r="H83" s="31"/>
      <c r="I83" s="185"/>
      <c r="K83" s="33"/>
      <c r="L83" s="33"/>
      <c r="M83" s="32"/>
      <c r="N83" s="33"/>
      <c r="O83" s="115">
        <v>44179</v>
      </c>
    </row>
    <row r="84" spans="1:15">
      <c r="A84" s="30"/>
      <c r="B84" s="30"/>
      <c r="C84" s="30"/>
      <c r="D84" s="30"/>
      <c r="G84" s="212"/>
      <c r="I84" s="185"/>
    </row>
    <row r="85" spans="1:15">
      <c r="G85" s="212"/>
      <c r="I85" s="185"/>
    </row>
    <row r="86" spans="1:15">
      <c r="G86" s="212"/>
      <c r="I86" s="185"/>
    </row>
    <row r="87" spans="1:15">
      <c r="G87" s="212"/>
      <c r="I87" s="185"/>
    </row>
    <row r="88" spans="1:15"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</sheetData>
  <mergeCells count="2">
    <mergeCell ref="D1:N1"/>
    <mergeCell ref="E81:F8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F15" sqref="F15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46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195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445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07" t="s">
        <v>85</v>
      </c>
      <c r="D4" s="308"/>
      <c r="E4" s="217"/>
      <c r="F4" s="305" t="s">
        <v>88</v>
      </c>
      <c r="G4" s="306"/>
      <c r="H4" s="218"/>
      <c r="I4" s="303" t="s">
        <v>138</v>
      </c>
      <c r="J4" s="304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0</v>
      </c>
      <c r="D6" s="225">
        <v>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19</v>
      </c>
      <c r="D14" s="225">
        <v>779000000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11</v>
      </c>
      <c r="D18" s="225">
        <v>394000000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5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5" thickBot="1">
      <c r="A27" s="118" t="s">
        <v>105</v>
      </c>
      <c r="B27" s="103"/>
      <c r="C27" s="102">
        <f>C14</f>
        <v>19</v>
      </c>
      <c r="D27" s="241">
        <f>D14</f>
        <v>779000000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2" t="s">
        <v>407</v>
      </c>
      <c r="B30" s="302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2023-07-12T17:46:55Z</dcterms:modified>
</cp:coreProperties>
</file>