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259" documentId="8_{FC7614E3-F3E5-454D-9CEE-58AEE0CFA863}" xr6:coauthVersionLast="47" xr6:coauthVersionMax="47" xr10:uidLastSave="{E1DF430B-25E5-4928-A559-5E228866CCC2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7" i="5"/>
  <c r="F17" i="5"/>
  <c r="E17" i="5"/>
  <c r="D17" i="5"/>
  <c r="J83" i="3"/>
  <c r="I83" i="3"/>
  <c r="E7" i="5" l="1"/>
  <c r="D7" i="5"/>
  <c r="I21" i="6" l="1"/>
  <c r="G42" i="2" l="1"/>
  <c r="F42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<sst xmlns="http://schemas.openxmlformats.org/spreadsheetml/2006/main" count="520" uniqueCount="461">
  <si>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</si>
  <si>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</si>
  <si>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</si>
  <si>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</si>
  <si>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</si>
  <si>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</si>
  <si>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</si>
  <si>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</si>
  <si>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</si>
  <si>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</si>
  <si>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</si>
  <si>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</si>
  <si>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</si>
  <si>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</si>
  <si>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</si>
  <si>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</si>
  <si>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</si>
  <si>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</si>
  <si>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</si>
  <si>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</si>
  <si>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</si>
  <si>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</si>
  <si>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</si>
  <si>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</si>
  <si>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</si>
  <si>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</si>
  <si>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</si>
  <si>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</si>
  <si>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</si>
  <si>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</si>
  <si>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</si>
  <si>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</si>
  <si>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</si>
  <si>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</si>
  <si>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</si>
  <si>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</si>
  <si>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</si>
  <si>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</si>
  <si>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</si>
  <si>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</si>
  <si>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</si>
  <si>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</si>
  <si>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</si>
  <si>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</si>
  <si>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</si>
  <si>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</si>
  <si>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</si>
  <si>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</si>
  <si>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</si>
  <si>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</si>
  <si>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</si>
  <si>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</si>
  <si>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</si>
  <si>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</si>
  <si>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</si>
  <si>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</si>
  <si>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</si>
  <si>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</si>
  <si>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</si>
  <si>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</si>
  <si>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</si>
  <si>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</si>
  <si>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</si>
  <si>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</si>
  <si>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</si>
  <si>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</si>
  <si>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</si>
  <si>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</si>
  <si>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</si>
  <si>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</si>
  <si>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</si>
  <si>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</si>
  <si>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</si>
  <si>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</si>
  <si>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</si>
  <si>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</si>
  <si>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</si>
  <si>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</si>
  <si>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</si>
  <si>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</si>
  <si>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</si>
  <si>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</si>
  <si>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</si>
  <si>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</si>
  <si>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</si>
  <si>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</si>
  <si>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</si>
  <si>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</si>
  <si>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</si>
  <si>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</si>
  <si>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</si>
  <si>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</si>
  <si>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</si>
  <si>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</si>
  <si>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</si>
  <si>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</si>
  <si>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</si>
  <si>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</si>
  <si>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</si>
  <si>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</si>
  <si>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</si>
  <si>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</si>
  <si>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</si>
  <si>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</si>
  <si>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</si>
  <si>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</si>
  <si>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</si>
  <si>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</si>
  <si>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</si>
  <si>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</si>
  <si>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</si>
  <si>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</si>
  <si>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</si>
  <si>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</si>
  <si>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</si>
  <si>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</si>
  <si>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</si>
  <si>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</si>
  <si>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</si>
  <si>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</si>
  <si>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</si>
  <si>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</si>
  <si>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</si>
  <si>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</si>
  <si>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</si>
  <si>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</si>
  <si>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</si>
  <si>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</si>
  <si>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</si>
  <si>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</si>
  <si>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</si>
  <si>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</si>
  <si>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</si>
  <si>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</si>
  <si>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</si>
  <si>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</si>
  <si>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</si>
  <si>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</si>
  <si>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</si>
  <si>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</si>
  <si>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</si>
  <si>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</si>
  <si>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</si>
  <si>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</si>
  <si>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</si>
  <si>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</si>
  <si>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</si>
  <si>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</si>
  <si>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</si>
  <si>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</si>
  <si>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</si>
  <si>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</si>
  <si>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</si>
  <si>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</si>
  <si>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</si>
  <si>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</si>
  <si>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</si>
  <si>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</si>
  <si>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</si>
  <si>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</si>
  <si>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</si>
  <si>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</si>
  <si>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</si>
  <si>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</si>
  <si>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</si>
  <si>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</si>
  <si>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</si>
  <si>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</si>
  <si>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</si>
  <si>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</si>
  <si>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</si>
  <si>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</si>
  <si>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</si>
  <si>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</si>
  <si>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</si>
  <si>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</si>
  <si>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</si>
  <si>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</si>
  <si>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</si>
  <si>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</si>
  <si>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</si>
  <si>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</si>
  <si>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</si>
  <si>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</si>
  <si>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</si>
  <si>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</si>
  <si>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</si>
  <si>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</si>
  <si>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</si>
  <si>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</si>
  <si>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</si>
  <si>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</si>
  <si>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</si>
  <si>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</si>
  <si>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</si>
  <si>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</si>
  <si>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</si>
  <si>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</si>
  <si>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</si>
  <si>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</si>
  <si>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</si>
  <si>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</si>
  <si>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</si>
  <si>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</si>
  <si>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</si>
  <si>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</si>
  <si>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</si>
  <si>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</si>
  <si>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</si>
  <si>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</si>
  <si>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</si>
  <si>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</si>
  <si>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</si>
  <si>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</si>
  <si>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</si>
  <si>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</si>
  <si>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</si>
  <si>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</si>
  <si>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</si>
  <si>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</si>
  <si>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</si>
  <si>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</si>
  <si>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</si>
  <si>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</si>
  <si>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</si>
  <si>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</si>
  <si>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</si>
  <si>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</si>
  <si>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</si>
  <si>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</si>
  <si>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</si>
  <si>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</si>
  <si>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</si>
  <si>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</si>
  <si>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</si>
  <si>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</si>
  <si>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</si>
  <si>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</si>
  <si>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</si>
  <si>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</si>
  <si>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</si>
  <si>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</si>
  <si>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</si>
  <si>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</si>
  <si>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</si>
  <si>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</si>
  <si>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</si>
  <si>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</si>
  <si>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</si>
  <si>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</si>
  <si>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</si>
  <si>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</si>
  <si>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</si>
  <si>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</si>
  <si>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</si>
  <si>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</si>
  <si>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</si>
  <si>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</si>
  <si>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</si>
  <si>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</si>
  <si>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</si>
  <si>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</si>
  <si>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</si>
  <si>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</si>
  <si>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</si>
  <si>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</si>
  <si>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</si>
  <si>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</si>
  <si>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</si>
  <si>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</si>
  <si>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</si>
  <si>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</si>
  <si>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</si>
  <si>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</si>
  <si>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</si>
  <si>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</si>
  <si>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</si>
  <si>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</si>
  <si>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</si>
  <si>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</si>
  <si>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</si>
  <si>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</si>
  <si>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</si>
  <si>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</si>
  <si>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</si>
  <si>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</si>
  <si>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</si>
  <si>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</si>
  <si>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</si>
  <si>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</si>
  <si>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</si>
  <si>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</si>
  <si>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</si>
  <si>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</si>
  <si>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</si>
  <si>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</si>
  <si>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</si>
  <si>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</si>
  <si>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</si>
  <si>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</si>
  <si>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</si>
  <si>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</si>
  <si>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</si>
  <si>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</si>
  <si>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</si>
  <si>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</si>
  <si>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</si>
  <si>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</si>
  <si>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</si>
  <si>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GOG-BL-18/09/23-A6179-1842-0</t>
  </si>
  <si>
    <t>GHGGOG070277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</si>
  <si>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</si>
  <si>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</si>
  <si>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</si>
  <si>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</si>
  <si>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</si>
  <si>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</si>
  <si>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</si>
  <si>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</si>
  <si>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</si>
  <si>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</si>
  <si>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</si>
  <si>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</si>
  <si>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</si>
  <si>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</si>
  <si>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</si>
  <si>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</si>
  <si>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</si>
  <si>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</si>
  <si>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</si>
  <si>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</si>
  <si>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</si>
  <si>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</si>
  <si>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</si>
  <si>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</si>
  <si>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</si>
  <si>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</si>
  <si>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</si>
  <si>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</si>
  <si>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</si>
  <si>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</si>
  <si>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</si>
  <si>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</si>
  <si>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</si>
  <si>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</si>
  <si>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</si>
  <si>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</si>
  <si>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</si>
  <si>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</si>
  <si>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</si>
  <si>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</si>
  <si>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</si>
  <si>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</si>
  <si>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</si>
  <si>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</si>
  <si>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</si>
  <si>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</si>
  <si>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</si>
  <si>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</si>
  <si>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</si>
  <si>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</si>
  <si>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</si>
  <si>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</si>
  <si>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</si>
  <si>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</si>
  <si>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</si>
  <si>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</si>
  <si>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</si>
  <si>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</si>
  <si>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</si>
  <si>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</si>
  <si>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</si>
  <si>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</si>
  <si>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</si>
  <si>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</si>
  <si>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</si>
  <si>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</si>
  <si>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</si>
  <si>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</si>
  <si>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</si>
  <si>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</si>
  <si>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</si>
  <si>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</si>
  <si>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</si>
  <si>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</si>
  <si>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</si>
  <si>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</si>
  <si>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</si>
  <si>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</si>
  <si>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</si>
  <si>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</si>
  <si>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</si>
  <si>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</si>
  <si>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</si>
  <si>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</si>
  <si>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</si>
  <si>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</si>
  <si>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</si>
  <si>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</si>
  <si>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</si>
  <si>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</si>
  <si>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</si>
  <si>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</si>
  <si>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</si>
  <si>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</si>
  <si>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</si>
  <si>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</si>
  <si>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</si>
  <si>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</si>
  <si>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</si>
  <si>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</si>
  <si>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</si>
  <si>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</si>
  <si>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</si>
  <si>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</si>
  <si>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</si>
  <si>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</si>
  <si>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</si>
  <si>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</si>
  <si>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</si>
  <si>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</si>
  <si>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</si>
  <si>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</si>
  <si>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</si>
  <si>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</si>
  <si>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</si>
  <si>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</si>
  <si>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</si>
  <si>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</si>
  <si>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</si>
  <si>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</si>
  <si>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</si>
  <si>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</si>
  <si>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</si>
  <si>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</si>
  <si>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</si>
  <si>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</si>
  <si>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</si>
  <si>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</si>
  <si>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</si>
  <si>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</si>
  <si>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</si>
  <si>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</si>
  <si>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</si>
  <si>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</si>
  <si>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</si>
  <si>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</si>
  <si>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</si>
  <si>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</si>
  <si>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</si>
  <si>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</si>
  <si>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</si>
  <si>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</si>
  <si>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</si>
  <si>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</si>
  <si>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</si>
  <si>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DATE: SEPTEMBER  12 2023</t>
  </si>
  <si>
    <t>DATE: SEPTEMBER 12,  2023</t>
  </si>
  <si>
    <t>DATE: SEPTEMBER  12, 2023</t>
  </si>
  <si>
    <t>DATE: SEPTEMBER 12 2023</t>
  </si>
  <si>
    <t>DATE:  SEPTEMBER 12,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</si>
</sst>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" sqref="F2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456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0</v>
      </c>
      <c r="E5" s="262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1016000</v>
      </c>
      <c r="E6" s="10">
        <f>'OLD GOG NOTES AND BONDS '!I68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BILLS'!I83</f>
        <v>241569013</v>
      </c>
      <c r="E7" s="10">
        <f>'TREASURY BILLS'!J83</f>
        <v>1356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242585013</v>
      </c>
      <c r="E9" s="16">
        <f>SUM(E5:E8)</f>
        <v>1358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/>
      <c r="E14" s="264"/>
      <c r="F14" s="235"/>
      <c r="G14" s="250"/>
      <c r="H14" s="23"/>
      <c r="I14" s="13"/>
      <c r="K14" s="14"/>
      <c r="L14" s="15"/>
    </row>
    <row r="15" spans="1:12" ht="15.75">
      <c r="A15" s="8"/>
      <c r="B15" s="8"/>
      <c r="C15" s="22" t="s">
        <v>300</v>
      </c>
      <c r="D15" s="266">
        <f>'OLD GOG NOTES AND BONDS '!H11</f>
        <v>900000</v>
      </c>
      <c r="E15" s="264">
        <f>'OLD GOG NOTES AND BONDS '!I11</f>
        <v>1</v>
      </c>
      <c r="F15" s="235" t="str">
        <f>'OLD GOG NOTES AND BONDS '!C11</f>
        <v>GOG-BD-18/09/23-A5425-1712-19.00</v>
      </c>
      <c r="G15" s="250">
        <f>'OLD GOG NOTES AND BONDS '!F11</f>
        <v>66.492858969647173</v>
      </c>
      <c r="H15" s="23">
        <f>'OLD GOG NOTES AND BONDS '!G11</f>
        <v>99.135400000000004</v>
      </c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BILLS'!I17</f>
        <v>72276519</v>
      </c>
      <c r="E16" s="264">
        <f>'TREASURY BILLS'!J17</f>
        <v>904</v>
      </c>
      <c r="F16" s="236" t="str">
        <f>'TREASURY BILLS'!E17</f>
        <v>GOG-BL-11/12/23-A6316-1867-0</v>
      </c>
      <c r="G16" s="242"/>
      <c r="H16" s="23">
        <f>'TREASURY BILLS'!H17</f>
        <v>93.706831655125796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>
        <f>'CORPORATE BONDS'!F33</f>
        <v>0</v>
      </c>
      <c r="E17" s="265">
        <f>'CORPORATE BONDS'!G33</f>
        <v>0</v>
      </c>
      <c r="F17" s="259" t="str">
        <f>'CORPORATE BONDS'!B33</f>
        <v>CMB-BD-31/08/26-A6303-1675-13.00</v>
      </c>
      <c r="G17" s="258"/>
      <c r="H17" s="260">
        <f>'CORPORATE BONDS'!E33</f>
        <v>86.793800000000005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418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F21" sqref="F2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12.82</v>
      </c>
      <c r="F5" s="11">
        <v>17.97</v>
      </c>
      <c r="G5" s="12">
        <v>78.086950000000002</v>
      </c>
      <c r="H5" s="243"/>
      <c r="I5" s="57"/>
      <c r="J5" s="11">
        <v>12.82</v>
      </c>
      <c r="K5" s="11">
        <v>12.82</v>
      </c>
      <c r="L5" s="58">
        <v>1435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1799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1435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1799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12.28</v>
      </c>
      <c r="F9" s="11">
        <v>17</v>
      </c>
      <c r="G9" s="64">
        <v>77.319999999999993</v>
      </c>
      <c r="H9" s="72"/>
      <c r="I9" s="65"/>
      <c r="J9" s="11">
        <v>17</v>
      </c>
      <c r="K9" s="11">
        <v>17</v>
      </c>
      <c r="L9" s="58">
        <v>1253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10.58</v>
      </c>
      <c r="F10" s="11">
        <v>12.37</v>
      </c>
      <c r="G10" s="244">
        <v>86.578775000000007</v>
      </c>
      <c r="H10" s="72"/>
      <c r="I10" s="245"/>
      <c r="J10" s="11">
        <v>18.29</v>
      </c>
      <c r="K10" s="11">
        <v>18.29</v>
      </c>
      <c r="L10" s="58">
        <v>1617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10.86</v>
      </c>
      <c r="F11" s="11">
        <v>12.97</v>
      </c>
      <c r="G11" s="244">
        <v>82.765199999999993</v>
      </c>
      <c r="H11" s="72"/>
      <c r="I11" s="245"/>
      <c r="J11" s="11">
        <v>18.27</v>
      </c>
      <c r="K11" s="11">
        <v>18.27</v>
      </c>
      <c r="L11" s="58">
        <v>1981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11</v>
      </c>
      <c r="F12" s="11">
        <v>12.43</v>
      </c>
      <c r="G12" s="244">
        <v>83.448525000000004</v>
      </c>
      <c r="H12" s="72"/>
      <c r="I12" s="245"/>
      <c r="J12" s="11">
        <v>18.34</v>
      </c>
      <c r="K12" s="11">
        <v>18.34</v>
      </c>
      <c r="L12" s="58">
        <v>2345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11.25</v>
      </c>
      <c r="F13" s="11">
        <v>12.72</v>
      </c>
      <c r="G13" s="244">
        <v>81.332499999999996</v>
      </c>
      <c r="H13" s="72"/>
      <c r="I13" s="245"/>
      <c r="J13" s="11">
        <v>18.350000000000001</v>
      </c>
      <c r="K13" s="11">
        <v>18.350000000000001</v>
      </c>
      <c r="L13" s="58">
        <v>2709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11.37</v>
      </c>
      <c r="F14" s="11">
        <v>13.24</v>
      </c>
      <c r="G14" s="244">
        <v>78.234999999999999</v>
      </c>
      <c r="H14" s="72"/>
      <c r="I14" s="245"/>
      <c r="J14" s="11">
        <v>18.34</v>
      </c>
      <c r="K14" s="11">
        <v>18.34</v>
      </c>
      <c r="L14" s="58">
        <v>3073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11.56</v>
      </c>
      <c r="F15" s="11">
        <v>13.33</v>
      </c>
      <c r="G15" s="244">
        <v>77.248699999999999</v>
      </c>
      <c r="H15" s="72"/>
      <c r="I15" s="245"/>
      <c r="J15" s="11">
        <v>18.329999999999998</v>
      </c>
      <c r="K15" s="11">
        <v>18.329999999999998</v>
      </c>
      <c r="L15" s="58">
        <v>3437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3801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/>
      <c r="I17" s="245"/>
      <c r="J17" s="11">
        <v>12.26</v>
      </c>
      <c r="K17" s="11">
        <v>12.26</v>
      </c>
      <c r="L17" s="58">
        <v>4165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/>
      <c r="I18" s="65"/>
      <c r="J18" s="11">
        <v>12.42</v>
      </c>
      <c r="K18" s="11">
        <v>12.42</v>
      </c>
      <c r="L18" s="58">
        <v>4529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/>
      <c r="I19" s="245"/>
      <c r="J19" s="11">
        <v>12.32</v>
      </c>
      <c r="K19" s="11">
        <v>12.32</v>
      </c>
      <c r="L19" s="58">
        <v>4893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5257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0</v>
      </c>
      <c r="I21" s="261">
        <f>SUM(I5:I20)</f>
        <v>0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47" sqref="E47:K4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13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55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83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447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237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18.434298707525503</v>
      </c>
      <c r="F11" s="53">
        <v>66.492858969647173</v>
      </c>
      <c r="G11" s="55">
        <v>99.135400000000004</v>
      </c>
      <c r="H11" s="56">
        <v>900000</v>
      </c>
      <c r="I11" s="71">
        <v>1</v>
      </c>
      <c r="J11" s="53">
        <v>66.492858969647173</v>
      </c>
      <c r="K11" s="11">
        <v>66.492858969647173</v>
      </c>
      <c r="L11" s="58">
        <v>6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16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62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62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/>
      <c r="I15" s="71"/>
      <c r="J15" s="53">
        <v>29.678575849584071</v>
      </c>
      <c r="K15" s="11">
        <v>29.678575849584071</v>
      </c>
      <c r="L15" s="58">
        <v>76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97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188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398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475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573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/>
      <c r="I21" s="71"/>
      <c r="J21" s="53">
        <v>36.269835329694651</v>
      </c>
      <c r="K21" s="11">
        <v>50.475987272790476</v>
      </c>
      <c r="L21" s="77">
        <v>615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51.792196855351136</v>
      </c>
      <c r="F22" s="53">
        <v>30.996202765133646</v>
      </c>
      <c r="G22" s="55">
        <v>98.266999999999996</v>
      </c>
      <c r="H22" s="72"/>
      <c r="I22" s="71"/>
      <c r="J22" s="53">
        <v>30.996202765133646</v>
      </c>
      <c r="K22" s="11">
        <v>30.996202765133646</v>
      </c>
      <c r="L22" s="78">
        <v>678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715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216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300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552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650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762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811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902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972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1079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1164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1164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1189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1273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1329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41.89071870737628</v>
      </c>
      <c r="F41" s="11">
        <v>46.879839294274873</v>
      </c>
      <c r="G41" s="70">
        <v>75</v>
      </c>
      <c r="H41" s="74"/>
      <c r="I41" s="75"/>
      <c r="J41" s="53">
        <v>46.879839294274873</v>
      </c>
      <c r="K41" s="11">
        <v>46.879839294274873</v>
      </c>
      <c r="L41" s="58">
        <v>503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19.550572265425227</v>
      </c>
      <c r="F42" s="11">
        <v>32.026634879051954</v>
      </c>
      <c r="G42" s="70">
        <v>76.687200000000004</v>
      </c>
      <c r="H42" s="74"/>
      <c r="I42" s="75"/>
      <c r="J42" s="53">
        <v>32.026634879051954</v>
      </c>
      <c r="K42" s="53">
        <v>32.026634879051954</v>
      </c>
      <c r="L42" s="58">
        <v>1035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1224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20.006578423198878</v>
      </c>
      <c r="F44" s="66">
        <v>18.817729079442415</v>
      </c>
      <c r="G44" s="55">
        <v>99.912300000000002</v>
      </c>
      <c r="H44" s="56"/>
      <c r="I44" s="76"/>
      <c r="J44" s="53">
        <v>18.817729079442415</v>
      </c>
      <c r="K44" s="53">
        <v>18.817729079442415</v>
      </c>
      <c r="L44" s="58">
        <v>1455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1588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106.5912731253366</v>
      </c>
      <c r="F47" s="53">
        <v>104.07662519993943</v>
      </c>
      <c r="G47" s="55">
        <v>70.75</v>
      </c>
      <c r="H47" s="56">
        <v>116000</v>
      </c>
      <c r="I47" s="88">
        <v>1</v>
      </c>
      <c r="J47" s="53">
        <v>104.07662519993943</v>
      </c>
      <c r="K47" s="53">
        <v>104.07662519993943</v>
      </c>
      <c r="L47" s="58">
        <v>195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16.203411318759585</v>
      </c>
      <c r="F48" s="53">
        <v>16.199528622362074</v>
      </c>
      <c r="G48" s="70">
        <v>100</v>
      </c>
      <c r="H48" s="56"/>
      <c r="I48" s="71"/>
      <c r="J48" s="53">
        <v>16.199528622362074</v>
      </c>
      <c r="K48" s="53">
        <v>16.199528622362074</v>
      </c>
      <c r="L48" s="58">
        <v>573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1427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53.05286673089946</v>
      </c>
      <c r="F50" s="53">
        <v>53.053443550185563</v>
      </c>
      <c r="G50" s="70">
        <v>46.301400000000001</v>
      </c>
      <c r="H50" s="56"/>
      <c r="I50" s="71"/>
      <c r="J50" s="53">
        <v>53.053443550185563</v>
      </c>
      <c r="K50" s="53">
        <v>53.053443550185563</v>
      </c>
      <c r="L50" s="58">
        <v>1518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27.782401166490363</v>
      </c>
      <c r="F51" s="53">
        <v>30.292051493917317</v>
      </c>
      <c r="G51" s="70">
        <v>70</v>
      </c>
      <c r="H51" s="56"/>
      <c r="I51" s="76"/>
      <c r="J51" s="53">
        <v>30.292051493917317</v>
      </c>
      <c r="K51" s="53">
        <v>30.292051493917317</v>
      </c>
      <c r="L51" s="58">
        <v>1735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31.995713728916837</v>
      </c>
      <c r="F53" s="66">
        <v>32.122849575277129</v>
      </c>
      <c r="G53" s="55">
        <v>75</v>
      </c>
      <c r="H53" s="62"/>
      <c r="I53" s="71"/>
      <c r="J53" s="66">
        <v>32.122849575277129</v>
      </c>
      <c r="K53" s="53">
        <v>32.122849575277129</v>
      </c>
      <c r="L53" s="248">
        <v>1147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41.046391950012669</v>
      </c>
      <c r="F54" s="53">
        <v>20.004848327722328</v>
      </c>
      <c r="G54" s="55">
        <v>92.390900000000002</v>
      </c>
      <c r="H54" s="62"/>
      <c r="I54" s="71"/>
      <c r="J54" s="53">
        <v>20.004848327722328</v>
      </c>
      <c r="K54" s="53">
        <v>20.004848327722328</v>
      </c>
      <c r="L54" s="58">
        <v>1721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19.820322188659617</v>
      </c>
      <c r="F55" s="54">
        <v>28.00783243136669</v>
      </c>
      <c r="G55" s="54">
        <v>76.839699999999993</v>
      </c>
      <c r="H55" s="74"/>
      <c r="I55" s="75"/>
      <c r="J55" s="54">
        <v>28.00783243136669</v>
      </c>
      <c r="K55" s="54">
        <v>28.00783243136669</v>
      </c>
      <c r="L55" s="58">
        <v>2099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2519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2519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2855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3107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3610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3610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3766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59.198357036925877</v>
      </c>
      <c r="F64" s="53">
        <v>53.31121963228189</v>
      </c>
      <c r="G64" s="70">
        <v>37.6374</v>
      </c>
      <c r="H64" s="56"/>
      <c r="I64" s="65"/>
      <c r="J64" s="53">
        <v>53.31121963228189</v>
      </c>
      <c r="K64" s="53">
        <v>53.31121963228189</v>
      </c>
      <c r="L64" s="58">
        <v>3954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5802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1016000</v>
      </c>
      <c r="I68" s="263">
        <f>SUM(I5:I67)</f>
        <v>2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449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40" sqref="J4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12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34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140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174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190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253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266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369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385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400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612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631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1099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18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287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1018</v>
      </c>
      <c r="K21" s="161">
        <v>46199</v>
      </c>
      <c r="L21" s="131"/>
    </row>
    <row r="22" spans="1:12">
      <c r="A22" s="8">
        <v>4</v>
      </c>
      <c r="B22" s="131" t="s">
        <v>335</v>
      </c>
      <c r="C22" s="27" t="s">
        <v>336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558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1018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341</v>
      </c>
      <c r="C25" s="27" t="s">
        <v>342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28</v>
      </c>
      <c r="K25" s="162">
        <v>45209</v>
      </c>
      <c r="L25" s="162"/>
    </row>
    <row r="26" spans="1:12">
      <c r="A26" s="8">
        <v>2</v>
      </c>
      <c r="B26" s="131" t="s">
        <v>343</v>
      </c>
      <c r="C26" s="27" t="s">
        <v>344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59</v>
      </c>
      <c r="K26" s="162">
        <v>45240</v>
      </c>
      <c r="L26" s="162"/>
    </row>
    <row r="27" spans="1:12">
      <c r="A27" s="8">
        <v>3</v>
      </c>
      <c r="B27" s="131" t="s">
        <v>345</v>
      </c>
      <c r="C27" s="27" t="s">
        <v>346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63</v>
      </c>
      <c r="K27" s="162">
        <v>45244</v>
      </c>
      <c r="L27" s="162"/>
    </row>
    <row r="28" spans="1:12">
      <c r="A28" s="8">
        <v>4</v>
      </c>
      <c r="B28" s="131" t="s">
        <v>371</v>
      </c>
      <c r="C28" s="27" t="s">
        <v>370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72</v>
      </c>
      <c r="K28" s="162">
        <v>45253</v>
      </c>
      <c r="L28" s="162"/>
    </row>
    <row r="29" spans="1:12">
      <c r="A29" s="8">
        <v>5</v>
      </c>
      <c r="B29" s="131" t="s">
        <v>410</v>
      </c>
      <c r="C29" s="27" t="s">
        <v>411</v>
      </c>
      <c r="D29" s="156"/>
      <c r="E29" s="156"/>
      <c r="F29" s="165"/>
      <c r="G29" s="166"/>
      <c r="H29" s="167"/>
      <c r="I29" s="167"/>
      <c r="J29" s="78">
        <v>202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439</v>
      </c>
      <c r="C31" s="27" t="s">
        <v>433</v>
      </c>
      <c r="D31" s="156">
        <v>88.257499999999993</v>
      </c>
      <c r="E31" s="156">
        <v>84.985500000000002</v>
      </c>
      <c r="F31" s="165"/>
      <c r="G31" s="166"/>
      <c r="H31" s="167">
        <v>84.985500000000002</v>
      </c>
      <c r="I31" s="167">
        <v>84.985500000000002</v>
      </c>
      <c r="J31" s="78">
        <v>356</v>
      </c>
      <c r="K31" s="162">
        <v>45537</v>
      </c>
      <c r="L31" s="162"/>
    </row>
    <row r="32" spans="1:12">
      <c r="A32" s="8">
        <v>2</v>
      </c>
      <c r="B32" s="131" t="s">
        <v>438</v>
      </c>
      <c r="C32" s="27" t="s">
        <v>434</v>
      </c>
      <c r="D32" s="156">
        <v>77.813000000000002</v>
      </c>
      <c r="E32" s="156">
        <v>83.299700000000001</v>
      </c>
      <c r="F32" s="165"/>
      <c r="G32" s="166"/>
      <c r="H32" s="167">
        <v>83.299700000000001</v>
      </c>
      <c r="I32" s="167">
        <v>83.299700000000001</v>
      </c>
      <c r="J32" s="78">
        <v>720</v>
      </c>
      <c r="K32" s="162">
        <v>45901</v>
      </c>
      <c r="L32" s="162"/>
    </row>
    <row r="33" spans="1:12">
      <c r="A33" s="8">
        <v>3</v>
      </c>
      <c r="B33" s="131" t="s">
        <v>440</v>
      </c>
      <c r="C33" s="27" t="s">
        <v>435</v>
      </c>
      <c r="D33" s="156">
        <v>68.604600000000005</v>
      </c>
      <c r="E33" s="156">
        <v>86.793800000000005</v>
      </c>
      <c r="F33" s="165"/>
      <c r="G33" s="166"/>
      <c r="H33" s="167">
        <v>86.793800000000005</v>
      </c>
      <c r="I33" s="167">
        <v>86.793800000000005</v>
      </c>
      <c r="J33" s="78">
        <v>1084</v>
      </c>
      <c r="K33" s="162">
        <v>46265</v>
      </c>
      <c r="L33" s="162"/>
    </row>
    <row r="34" spans="1:12">
      <c r="A34" s="8">
        <v>4</v>
      </c>
      <c r="B34" s="131" t="s">
        <v>441</v>
      </c>
      <c r="C34" s="27" t="s">
        <v>436</v>
      </c>
      <c r="D34" s="156">
        <v>60.485900000000001</v>
      </c>
      <c r="E34" s="156">
        <v>82.548299999999998</v>
      </c>
      <c r="F34" s="165"/>
      <c r="G34" s="166"/>
      <c r="H34" s="167">
        <v>82.548299999999998</v>
      </c>
      <c r="I34" s="167">
        <v>82.548299999999998</v>
      </c>
      <c r="J34" s="78">
        <v>1448</v>
      </c>
      <c r="K34" s="162">
        <v>46629</v>
      </c>
      <c r="L34" s="162"/>
    </row>
    <row r="35" spans="1:12">
      <c r="A35" s="8">
        <v>5</v>
      </c>
      <c r="B35" s="131" t="s">
        <v>442</v>
      </c>
      <c r="C35" s="27" t="s">
        <v>437</v>
      </c>
      <c r="D35" s="156">
        <v>53.346400000000003</v>
      </c>
      <c r="E35" s="156">
        <v>79.1875</v>
      </c>
      <c r="F35" s="165"/>
      <c r="G35" s="166"/>
      <c r="H35" s="167">
        <v>79.1875</v>
      </c>
      <c r="I35" s="167">
        <v>79.1875</v>
      </c>
      <c r="J35" s="78">
        <v>1812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303</v>
      </c>
      <c r="C37" s="27" t="s">
        <v>304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583</v>
      </c>
      <c r="K37" s="161">
        <v>45764</v>
      </c>
      <c r="L37" s="162"/>
    </row>
    <row r="38" spans="1:12">
      <c r="A38" s="8">
        <v>2</v>
      </c>
      <c r="B38" s="171" t="s">
        <v>143</v>
      </c>
      <c r="C38" s="27" t="s">
        <v>144</v>
      </c>
      <c r="D38" s="132"/>
      <c r="E38" s="132"/>
      <c r="F38" s="133"/>
      <c r="G38" s="140"/>
      <c r="H38" s="170"/>
      <c r="I38" s="170"/>
      <c r="J38" s="78">
        <v>1275</v>
      </c>
      <c r="K38" s="161">
        <v>46456</v>
      </c>
      <c r="L38" s="162"/>
    </row>
    <row r="39" spans="1:12">
      <c r="A39" s="8">
        <v>3</v>
      </c>
      <c r="B39" s="171" t="s">
        <v>327</v>
      </c>
      <c r="C39" s="27" t="s">
        <v>328</v>
      </c>
      <c r="D39" s="132"/>
      <c r="E39" s="132"/>
      <c r="F39" s="133"/>
      <c r="G39" s="140"/>
      <c r="H39" s="170"/>
      <c r="I39" s="170"/>
      <c r="J39" s="78">
        <v>1304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5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1633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0</v>
      </c>
      <c r="G42" s="179">
        <f>SUM(G5:G41)</f>
        <v>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449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1" zoomScaleNormal="100" zoomScaleSheetLayoutView="110" workbookViewId="0">
      <selection activeCell="J13" sqref="J1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321</v>
      </c>
      <c r="D5" s="270">
        <v>1</v>
      </c>
      <c r="E5" s="131" t="s">
        <v>364</v>
      </c>
      <c r="F5" s="27" t="s">
        <v>365</v>
      </c>
      <c r="G5" s="11">
        <v>99.201992861578702</v>
      </c>
      <c r="H5" s="11">
        <v>99.3619761015553</v>
      </c>
      <c r="I5" s="272">
        <v>200285</v>
      </c>
      <c r="J5" s="273">
        <v>14</v>
      </c>
      <c r="K5" s="11">
        <v>99.6374</v>
      </c>
      <c r="L5" s="11">
        <v>99.217699999999994</v>
      </c>
      <c r="M5" s="58">
        <v>6</v>
      </c>
      <c r="N5" s="269">
        <v>45187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381</v>
      </c>
      <c r="G6" s="11">
        <v>97.334045890147905</v>
      </c>
      <c r="H6" s="11">
        <v>98.620829662275497</v>
      </c>
      <c r="I6" s="272">
        <v>103694</v>
      </c>
      <c r="J6" s="273">
        <v>8</v>
      </c>
      <c r="K6" s="11">
        <v>99.198700000000002</v>
      </c>
      <c r="L6" s="11">
        <v>94.417000000000002</v>
      </c>
      <c r="M6" s="58">
        <v>13</v>
      </c>
      <c r="N6" s="269">
        <v>45194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98.863955369139106</v>
      </c>
      <c r="H7" s="11">
        <v>97.799319135630796</v>
      </c>
      <c r="I7" s="272">
        <v>140241</v>
      </c>
      <c r="J7" s="273">
        <v>11</v>
      </c>
      <c r="K7" s="11">
        <v>98.410399999999996</v>
      </c>
      <c r="L7" s="11">
        <v>97.639499999999998</v>
      </c>
      <c r="M7" s="58">
        <v>20</v>
      </c>
      <c r="N7" s="269">
        <v>45201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98.4112317196616</v>
      </c>
      <c r="H8" s="11">
        <v>97.774015614785597</v>
      </c>
      <c r="I8" s="272">
        <v>479411</v>
      </c>
      <c r="J8" s="273">
        <v>14</v>
      </c>
      <c r="K8" s="11">
        <v>98.250900000000001</v>
      </c>
      <c r="L8" s="11">
        <v>94.030500000000004</v>
      </c>
      <c r="M8" s="58">
        <v>27</v>
      </c>
      <c r="N8" s="269">
        <v>45208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95.683085927489898</v>
      </c>
      <c r="H9" s="11">
        <v>97.1416353530756</v>
      </c>
      <c r="I9" s="272">
        <v>445981</v>
      </c>
      <c r="J9" s="273">
        <v>19</v>
      </c>
      <c r="K9" s="11">
        <v>97.874300000000005</v>
      </c>
      <c r="L9" s="11">
        <v>95.880300000000005</v>
      </c>
      <c r="M9" s="58">
        <v>34</v>
      </c>
      <c r="N9" s="269">
        <v>45215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97.190774701030904</v>
      </c>
      <c r="H10" s="11">
        <v>97.2976109890879</v>
      </c>
      <c r="I10" s="272">
        <v>3828143</v>
      </c>
      <c r="J10" s="273">
        <v>17</v>
      </c>
      <c r="K10" s="11">
        <v>97.474800000000002</v>
      </c>
      <c r="L10" s="11">
        <v>95.482900000000001</v>
      </c>
      <c r="M10" s="58">
        <v>41</v>
      </c>
      <c r="N10" s="269">
        <v>45222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96.162720864926698</v>
      </c>
      <c r="H11" s="11">
        <v>96.1832252117173</v>
      </c>
      <c r="I11" s="272">
        <v>57624</v>
      </c>
      <c r="J11" s="273">
        <v>5</v>
      </c>
      <c r="K11" s="11">
        <v>96.305199999999999</v>
      </c>
      <c r="L11" s="11">
        <v>94.77</v>
      </c>
      <c r="M11" s="58">
        <v>48</v>
      </c>
      <c r="N11" s="269">
        <v>45229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96.0262484530367</v>
      </c>
      <c r="H12" s="11">
        <v>94.097284825708499</v>
      </c>
      <c r="I12" s="272">
        <v>331284</v>
      </c>
      <c r="J12" s="273">
        <v>11</v>
      </c>
      <c r="K12" s="11">
        <v>95.729200000000006</v>
      </c>
      <c r="L12" s="11">
        <v>93.501099999999994</v>
      </c>
      <c r="M12" s="58">
        <v>55</v>
      </c>
      <c r="N12" s="269">
        <v>45236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96.550984394398398</v>
      </c>
      <c r="H13" s="11">
        <v>94.291272279048101</v>
      </c>
      <c r="I13" s="272">
        <v>407385</v>
      </c>
      <c r="J13" s="273">
        <v>17</v>
      </c>
      <c r="K13" s="11">
        <v>95.759299999999996</v>
      </c>
      <c r="L13" s="11">
        <v>92.442099999999996</v>
      </c>
      <c r="M13" s="58">
        <v>62</v>
      </c>
      <c r="N13" s="269">
        <v>45243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419</v>
      </c>
      <c r="F14" s="27" t="s">
        <v>420</v>
      </c>
      <c r="G14" s="11">
        <v>96.538941509444399</v>
      </c>
      <c r="H14" s="11">
        <v>94.9110157222308</v>
      </c>
      <c r="I14" s="272">
        <v>2974686</v>
      </c>
      <c r="J14" s="273">
        <v>29</v>
      </c>
      <c r="K14" s="11">
        <v>95.294300000000007</v>
      </c>
      <c r="L14" s="11">
        <v>91.659899999999993</v>
      </c>
      <c r="M14" s="58">
        <v>69</v>
      </c>
      <c r="N14" s="269">
        <v>45250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431</v>
      </c>
      <c r="F15" s="27" t="s">
        <v>432</v>
      </c>
      <c r="G15" s="11">
        <v>95.032184408680806</v>
      </c>
      <c r="H15" s="11">
        <v>93.850228341220301</v>
      </c>
      <c r="I15" s="272">
        <v>166309</v>
      </c>
      <c r="J15" s="273">
        <v>18</v>
      </c>
      <c r="K15" s="11">
        <v>94.850999999999999</v>
      </c>
      <c r="L15" s="11">
        <v>90.890900000000002</v>
      </c>
      <c r="M15" s="58">
        <v>76</v>
      </c>
      <c r="N15" s="269">
        <v>45257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443</v>
      </c>
      <c r="F16" s="27" t="s">
        <v>444</v>
      </c>
      <c r="G16" s="11">
        <v>94.770416824875895</v>
      </c>
      <c r="H16" s="11">
        <v>94.000666323534404</v>
      </c>
      <c r="I16" s="272">
        <v>3013998</v>
      </c>
      <c r="J16" s="273">
        <v>35</v>
      </c>
      <c r="K16" s="11">
        <v>94.648700000000005</v>
      </c>
      <c r="L16" s="11">
        <v>91.356300000000005</v>
      </c>
      <c r="M16" s="58">
        <v>83</v>
      </c>
      <c r="N16" s="269">
        <v>45264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450</v>
      </c>
      <c r="F17" s="27" t="s">
        <v>451</v>
      </c>
      <c r="G17" s="11">
        <v>93.517215995639006</v>
      </c>
      <c r="H17" s="11">
        <v>93.706831655125796</v>
      </c>
      <c r="I17" s="272">
        <v>72276519</v>
      </c>
      <c r="J17" s="273">
        <v>904</v>
      </c>
      <c r="K17" s="11">
        <v>100</v>
      </c>
      <c r="L17" s="11">
        <v>89.333299999999994</v>
      </c>
      <c r="M17" s="58">
        <v>90</v>
      </c>
      <c r="N17" s="269">
        <v>45271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322</v>
      </c>
      <c r="D19" s="270">
        <v>1</v>
      </c>
      <c r="E19" s="9" t="s">
        <v>309</v>
      </c>
      <c r="F19" s="27" t="s">
        <v>310</v>
      </c>
      <c r="G19" s="137">
        <v>98.21</v>
      </c>
      <c r="H19" s="11">
        <v>99.283453824297297</v>
      </c>
      <c r="I19" s="133">
        <v>26044</v>
      </c>
      <c r="J19" s="140">
        <v>3</v>
      </c>
      <c r="K19" s="11">
        <v>99.464200000000005</v>
      </c>
      <c r="L19" s="11">
        <v>99.218000000000004</v>
      </c>
      <c r="M19" s="58">
        <v>6</v>
      </c>
      <c r="N19" s="269">
        <v>45187</v>
      </c>
      <c r="O19" s="114"/>
    </row>
    <row r="20" spans="1:16" ht="13.9" customHeight="1">
      <c r="A20" s="50"/>
      <c r="C20" s="199"/>
      <c r="D20" s="270">
        <v>2</v>
      </c>
      <c r="E20" s="9" t="s">
        <v>311</v>
      </c>
      <c r="F20" s="27" t="s">
        <v>312</v>
      </c>
      <c r="G20" s="137">
        <v>98.21</v>
      </c>
      <c r="H20" s="11">
        <v>99.097499999999997</v>
      </c>
      <c r="I20" s="133">
        <v>100000</v>
      </c>
      <c r="J20" s="140">
        <v>1</v>
      </c>
      <c r="K20" s="11">
        <v>99.097499999999997</v>
      </c>
      <c r="L20" s="11">
        <v>99.097499999999997</v>
      </c>
      <c r="M20" s="58">
        <v>13</v>
      </c>
      <c r="N20" s="269">
        <v>45194</v>
      </c>
      <c r="O20" s="114"/>
    </row>
    <row r="21" spans="1:16" ht="13.9" customHeight="1">
      <c r="A21" s="50"/>
      <c r="C21" s="199"/>
      <c r="D21" s="270">
        <v>3</v>
      </c>
      <c r="E21" s="9" t="s">
        <v>315</v>
      </c>
      <c r="F21" s="27" t="s">
        <v>316</v>
      </c>
      <c r="G21" s="137">
        <v>98.671860967352302</v>
      </c>
      <c r="H21" s="11">
        <v>98.671860967352302</v>
      </c>
      <c r="I21" s="133"/>
      <c r="J21" s="140"/>
      <c r="K21" s="11">
        <v>98.684799999999996</v>
      </c>
      <c r="L21" s="11">
        <v>98.21</v>
      </c>
      <c r="M21" s="58">
        <v>20</v>
      </c>
      <c r="N21" s="269">
        <v>45201</v>
      </c>
      <c r="O21" s="114"/>
    </row>
    <row r="22" spans="1:16" ht="13.9" customHeight="1">
      <c r="A22" s="50"/>
      <c r="C22" s="199"/>
      <c r="D22" s="270">
        <v>4</v>
      </c>
      <c r="E22" s="9" t="s">
        <v>317</v>
      </c>
      <c r="F22" s="27" t="s">
        <v>318</v>
      </c>
      <c r="G22" s="137">
        <v>98.21</v>
      </c>
      <c r="H22" s="11">
        <v>89.996561575306004</v>
      </c>
      <c r="I22" s="133">
        <v>18790</v>
      </c>
      <c r="J22" s="140">
        <v>3</v>
      </c>
      <c r="K22" s="11">
        <v>96.942300000000003</v>
      </c>
      <c r="L22" s="11">
        <v>89.589600000000004</v>
      </c>
      <c r="M22" s="58">
        <v>27</v>
      </c>
      <c r="N22" s="269">
        <v>45208</v>
      </c>
      <c r="O22" s="114"/>
    </row>
    <row r="23" spans="1:16" ht="13.9" customHeight="1">
      <c r="A23" s="50"/>
      <c r="C23" s="199"/>
      <c r="D23" s="270">
        <v>5</v>
      </c>
      <c r="E23" s="9" t="s">
        <v>323</v>
      </c>
      <c r="F23" s="27" t="s">
        <v>324</v>
      </c>
      <c r="G23" s="12">
        <v>96.335620382516694</v>
      </c>
      <c r="H23" s="11">
        <v>90.721125670887503</v>
      </c>
      <c r="I23" s="133">
        <v>36407</v>
      </c>
      <c r="J23" s="140">
        <v>3</v>
      </c>
      <c r="K23" s="11">
        <v>95.880300000000005</v>
      </c>
      <c r="L23" s="11">
        <v>89.412099999999995</v>
      </c>
      <c r="M23" s="58">
        <v>34</v>
      </c>
      <c r="N23" s="269">
        <v>45215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96.843173702311304</v>
      </c>
      <c r="H24" s="11">
        <v>95.150982449254897</v>
      </c>
      <c r="I24" s="133">
        <v>16307</v>
      </c>
      <c r="J24" s="140">
        <v>3</v>
      </c>
      <c r="K24" s="11">
        <v>96.283000000000001</v>
      </c>
      <c r="L24" s="11">
        <v>95.073899999999995</v>
      </c>
      <c r="M24" s="58">
        <v>41</v>
      </c>
      <c r="N24" s="269">
        <v>45222</v>
      </c>
      <c r="O24" s="114"/>
    </row>
    <row r="25" spans="1:16" ht="13.9" customHeight="1">
      <c r="A25" s="50"/>
      <c r="D25" s="270">
        <v>7</v>
      </c>
      <c r="E25" s="9" t="s">
        <v>331</v>
      </c>
      <c r="F25" s="27" t="s">
        <v>332</v>
      </c>
      <c r="G25" s="12">
        <v>95.10627327217</v>
      </c>
      <c r="H25" s="11">
        <v>94.711001034586502</v>
      </c>
      <c r="I25" s="133">
        <v>16625</v>
      </c>
      <c r="J25" s="140">
        <v>2</v>
      </c>
      <c r="K25" s="11">
        <v>95.648399999999995</v>
      </c>
      <c r="L25" s="11">
        <v>94.281000000000006</v>
      </c>
      <c r="M25" s="58">
        <v>48</v>
      </c>
      <c r="N25" s="269">
        <v>45229</v>
      </c>
      <c r="O25" s="114"/>
    </row>
    <row r="26" spans="1:16" ht="13.9" customHeight="1">
      <c r="A26" s="50"/>
      <c r="D26" s="270">
        <v>8</v>
      </c>
      <c r="E26" s="9" t="s">
        <v>339</v>
      </c>
      <c r="F26" s="27" t="s">
        <v>340</v>
      </c>
      <c r="G26" s="12">
        <v>94.4925371278688</v>
      </c>
      <c r="H26" s="11">
        <v>95.728999999999999</v>
      </c>
      <c r="I26" s="133">
        <v>20893</v>
      </c>
      <c r="J26" s="140">
        <v>1</v>
      </c>
      <c r="K26" s="11">
        <v>95.728999999999999</v>
      </c>
      <c r="L26" s="11">
        <v>95.728999999999999</v>
      </c>
      <c r="M26" s="58">
        <v>55</v>
      </c>
      <c r="N26" s="269">
        <v>45236</v>
      </c>
      <c r="O26" s="114"/>
    </row>
    <row r="27" spans="1:16" ht="13.9" customHeight="1">
      <c r="A27" s="50"/>
      <c r="D27" s="270">
        <v>9</v>
      </c>
      <c r="E27" s="9" t="s">
        <v>347</v>
      </c>
      <c r="F27" s="27" t="s">
        <v>348</v>
      </c>
      <c r="G27" s="137">
        <v>95.609199318568997</v>
      </c>
      <c r="H27" s="11">
        <v>95.609199318568997</v>
      </c>
      <c r="I27" s="133"/>
      <c r="J27" s="140"/>
      <c r="K27" s="11">
        <v>95.614599999999996</v>
      </c>
      <c r="L27" s="11">
        <v>95.3</v>
      </c>
      <c r="M27" s="58">
        <v>62</v>
      </c>
      <c r="N27" s="269">
        <v>45243</v>
      </c>
      <c r="O27" s="114"/>
    </row>
    <row r="28" spans="1:16" ht="13.9" customHeight="1">
      <c r="A28" s="50"/>
      <c r="D28" s="270">
        <v>10</v>
      </c>
      <c r="E28" s="9" t="s">
        <v>351</v>
      </c>
      <c r="F28" s="27" t="s">
        <v>352</v>
      </c>
      <c r="G28" s="137">
        <v>94.336107103364697</v>
      </c>
      <c r="H28" s="11">
        <v>94.675496447938897</v>
      </c>
      <c r="I28" s="133">
        <v>79109</v>
      </c>
      <c r="J28" s="140">
        <v>2</v>
      </c>
      <c r="K28" s="11">
        <v>94.717699999999994</v>
      </c>
      <c r="L28" s="11">
        <v>91.660300000000007</v>
      </c>
      <c r="M28" s="58">
        <v>69</v>
      </c>
      <c r="N28" s="269">
        <v>45250</v>
      </c>
      <c r="O28" s="114"/>
    </row>
    <row r="29" spans="1:16" ht="13.9" customHeight="1">
      <c r="A29" s="50"/>
      <c r="D29" s="270">
        <v>11</v>
      </c>
      <c r="E29" s="9" t="s">
        <v>354</v>
      </c>
      <c r="F29" s="27" t="s">
        <v>355</v>
      </c>
      <c r="G29" s="12">
        <v>97.181559033768806</v>
      </c>
      <c r="H29" s="11">
        <v>90.890900000000002</v>
      </c>
      <c r="I29" s="133">
        <v>81047</v>
      </c>
      <c r="J29" s="140">
        <v>1</v>
      </c>
      <c r="K29" s="11">
        <v>90.890900000000002</v>
      </c>
      <c r="L29" s="11">
        <v>90.890900000000002</v>
      </c>
      <c r="M29" s="58">
        <v>76</v>
      </c>
      <c r="N29" s="269">
        <v>45257</v>
      </c>
      <c r="O29" s="114"/>
    </row>
    <row r="30" spans="1:16" ht="13.9" customHeight="1">
      <c r="A30" s="50"/>
      <c r="D30" s="270">
        <v>12</v>
      </c>
      <c r="E30" s="9" t="s">
        <v>358</v>
      </c>
      <c r="F30" s="27" t="s">
        <v>359</v>
      </c>
      <c r="G30" s="137">
        <v>94.255078556615501</v>
      </c>
      <c r="H30" s="64">
        <v>94.182055946340398</v>
      </c>
      <c r="I30" s="133">
        <v>468658</v>
      </c>
      <c r="J30" s="245">
        <v>6</v>
      </c>
      <c r="K30" s="64">
        <v>94.648700000000005</v>
      </c>
      <c r="L30" s="64">
        <v>93.625799999999998</v>
      </c>
      <c r="M30" s="58">
        <v>83</v>
      </c>
      <c r="N30" s="269">
        <v>45264</v>
      </c>
      <c r="O30" s="114"/>
    </row>
    <row r="31" spans="1:16" ht="13.9" customHeight="1">
      <c r="A31" s="50"/>
      <c r="D31" s="270">
        <v>13</v>
      </c>
      <c r="E31" s="9" t="s">
        <v>360</v>
      </c>
      <c r="F31" s="27" t="s">
        <v>361</v>
      </c>
      <c r="G31" s="137">
        <v>91.314402210208797</v>
      </c>
      <c r="H31" s="11">
        <v>92.933790565275402</v>
      </c>
      <c r="I31" s="133">
        <v>24749</v>
      </c>
      <c r="J31" s="140">
        <v>2</v>
      </c>
      <c r="K31" s="11">
        <v>93.527500000000003</v>
      </c>
      <c r="L31" s="11">
        <v>91.840699999999998</v>
      </c>
      <c r="M31" s="58">
        <v>90</v>
      </c>
      <c r="N31" s="269">
        <v>45271</v>
      </c>
      <c r="O31" s="114"/>
    </row>
    <row r="32" spans="1:16" ht="13.9" customHeight="1">
      <c r="A32" s="50"/>
      <c r="D32" s="270">
        <v>14</v>
      </c>
      <c r="E32" s="9" t="s">
        <v>366</v>
      </c>
      <c r="F32" s="27" t="s">
        <v>367</v>
      </c>
      <c r="G32" s="12">
        <v>91.303332561999397</v>
      </c>
      <c r="H32" s="11">
        <v>88.450500000000005</v>
      </c>
      <c r="I32" s="133">
        <v>7743</v>
      </c>
      <c r="J32" s="140">
        <v>1</v>
      </c>
      <c r="K32" s="11">
        <v>88.450500000000005</v>
      </c>
      <c r="L32" s="11">
        <v>88.450500000000005</v>
      </c>
      <c r="M32" s="58">
        <v>97</v>
      </c>
      <c r="N32" s="269">
        <v>45278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37">
        <v>93.150843807930002</v>
      </c>
      <c r="H33" s="11">
        <v>93.236985280602994</v>
      </c>
      <c r="I33" s="133">
        <v>38738</v>
      </c>
      <c r="J33" s="140">
        <v>2</v>
      </c>
      <c r="K33" s="11">
        <v>93.399100000000004</v>
      </c>
      <c r="L33" s="11">
        <v>93.085099999999997</v>
      </c>
      <c r="M33" s="58">
        <v>104</v>
      </c>
      <c r="N33" s="269">
        <v>45285</v>
      </c>
      <c r="O33" s="114"/>
    </row>
    <row r="34" spans="1:15" ht="13.9" customHeight="1">
      <c r="A34" s="50"/>
      <c r="D34" s="270">
        <v>16</v>
      </c>
      <c r="E34" s="9" t="s">
        <v>379</v>
      </c>
      <c r="F34" s="27" t="s">
        <v>380</v>
      </c>
      <c r="G34" s="137">
        <v>92.408735224450993</v>
      </c>
      <c r="H34" s="11">
        <v>93.68</v>
      </c>
      <c r="I34" s="133">
        <v>20791</v>
      </c>
      <c r="J34" s="140">
        <v>2</v>
      </c>
      <c r="K34" s="11">
        <v>93.68</v>
      </c>
      <c r="L34" s="11">
        <v>93.68</v>
      </c>
      <c r="M34" s="58">
        <v>111</v>
      </c>
      <c r="N34" s="269">
        <v>45292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95.156002287955502</v>
      </c>
      <c r="H35" s="11">
        <v>87.419013912677201</v>
      </c>
      <c r="I35" s="133">
        <v>42738</v>
      </c>
      <c r="J35" s="140">
        <v>3</v>
      </c>
      <c r="K35" s="11">
        <v>87.927000000000007</v>
      </c>
      <c r="L35" s="11">
        <v>86.277799999999999</v>
      </c>
      <c r="M35" s="58">
        <v>118</v>
      </c>
      <c r="N35" s="269">
        <v>45299</v>
      </c>
      <c r="O35" s="114"/>
    </row>
    <row r="36" spans="1:15" ht="13.9" customHeight="1">
      <c r="A36" s="50"/>
      <c r="D36" s="270">
        <v>18</v>
      </c>
      <c r="E36" s="9" t="s">
        <v>388</v>
      </c>
      <c r="F36" s="27" t="s">
        <v>389</v>
      </c>
      <c r="G36" s="137">
        <v>95.896874265628895</v>
      </c>
      <c r="H36" s="11">
        <v>95.896874265628895</v>
      </c>
      <c r="I36" s="133"/>
      <c r="J36" s="140"/>
      <c r="K36" s="11">
        <v>98.21</v>
      </c>
      <c r="L36" s="11">
        <v>88.576899999999995</v>
      </c>
      <c r="M36" s="58">
        <v>125</v>
      </c>
      <c r="N36" s="269">
        <v>45306</v>
      </c>
      <c r="O36" s="114"/>
    </row>
    <row r="37" spans="1:15" ht="13.9" customHeight="1">
      <c r="A37" s="50"/>
      <c r="D37" s="270">
        <v>19</v>
      </c>
      <c r="E37" s="9" t="s">
        <v>394</v>
      </c>
      <c r="F37" s="27" t="s">
        <v>395</v>
      </c>
      <c r="G37" s="137">
        <v>85.0725681955239</v>
      </c>
      <c r="H37" s="11">
        <v>90.7821</v>
      </c>
      <c r="I37" s="133">
        <v>660923</v>
      </c>
      <c r="J37" s="140">
        <v>1</v>
      </c>
      <c r="K37" s="11">
        <v>90.7821</v>
      </c>
      <c r="L37" s="11">
        <v>90.7821</v>
      </c>
      <c r="M37" s="58">
        <v>132</v>
      </c>
      <c r="N37" s="269">
        <v>45313</v>
      </c>
      <c r="O37" s="114"/>
    </row>
    <row r="38" spans="1:15" ht="13.9" customHeight="1">
      <c r="A38" s="50"/>
      <c r="D38" s="270">
        <v>20</v>
      </c>
      <c r="E38" s="9" t="s">
        <v>400</v>
      </c>
      <c r="F38" s="27" t="s">
        <v>401</v>
      </c>
      <c r="G38" s="12">
        <v>88.873800000000003</v>
      </c>
      <c r="H38" s="64">
        <v>88.042842176195805</v>
      </c>
      <c r="I38" s="133">
        <v>96756</v>
      </c>
      <c r="J38" s="245">
        <v>2</v>
      </c>
      <c r="K38" s="64">
        <v>89.347099999999998</v>
      </c>
      <c r="L38" s="64">
        <v>87.469899999999996</v>
      </c>
      <c r="M38" s="58">
        <v>139</v>
      </c>
      <c r="N38" s="269">
        <v>45320</v>
      </c>
      <c r="O38" s="114"/>
    </row>
    <row r="39" spans="1:15" ht="13.9" customHeight="1">
      <c r="A39" s="50"/>
      <c r="D39" s="270">
        <v>21</v>
      </c>
      <c r="E39" s="9" t="s">
        <v>406</v>
      </c>
      <c r="F39" s="27" t="s">
        <v>407</v>
      </c>
      <c r="G39" s="12">
        <v>90.196518226419798</v>
      </c>
      <c r="H39" s="64">
        <v>89.730650324612995</v>
      </c>
      <c r="I39" s="133">
        <v>9673827</v>
      </c>
      <c r="J39" s="245">
        <v>4</v>
      </c>
      <c r="K39" s="64">
        <v>89.741399999999999</v>
      </c>
      <c r="L39" s="64">
        <v>87.430499999999995</v>
      </c>
      <c r="M39" s="58">
        <v>146</v>
      </c>
      <c r="N39" s="269">
        <v>45327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88.081985520402696</v>
      </c>
      <c r="H40" s="64">
        <v>84.911799999999999</v>
      </c>
      <c r="I40" s="133">
        <v>29445</v>
      </c>
      <c r="J40" s="245">
        <v>1</v>
      </c>
      <c r="K40" s="64">
        <v>84.911799999999999</v>
      </c>
      <c r="L40" s="64">
        <v>84.911799999999999</v>
      </c>
      <c r="M40" s="58">
        <v>153</v>
      </c>
      <c r="N40" s="269">
        <v>45334</v>
      </c>
      <c r="O40" s="114"/>
    </row>
    <row r="41" spans="1:15" ht="13.9" customHeight="1">
      <c r="A41" s="50"/>
      <c r="D41" s="270">
        <v>23</v>
      </c>
      <c r="E41" s="9" t="s">
        <v>421</v>
      </c>
      <c r="F41" s="27" t="s">
        <v>422</v>
      </c>
      <c r="G41" s="12">
        <v>90.239147459178298</v>
      </c>
      <c r="H41" s="64">
        <v>82.278499999999994</v>
      </c>
      <c r="I41" s="133">
        <v>24308</v>
      </c>
      <c r="J41" s="245">
        <v>1</v>
      </c>
      <c r="K41" s="64">
        <v>82.278499999999994</v>
      </c>
      <c r="L41" s="64">
        <v>82.278499999999994</v>
      </c>
      <c r="M41" s="58">
        <v>160</v>
      </c>
      <c r="N41" s="269">
        <v>45341</v>
      </c>
      <c r="O41" s="114"/>
    </row>
    <row r="42" spans="1:15" ht="13.9" customHeight="1">
      <c r="A42" s="50"/>
      <c r="D42" s="270">
        <v>24</v>
      </c>
      <c r="E42" s="9" t="s">
        <v>425</v>
      </c>
      <c r="F42" s="27" t="s">
        <v>426</v>
      </c>
      <c r="G42" s="12"/>
      <c r="H42" s="64"/>
      <c r="I42" s="133"/>
      <c r="J42" s="245"/>
      <c r="K42" s="64"/>
      <c r="L42" s="64"/>
      <c r="M42" s="58">
        <v>161</v>
      </c>
      <c r="N42" s="269">
        <v>45342</v>
      </c>
      <c r="O42" s="114"/>
    </row>
    <row r="43" spans="1:15" ht="13.9" customHeight="1">
      <c r="A43" s="50"/>
      <c r="D43" s="270">
        <v>25</v>
      </c>
      <c r="E43" s="9" t="s">
        <v>429</v>
      </c>
      <c r="F43" s="27" t="s">
        <v>430</v>
      </c>
      <c r="G43" s="12">
        <v>88.258845850543096</v>
      </c>
      <c r="H43" s="64">
        <v>88.864558725791795</v>
      </c>
      <c r="I43" s="133">
        <v>313324</v>
      </c>
      <c r="J43" s="245">
        <v>3</v>
      </c>
      <c r="K43" s="64">
        <v>88.938100000000006</v>
      </c>
      <c r="L43" s="64">
        <v>87.483199999999997</v>
      </c>
      <c r="M43" s="58">
        <v>167</v>
      </c>
      <c r="N43" s="269">
        <v>45348</v>
      </c>
      <c r="O43" s="114"/>
    </row>
    <row r="44" spans="1:15" ht="13.9" customHeight="1">
      <c r="A44" s="50"/>
      <c r="D44" s="270">
        <v>26</v>
      </c>
      <c r="E44" s="9" t="s">
        <v>445</v>
      </c>
      <c r="F44" s="27" t="s">
        <v>446</v>
      </c>
      <c r="G44" s="12">
        <v>87.950209855221004</v>
      </c>
      <c r="H44" s="64">
        <v>87.823560833121405</v>
      </c>
      <c r="I44" s="133">
        <v>5138819</v>
      </c>
      <c r="J44" s="245">
        <v>2</v>
      </c>
      <c r="K44" s="64">
        <v>87.825100000000006</v>
      </c>
      <c r="L44" s="64">
        <v>87.297799999999995</v>
      </c>
      <c r="M44" s="58">
        <v>174</v>
      </c>
      <c r="N44" s="269">
        <v>45355</v>
      </c>
      <c r="O44" s="114"/>
    </row>
    <row r="45" spans="1:15" ht="13.9" customHeight="1">
      <c r="A45" s="50"/>
      <c r="D45" s="270">
        <v>27</v>
      </c>
      <c r="E45" s="9" t="s">
        <v>452</v>
      </c>
      <c r="F45" s="27" t="s">
        <v>453</v>
      </c>
      <c r="G45" s="12">
        <v>87.576035714285695</v>
      </c>
      <c r="H45" s="64">
        <v>88.257801262971398</v>
      </c>
      <c r="I45" s="133">
        <v>9980987</v>
      </c>
      <c r="J45" s="245">
        <v>155</v>
      </c>
      <c r="K45" s="64">
        <v>100</v>
      </c>
      <c r="L45" s="64">
        <v>80.407399999999996</v>
      </c>
      <c r="M45" s="58">
        <v>181</v>
      </c>
      <c r="N45" s="269">
        <v>45362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98.805700000000002</v>
      </c>
      <c r="H47" s="244">
        <v>99.279899999999998</v>
      </c>
      <c r="I47" s="274">
        <v>73029</v>
      </c>
      <c r="J47" s="245">
        <v>1</v>
      </c>
      <c r="K47" s="12">
        <v>99.279899999999998</v>
      </c>
      <c r="L47" s="12">
        <v>99.279899999999998</v>
      </c>
      <c r="M47" s="58">
        <v>6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98.544799999999995</v>
      </c>
      <c r="H48" s="244">
        <v>98.544799999999995</v>
      </c>
      <c r="I48" s="274"/>
      <c r="J48" s="245"/>
      <c r="K48" s="12">
        <v>98.544799999999995</v>
      </c>
      <c r="L48" s="12">
        <v>98.544799999999995</v>
      </c>
      <c r="M48" s="58">
        <v>20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100</v>
      </c>
      <c r="H49" s="244">
        <v>100</v>
      </c>
      <c r="I49" s="274"/>
      <c r="J49" s="245"/>
      <c r="K49" s="12">
        <v>100</v>
      </c>
      <c r="L49" s="12">
        <v>100</v>
      </c>
      <c r="M49" s="58">
        <v>34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98.21</v>
      </c>
      <c r="H50" s="244">
        <v>93.68</v>
      </c>
      <c r="I50" s="274">
        <v>10329</v>
      </c>
      <c r="J50" s="245">
        <v>1</v>
      </c>
      <c r="K50" s="12">
        <v>93.68</v>
      </c>
      <c r="L50" s="12">
        <v>93.68</v>
      </c>
      <c r="M50" s="58">
        <v>48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93.061300000000003</v>
      </c>
      <c r="H51" s="244">
        <v>93.061300000000003</v>
      </c>
      <c r="I51" s="274"/>
      <c r="J51" s="245"/>
      <c r="K51" s="12">
        <v>93.061300000000003</v>
      </c>
      <c r="L51" s="12">
        <v>93.061300000000003</v>
      </c>
      <c r="M51" s="58">
        <v>55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62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100</v>
      </c>
      <c r="H53" s="244">
        <v>100</v>
      </c>
      <c r="I53" s="274"/>
      <c r="J53" s="245"/>
      <c r="K53" s="12">
        <v>100</v>
      </c>
      <c r="L53" s="12">
        <v>100</v>
      </c>
      <c r="M53" s="58">
        <v>76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92.5</v>
      </c>
      <c r="H54" s="244">
        <v>93.527500000000003</v>
      </c>
      <c r="I54" s="274">
        <v>61883</v>
      </c>
      <c r="J54" s="245">
        <v>2</v>
      </c>
      <c r="K54" s="12">
        <v>93.527500000000003</v>
      </c>
      <c r="L54" s="12">
        <v>93.527500000000003</v>
      </c>
      <c r="M54" s="58">
        <v>90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93.634799999999998</v>
      </c>
      <c r="H55" s="278">
        <v>93.811999999999998</v>
      </c>
      <c r="I55" s="279">
        <v>21320</v>
      </c>
      <c r="J55" s="140">
        <v>1</v>
      </c>
      <c r="K55" s="137">
        <v>93.811999999999998</v>
      </c>
      <c r="L55" s="137">
        <v>93.811999999999998</v>
      </c>
      <c r="M55" s="27">
        <v>97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91.380099999999999</v>
      </c>
      <c r="H56" s="278">
        <v>91.380099999999999</v>
      </c>
      <c r="I56" s="279"/>
      <c r="J56" s="140"/>
      <c r="K56" s="137">
        <v>91.380099999999999</v>
      </c>
      <c r="L56" s="137">
        <v>91.380099999999999</v>
      </c>
      <c r="M56" s="27">
        <v>111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125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90.697900000000004</v>
      </c>
      <c r="H58" s="278">
        <v>90.697900000000004</v>
      </c>
      <c r="I58" s="279"/>
      <c r="J58" s="140"/>
      <c r="K58" s="137">
        <v>90.697900000000004</v>
      </c>
      <c r="L58" s="137">
        <v>90.697900000000004</v>
      </c>
      <c r="M58" s="27">
        <v>132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139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90.881799999999998</v>
      </c>
      <c r="H60" s="278">
        <v>90.881799999999998</v>
      </c>
      <c r="I60" s="279"/>
      <c r="J60" s="140"/>
      <c r="K60" s="137">
        <v>90.881799999999998</v>
      </c>
      <c r="L60" s="137">
        <v>90.881799999999998</v>
      </c>
      <c r="M60" s="27">
        <v>153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87.792100000000005</v>
      </c>
      <c r="H61" s="244">
        <v>91.595399999999998</v>
      </c>
      <c r="I61" s="274">
        <v>2000000</v>
      </c>
      <c r="J61" s="245">
        <v>1</v>
      </c>
      <c r="K61" s="12">
        <v>91.595399999999998</v>
      </c>
      <c r="L61" s="12">
        <v>91.595399999999998</v>
      </c>
      <c r="M61" s="27">
        <v>167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87.6575562894228</v>
      </c>
      <c r="H62" s="278">
        <v>88.888873620083501</v>
      </c>
      <c r="I62" s="279">
        <v>54333</v>
      </c>
      <c r="J62" s="140">
        <v>2</v>
      </c>
      <c r="K62" s="137">
        <v>88.888900000000007</v>
      </c>
      <c r="L62" s="137">
        <v>88.888800000000003</v>
      </c>
      <c r="M62" s="27">
        <v>174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80.498718320849505</v>
      </c>
      <c r="H63" s="278">
        <v>87.352000000000004</v>
      </c>
      <c r="I63" s="279">
        <v>1030320</v>
      </c>
      <c r="J63" s="140">
        <v>1</v>
      </c>
      <c r="K63" s="137">
        <v>87.352000000000004</v>
      </c>
      <c r="L63" s="137">
        <v>87.352000000000004</v>
      </c>
      <c r="M63" s="27">
        <v>181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90.060738486189706</v>
      </c>
      <c r="H64" s="244">
        <v>85.3018</v>
      </c>
      <c r="I64" s="274">
        <v>7568</v>
      </c>
      <c r="J64" s="245">
        <v>1</v>
      </c>
      <c r="K64" s="12">
        <v>85.3018</v>
      </c>
      <c r="L64" s="12">
        <v>85.3018</v>
      </c>
      <c r="M64" s="27">
        <v>195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100</v>
      </c>
      <c r="H65" s="278">
        <v>100</v>
      </c>
      <c r="I65" s="279"/>
      <c r="J65" s="140"/>
      <c r="K65" s="137">
        <v>100</v>
      </c>
      <c r="L65" s="137">
        <v>100</v>
      </c>
      <c r="M65" s="27">
        <v>209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325</v>
      </c>
      <c r="F66" s="27" t="s">
        <v>326</v>
      </c>
      <c r="G66" s="12">
        <v>88.704754217665993</v>
      </c>
      <c r="H66" s="244">
        <v>77.118700000000004</v>
      </c>
      <c r="I66" s="274">
        <v>34555</v>
      </c>
      <c r="J66" s="275">
        <v>1</v>
      </c>
      <c r="K66" s="12">
        <v>77.118700000000004</v>
      </c>
      <c r="L66" s="12">
        <v>77.118700000000004</v>
      </c>
      <c r="M66" s="27">
        <v>216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333</v>
      </c>
      <c r="F67" s="27" t="s">
        <v>334</v>
      </c>
      <c r="G67" s="12">
        <v>76.470600000000005</v>
      </c>
      <c r="H67" s="244">
        <v>76.470600000000005</v>
      </c>
      <c r="I67" s="274"/>
      <c r="J67" s="275"/>
      <c r="K67" s="12">
        <v>76.470600000000005</v>
      </c>
      <c r="L67" s="12">
        <v>76.470600000000005</v>
      </c>
      <c r="M67" s="27">
        <v>223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337</v>
      </c>
      <c r="F68" s="27" t="s">
        <v>338</v>
      </c>
      <c r="G68" s="12">
        <v>83.968500000000006</v>
      </c>
      <c r="H68" s="244">
        <v>83.968500000000006</v>
      </c>
      <c r="I68" s="274"/>
      <c r="J68" s="245"/>
      <c r="K68" s="12">
        <v>83.968500000000006</v>
      </c>
      <c r="L68" s="12">
        <v>83.968500000000006</v>
      </c>
      <c r="M68" s="27">
        <v>237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349</v>
      </c>
      <c r="F69" s="27" t="s">
        <v>350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244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79.299700000000001</v>
      </c>
      <c r="H70" s="278">
        <v>79.299700000000001</v>
      </c>
      <c r="I70" s="279"/>
      <c r="J70" s="140"/>
      <c r="K70" s="137">
        <v>79.299700000000001</v>
      </c>
      <c r="L70" s="137">
        <v>79.299700000000001</v>
      </c>
      <c r="M70" s="27">
        <v>258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362</v>
      </c>
      <c r="F71" s="27" t="s">
        <v>363</v>
      </c>
      <c r="G71" s="137">
        <v>79.503799999999998</v>
      </c>
      <c r="H71" s="278">
        <v>80.889799999999994</v>
      </c>
      <c r="I71" s="279">
        <v>15317</v>
      </c>
      <c r="J71" s="140">
        <v>1</v>
      </c>
      <c r="K71" s="137">
        <v>80.889799999999994</v>
      </c>
      <c r="L71" s="137">
        <v>80.889799999999994</v>
      </c>
      <c r="M71" s="27">
        <v>272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368</v>
      </c>
      <c r="F72" s="27" t="s">
        <v>369</v>
      </c>
      <c r="G72" s="137">
        <v>79.034300000000002</v>
      </c>
      <c r="H72" s="278">
        <v>79.034300000000002</v>
      </c>
      <c r="I72" s="279"/>
      <c r="J72" s="140"/>
      <c r="K72" s="137">
        <v>79.034300000000002</v>
      </c>
      <c r="L72" s="137">
        <v>79.034300000000002</v>
      </c>
      <c r="M72" s="27">
        <v>279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375</v>
      </c>
      <c r="F73" s="27" t="s">
        <v>376</v>
      </c>
      <c r="G73" s="137">
        <v>76.346199999999996</v>
      </c>
      <c r="H73" s="278">
        <v>76.346199999999996</v>
      </c>
      <c r="I73" s="279"/>
      <c r="J73" s="140"/>
      <c r="K73" s="137">
        <v>76.346199999999996</v>
      </c>
      <c r="L73" s="137">
        <v>76.346199999999996</v>
      </c>
      <c r="M73" s="27">
        <v>286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390</v>
      </c>
      <c r="F74" s="27" t="s">
        <v>391</v>
      </c>
      <c r="G74" s="137">
        <v>98.21</v>
      </c>
      <c r="H74" s="278">
        <v>98.21</v>
      </c>
      <c r="I74" s="279"/>
      <c r="J74" s="140"/>
      <c r="K74" s="137">
        <v>98.21</v>
      </c>
      <c r="L74" s="137">
        <v>98.21</v>
      </c>
      <c r="M74" s="27">
        <v>300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396</v>
      </c>
      <c r="F75" s="27" t="s">
        <v>397</v>
      </c>
      <c r="G75" s="137">
        <v>81.201099999999997</v>
      </c>
      <c r="H75" s="278">
        <v>81.201099999999997</v>
      </c>
      <c r="I75" s="279"/>
      <c r="J75" s="140"/>
      <c r="K75" s="137">
        <v>81.201099999999997</v>
      </c>
      <c r="L75" s="137">
        <v>81.201099999999997</v>
      </c>
      <c r="M75" s="27">
        <v>314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402</v>
      </c>
      <c r="F76" s="173" t="s">
        <v>403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321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408</v>
      </c>
      <c r="F77" s="173" t="s">
        <v>409</v>
      </c>
      <c r="G77" s="281">
        <v>76.700699999999998</v>
      </c>
      <c r="H77" s="282">
        <v>76.700699999999998</v>
      </c>
      <c r="I77" s="283"/>
      <c r="J77" s="294"/>
      <c r="K77" s="281">
        <v>76.700699999999998</v>
      </c>
      <c r="L77" s="281">
        <v>76.700699999999998</v>
      </c>
      <c r="M77" s="173">
        <v>328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416</v>
      </c>
      <c r="F78" s="288" t="s">
        <v>417</v>
      </c>
      <c r="G78" s="289">
        <v>80.244210632843107</v>
      </c>
      <c r="H78" s="290">
        <v>84.560741955099104</v>
      </c>
      <c r="I78" s="291">
        <v>118791203</v>
      </c>
      <c r="J78" s="295">
        <v>2</v>
      </c>
      <c r="K78" s="289">
        <v>84.665999999999997</v>
      </c>
      <c r="L78" s="289">
        <v>84.454800000000006</v>
      </c>
      <c r="M78" s="288">
        <v>335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423</v>
      </c>
      <c r="F79" s="288" t="s">
        <v>424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342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427</v>
      </c>
      <c r="F80" s="288" t="s">
        <v>428</v>
      </c>
      <c r="G80" s="289">
        <v>78.644900000000007</v>
      </c>
      <c r="H80" s="290">
        <v>77.441211136401293</v>
      </c>
      <c r="I80" s="291">
        <v>910761</v>
      </c>
      <c r="J80" s="295">
        <v>6</v>
      </c>
      <c r="K80" s="289">
        <v>78.787899999999993</v>
      </c>
      <c r="L80" s="289">
        <v>77.373599999999996</v>
      </c>
      <c r="M80" s="288">
        <v>349</v>
      </c>
      <c r="N80" s="293">
        <v>45530</v>
      </c>
      <c r="O80" s="114"/>
    </row>
    <row r="81" spans="1:15">
      <c r="A81" s="109"/>
      <c r="B81" s="109"/>
      <c r="C81" s="109"/>
      <c r="D81" s="109">
        <v>35</v>
      </c>
      <c r="E81" s="287" t="s">
        <v>447</v>
      </c>
      <c r="F81" s="288" t="s">
        <v>448</v>
      </c>
      <c r="G81" s="289">
        <v>77.084445755969298</v>
      </c>
      <c r="H81" s="290">
        <v>76.734163801073706</v>
      </c>
      <c r="I81" s="291">
        <v>700018</v>
      </c>
      <c r="J81" s="295">
        <v>17</v>
      </c>
      <c r="K81" s="289">
        <v>76.735200000000006</v>
      </c>
      <c r="L81" s="289">
        <v>76.429699999999997</v>
      </c>
      <c r="M81" s="288">
        <v>356</v>
      </c>
      <c r="N81" s="293">
        <v>45537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454</v>
      </c>
      <c r="F82" s="288" t="s">
        <v>455</v>
      </c>
      <c r="G82" s="289">
        <v>75.959000000000003</v>
      </c>
      <c r="H82" s="290">
        <v>77.641776780801194</v>
      </c>
      <c r="I82" s="291">
        <v>6515789</v>
      </c>
      <c r="J82" s="295">
        <v>13</v>
      </c>
      <c r="K82" s="289">
        <v>93.68</v>
      </c>
      <c r="L82" s="289">
        <v>76.037999999999997</v>
      </c>
      <c r="M82" s="288">
        <v>363</v>
      </c>
      <c r="N82" s="293">
        <v>45544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241569013</v>
      </c>
      <c r="J83" s="256">
        <f>SUM(J5:J82)</f>
        <v>1356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449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3" sqref="B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2023-09-12T17:35:16Z</dcterms:modified>
</cp:coreProperties>
</file>