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157" documentId="8_{90BF2985-8CDF-4C57-8E02-0E4127F28AE9}" xr6:coauthVersionLast="47" xr6:coauthVersionMax="47" xr10:uidLastSave="{2374B9E6-4102-4DEB-828E-BE80CCB72895}"/>
  <bookViews>
    <workbookView xWindow="9228" yWindow="48" windowWidth="15564" windowHeight="1236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D16" i="5"/>
  <c r="H16" i="5"/>
  <c r="F16" i="5"/>
  <c r="E16" i="5"/>
  <c r="J86" i="3"/>
  <c r="I86" i="3"/>
  <c r="H14" i="5"/>
  <c r="G14" i="5"/>
  <c r="F14" i="5"/>
  <c r="E14" i="5"/>
  <c r="D14" i="5"/>
  <c r="H29" i="6" l="1"/>
  <c r="I29" i="6"/>
  <c r="E7" i="5" l="1"/>
  <c r="D7" i="5"/>
  <c r="G47" i="2" l="1"/>
  <c r="F47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<sst xmlns="http://schemas.openxmlformats.org/spreadsheetml/2006/main" count="530" uniqueCount="469">
  <si>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</si>
  <si>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</si>
  <si>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</si>
  <si>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</si>
  <si>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</si>
  <si>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</si>
  <si>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</si>
  <si>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</si>
  <si>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</si>
  <si>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</si>
  <si>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</si>
  <si>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</si>
  <si>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</si>
  <si>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</si>
  <si>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</si>
  <si>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</si>
  <si>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</si>
  <si>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</si>
  <si>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</si>
  <si>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</si>
  <si>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</si>
  <si>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</si>
  <si>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</si>
  <si>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</si>
  <si>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</si>
  <si>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</si>
  <si>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</si>
  <si>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</si>
  <si>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</si>
  <si>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</si>
  <si>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</si>
  <si>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</si>
  <si>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</si>
  <si>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</si>
  <si>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</si>
  <si>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</si>
  <si>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</si>
  <si>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</si>
  <si>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</si>
  <si>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</si>
  <si>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</si>
  <si>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</si>
  <si>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</si>
  <si>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</si>
  <si>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</si>
  <si>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</si>
  <si>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</si>
  <si>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</si>
  <si>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</si>
  <si>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</si>
  <si>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</si>
  <si>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</si>
  <si>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</si>
  <si>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</si>
  <si>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</si>
  <si>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</si>
  <si>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</si>
  <si>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</si>
  <si>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</si>
  <si>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</si>
  <si>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</si>
  <si>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</si>
  <si>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</si>
  <si>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</si>
  <si>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</si>
  <si>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</si>
  <si>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</si>
  <si>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</si>
  <si>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</si>
  <si>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</si>
  <si>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</si>
  <si>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</si>
  <si>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</si>
  <si>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</si>
  <si>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</si>
  <si>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</si>
  <si>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</si>
  <si>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</si>
  <si>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</si>
  <si>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</si>
  <si>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</si>
  <si>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</si>
  <si>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</si>
  <si>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</si>
  <si>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</si>
  <si>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</si>
  <si>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</si>
  <si>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</si>
  <si>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</si>
  <si>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</si>
  <si>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</si>
  <si>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</si>
  <si>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</si>
  <si>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</si>
  <si>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</si>
  <si>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</si>
  <si>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</si>
  <si>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</si>
  <si>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</si>
  <si>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</si>
  <si>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</si>
  <si>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</si>
  <si>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</si>
  <si>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</si>
  <si>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</si>
  <si>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</si>
  <si>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</si>
  <si>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</si>
  <si>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</si>
  <si>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</si>
  <si>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</si>
  <si>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</si>
  <si>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</si>
  <si>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</si>
  <si>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</si>
  <si>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</si>
  <si>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</si>
  <si>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</si>
  <si>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</si>
  <si>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</si>
  <si>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</si>
  <si>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</si>
  <si>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</si>
  <si>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</si>
  <si>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</si>
  <si>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</si>
  <si>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</si>
  <si>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</si>
  <si>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</si>
  <si>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</si>
  <si>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</si>
  <si>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</si>
  <si>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</si>
  <si>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</si>
  <si>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</si>
  <si>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</si>
  <si>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</si>
  <si>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</si>
  <si>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</si>
  <si>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</si>
  <si>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</si>
  <si>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</si>
  <si>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</si>
  <si>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</si>
  <si>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</si>
  <si>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</si>
  <si>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</si>
  <si>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</si>
  <si>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</si>
  <si>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</si>
  <si>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</si>
  <si>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</si>
  <si>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</si>
  <si>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</si>
  <si>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</si>
  <si>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</si>
  <si>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</si>
  <si>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</si>
  <si>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</si>
  <si>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</si>
  <si>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</si>
  <si>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</si>
  <si>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</si>
  <si>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</si>
  <si>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</si>
  <si>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</si>
  <si>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</si>
  <si>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</si>
  <si>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</si>
  <si>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</si>
  <si>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</si>
  <si>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</si>
  <si>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</si>
  <si>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</si>
  <si>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</si>
  <si>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</si>
  <si>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</si>
  <si>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</si>
  <si>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</si>
  <si>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</si>
  <si>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</si>
  <si>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</si>
  <si>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</si>
  <si>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</si>
  <si>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</si>
  <si>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</si>
  <si>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</si>
  <si>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</si>
  <si>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</si>
  <si>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</si>
  <si>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</si>
  <si>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</si>
  <si>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</si>
  <si>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</si>
  <si>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</si>
  <si>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</si>
  <si>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</si>
  <si>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</si>
  <si>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</si>
  <si>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</si>
  <si>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</si>
  <si>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</si>
  <si>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</si>
  <si>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</si>
  <si>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</si>
  <si>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</si>
  <si>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</si>
  <si>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</si>
  <si>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</si>
  <si>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</si>
  <si>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</si>
  <si>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</si>
  <si>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</si>
  <si>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</si>
  <si>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</si>
  <si>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</si>
  <si>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</si>
  <si>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</si>
  <si>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</si>
  <si>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</si>
  <si>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</si>
  <si>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</si>
  <si>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</si>
  <si>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</si>
  <si>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</si>
  <si>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</si>
  <si>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</si>
  <si>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</si>
  <si>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</si>
  <si>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</si>
  <si>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</si>
  <si>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</si>
  <si>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</si>
  <si>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</si>
  <si>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</si>
  <si>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</si>
  <si>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</si>
  <si>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</si>
  <si>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</si>
  <si>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</si>
  <si>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</si>
  <si>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</si>
  <si>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</si>
  <si>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</si>
  <si>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</si>
  <si>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</si>
  <si>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</si>
  <si>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</si>
  <si>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</si>
  <si>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</si>
  <si>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</si>
  <si>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</si>
  <si>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</si>
  <si>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</si>
  <si>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</si>
  <si>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</si>
  <si>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</si>
  <si>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</si>
  <si>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</si>
  <si>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</si>
  <si>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</si>
  <si>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</si>
  <si>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</si>
  <si>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</si>
  <si>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</si>
  <si>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</si>
  <si>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</si>
  <si>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</si>
  <si>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</si>
  <si>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</si>
  <si>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</si>
  <si>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</si>
  <si>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</si>
  <si>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</si>
  <si>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</si>
  <si>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</si>
  <si>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</si>
  <si>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</si>
  <si>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</si>
  <si>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</si>
  <si>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</si>
  <si>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</si>
  <si>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</si>
  <si>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</si>
  <si>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</si>
  <si>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</si>
  <si>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</si>
  <si>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</si>
  <si>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</si>
  <si>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</si>
  <si>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</si>
  <si>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</si>
  <si>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</si>
  <si>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</si>
  <si>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</si>
  <si>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</si>
  <si>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</si>
  <si>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</si>
  <si>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</si>
  <si>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</si>
  <si>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</si>
  <si>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</si>
  <si>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</si>
  <si>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</si>
  <si>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</si>
  <si>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</si>
  <si>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</si>
  <si>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</si>
  <si>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</si>
  <si>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</si>
  <si>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</si>
  <si>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</si>
  <si>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</si>
  <si>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</si>
  <si>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</si>
  <si>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</si>
  <si>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</si>
  <si>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</si>
  <si>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</si>
  <si>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</si>
  <si>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</si>
  <si>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</si>
  <si>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</si>
  <si>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</si>
  <si>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</si>
  <si>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</si>
  <si>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</si>
  <si>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</si>
  <si>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</si>
  <si>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</si>
  <si>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</si>
  <si>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</si>
  <si>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</si>
  <si>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</si>
  <si>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</si>
  <si>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</si>
  <si>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</si>
  <si>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</si>
  <si>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</si>
  <si>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</si>
  <si>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</si>
  <si>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</si>
  <si>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</si>
  <si>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</si>
  <si>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</si>
  <si>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</si>
  <si>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</si>
  <si>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</si>
  <si>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</si>
  <si>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</si>
  <si>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</si>
  <si>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</si>
  <si>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</si>
  <si>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</si>
  <si>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</si>
  <si>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</si>
  <si>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</si>
  <si>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</si>
  <si>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</si>
  <si>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</si>
  <si>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</si>
  <si>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</si>
  <si>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</si>
  <si>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</si>
  <si>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</si>
  <si>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</si>
  <si>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</si>
  <si>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</si>
  <si>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</si>
  <si>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</si>
  <si>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</si>
  <si>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</si>
  <si>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</si>
  <si>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</si>
  <si>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</si>
  <si>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</si>
  <si>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</si>
  <si>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</si>
  <si>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</si>
  <si>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</si>
  <si>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</si>
  <si>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</si>
  <si>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</si>
  <si>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</si>
  <si>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</si>
  <si>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</si>
  <si>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</si>
  <si>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</si>
  <si>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</si>
  <si>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</si>
  <si>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</si>
  <si>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</si>
  <si>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</si>
  <si>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</si>
  <si>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</si>
  <si>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</si>
  <si>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</si>
  <si>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</si>
  <si>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</si>
  <si>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</si>
  <si>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</si>
  <si>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</si>
  <si>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</si>
  <si>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</si>
  <si>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</si>
  <si>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</si>
  <si>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</si>
  <si>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</si>
  <si>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</si>
  <si>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</si>
  <si>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</si>
  <si>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</si>
  <si>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</si>
  <si>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</si>
  <si>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</si>
  <si>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</si>
  <si>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</si>
  <si>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</si>
  <si>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</si>
  <si>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</si>
  <si>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</si>
  <si>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</si>
  <si>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</si>
  <si>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</si>
  <si>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</si>
  <si>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</si>
  <si>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</si>
  <si>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</si>
  <si>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</si>
  <si>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</si>
  <si>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</si>
  <si>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</si>
  <si>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</si>
  <si>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</si>
  <si>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</si>
  <si>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</si>
  <si>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</si>
  <si>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</si>
  <si>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</si>
  <si>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</si>
  <si>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</si>
  <si>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</si>
  <si>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</si>
  <si>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</si>
  <si>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</si>
  <si>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</si>
  <si>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</si>
  <si>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</si>
  <si>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</si>
  <si>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</si>
  <si>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</si>
  <si>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</si>
  <si>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</si>
  <si>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</si>
  <si>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</si>
  <si>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</si>
  <si>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</si>
  <si>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</si>
  <si>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</si>
  <si>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</si>
  <si>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</si>
  <si>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</si>
  <si>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</si>
  <si>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</si>
  <si>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DATE: NOVEMBER  15 2023</t>
  </si>
  <si>
    <t>DATE: NOVEMBER 15,  2023</t>
  </si>
  <si>
    <t>DATE: NOVEMBER  15, 2023</t>
  </si>
  <si>
    <t>DATE: NOVEMBER 15 2023</t>
  </si>
  <si>
    <t>DATE:  NOVEMBER 15,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</si>
</sst>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4" sqref="C4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464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264</v>
      </c>
      <c r="D5" s="247">
        <f>'NEW GOG NOTES AND BONDS '!H29</f>
        <v>225634718</v>
      </c>
      <c r="E5" s="258">
        <f>'NEW GOG NOTES AND BONDS '!I29</f>
        <v>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266</v>
      </c>
      <c r="D6" s="10">
        <f>'OLD GOG NOTES AND BONDS '!H60</f>
        <v>0</v>
      </c>
      <c r="E6" s="10">
        <f>'OLD GOG NOTES AND BONDS '!I60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215</v>
      </c>
      <c r="D7" s="10">
        <f>'TREASURY BILLS'!I86</f>
        <v>581067939</v>
      </c>
      <c r="E7" s="10">
        <f>'TREASURY BILLS'!J86</f>
        <v>2947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265</v>
      </c>
      <c r="D8" s="10">
        <f>'CORPORATE BONDS'!F47</f>
        <v>578637</v>
      </c>
      <c r="E8" s="10">
        <f>'CORPORATE BONDS'!G47</f>
        <v>6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807281294</v>
      </c>
      <c r="E9" s="16">
        <f>SUM(E5:E8)</f>
        <v>2961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264</v>
      </c>
      <c r="D14" s="262">
        <f>'NEW GOG NOTES AND BONDS '!H9</f>
        <v>0</v>
      </c>
      <c r="E14" s="260">
        <f>'NEW GOG NOTES AND BONDS '!I9</f>
        <v>0</v>
      </c>
      <c r="F14" s="233" t="str">
        <f>'NEW GOG NOTES AND BONDS '!C9</f>
        <v>GOG-BD-16/02/27-A6143-1838-8.35</v>
      </c>
      <c r="G14" s="248">
        <f>'NEW GOG NOTES AND BONDS '!F9</f>
        <v>20.350000000000001</v>
      </c>
      <c r="H14" s="23">
        <f>'NEW GOG NOTES AND BONDS '!G9</f>
        <v>70.335000000000008</v>
      </c>
      <c r="I14" s="13"/>
      <c r="K14" s="14"/>
      <c r="L14" s="15"/>
    </row>
    <row r="15" spans="1:12" ht="15.6">
      <c r="A15" s="8"/>
      <c r="B15" s="8"/>
      <c r="C15" s="22" t="s">
        <v>266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215</v>
      </c>
      <c r="D16" s="291">
        <f>'TREASURY BILLS'!I17</f>
        <v>230420356</v>
      </c>
      <c r="E16" s="262">
        <f>'TREASURY BILLS'!J55</f>
        <v>4</v>
      </c>
      <c r="F16" s="234" t="str">
        <f>'TREASURY BILLS'!E55</f>
        <v>GOG-BL-26/02/24-A6163-1839-0</v>
      </c>
      <c r="G16" s="240"/>
      <c r="H16" s="23">
        <f>'TREASURY BILLS'!H55</f>
        <v>91.460134057241206</v>
      </c>
      <c r="I16" s="13"/>
      <c r="K16" s="14"/>
      <c r="L16" s="15"/>
    </row>
    <row r="17" spans="1:12" ht="15.6">
      <c r="A17" s="8"/>
      <c r="B17" s="8"/>
      <c r="C17" s="22" t="s">
        <v>265</v>
      </c>
      <c r="D17" s="263">
        <f>'CORPORATE BONDS'!F17</f>
        <v>508110</v>
      </c>
      <c r="E17" s="261">
        <f>'CORPORATE BONDS'!G17</f>
        <v>1</v>
      </c>
      <c r="F17" s="256" t="str">
        <f>'CORPORATE BONDS'!B17</f>
        <v>BFS-BD-25/06/24-C0699-20.50</v>
      </c>
      <c r="G17" s="255"/>
      <c r="H17" s="257">
        <f>'CORPORATE BONDS'!E17</f>
        <v>98.547799999999995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171</v>
      </c>
      <c r="B23" s="8" t="s">
        <v>118</v>
      </c>
      <c r="C23" s="9" t="s">
        <v>124</v>
      </c>
      <c r="D23" s="29">
        <f>'REPO TRADES'!D27</f>
        <v>645000000</v>
      </c>
      <c r="E23" s="17">
        <f>'REPO TRADES'!C27</f>
        <v>13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341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294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D9" zoomScaleNormal="100" zoomScaleSheetLayoutView="100" workbookViewId="0">
      <selection activeCell="G12" sqref="G12:I12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248</v>
      </c>
      <c r="C5" s="52" t="s">
        <v>216</v>
      </c>
      <c r="D5" s="61" t="s">
        <v>232</v>
      </c>
      <c r="E5" s="11">
        <v>27.78</v>
      </c>
      <c r="F5" s="11">
        <v>17.989999999999998</v>
      </c>
      <c r="G5" s="12">
        <v>78.11345</v>
      </c>
      <c r="H5" s="241"/>
      <c r="I5" s="57"/>
      <c r="J5" s="11">
        <v>17.989999999999998</v>
      </c>
      <c r="K5" s="11">
        <v>17.989999999999998</v>
      </c>
      <c r="L5" s="58">
        <v>1371</v>
      </c>
      <c r="M5" s="59">
        <v>46616</v>
      </c>
      <c r="N5" s="60"/>
    </row>
    <row r="6" spans="1:14">
      <c r="A6" s="50">
        <v>2</v>
      </c>
      <c r="B6" s="51" t="s">
        <v>249</v>
      </c>
      <c r="C6" s="52" t="s">
        <v>217</v>
      </c>
      <c r="D6" s="61" t="s">
        <v>233</v>
      </c>
      <c r="E6" s="11">
        <v>18.420000000000002</v>
      </c>
      <c r="F6" s="11">
        <v>27.49</v>
      </c>
      <c r="G6" s="12">
        <v>65.959999999999994</v>
      </c>
      <c r="H6" s="241"/>
      <c r="I6" s="57"/>
      <c r="J6" s="11">
        <v>27.49</v>
      </c>
      <c r="K6" s="11">
        <v>27.49</v>
      </c>
      <c r="L6" s="58">
        <v>1735</v>
      </c>
      <c r="M6" s="59">
        <v>46980</v>
      </c>
      <c r="N6" s="60"/>
    </row>
    <row r="7" spans="1:14">
      <c r="A7" s="50">
        <v>3</v>
      </c>
      <c r="B7" s="51" t="s">
        <v>250</v>
      </c>
      <c r="C7" s="52" t="s">
        <v>218</v>
      </c>
      <c r="D7" s="63" t="s">
        <v>234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1371</v>
      </c>
      <c r="M7" s="59">
        <v>46616</v>
      </c>
      <c r="N7" s="60"/>
    </row>
    <row r="8" spans="1:14">
      <c r="A8" s="50">
        <v>4</v>
      </c>
      <c r="B8" s="51" t="s">
        <v>251</v>
      </c>
      <c r="C8" s="52" t="s">
        <v>219</v>
      </c>
      <c r="D8" s="63" t="s">
        <v>235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1735</v>
      </c>
      <c r="M8" s="59">
        <v>46980</v>
      </c>
      <c r="N8" s="60"/>
    </row>
    <row r="9" spans="1:14">
      <c r="A9" s="50">
        <v>5</v>
      </c>
      <c r="B9" s="51" t="s">
        <v>252</v>
      </c>
      <c r="C9" s="52" t="s">
        <v>220</v>
      </c>
      <c r="D9" s="63" t="s">
        <v>236</v>
      </c>
      <c r="E9" s="11">
        <v>20.36</v>
      </c>
      <c r="F9" s="11">
        <v>20.350000000000001</v>
      </c>
      <c r="G9" s="64">
        <v>70.335000000000008</v>
      </c>
      <c r="H9" s="72"/>
      <c r="I9" s="65"/>
      <c r="J9" s="11">
        <v>20.350000000000001</v>
      </c>
      <c r="K9" s="11">
        <v>20.350000000000001</v>
      </c>
      <c r="L9" s="58">
        <v>1189</v>
      </c>
      <c r="M9" s="59">
        <v>46434</v>
      </c>
      <c r="N9" s="60"/>
    </row>
    <row r="10" spans="1:14">
      <c r="A10" s="50">
        <v>6</v>
      </c>
      <c r="B10" s="51" t="s">
        <v>256</v>
      </c>
      <c r="C10" s="52" t="s">
        <v>224</v>
      </c>
      <c r="D10" s="63" t="s">
        <v>240</v>
      </c>
      <c r="E10" s="11">
        <v>17.989999999999998</v>
      </c>
      <c r="F10" s="11">
        <v>17.98</v>
      </c>
      <c r="G10" s="242">
        <v>70.781366666666656</v>
      </c>
      <c r="H10" s="72">
        <v>127353973</v>
      </c>
      <c r="I10" s="243">
        <v>5</v>
      </c>
      <c r="J10" s="11">
        <v>17.989999999999998</v>
      </c>
      <c r="K10" s="11">
        <v>17.989999999999998</v>
      </c>
      <c r="L10" s="58">
        <v>1553</v>
      </c>
      <c r="M10" s="59">
        <v>46798</v>
      </c>
      <c r="N10" s="60"/>
    </row>
    <row r="11" spans="1:14">
      <c r="A11" s="50">
        <v>7</v>
      </c>
      <c r="B11" s="51" t="s">
        <v>257</v>
      </c>
      <c r="C11" s="52" t="s">
        <v>225</v>
      </c>
      <c r="D11" s="63" t="s">
        <v>241</v>
      </c>
      <c r="E11" s="11">
        <v>32</v>
      </c>
      <c r="F11" s="11">
        <v>26.1</v>
      </c>
      <c r="G11" s="242">
        <v>49.28595</v>
      </c>
      <c r="H11" s="72"/>
      <c r="I11" s="243"/>
      <c r="J11" s="11">
        <v>32</v>
      </c>
      <c r="K11" s="11">
        <v>32</v>
      </c>
      <c r="L11" s="58">
        <v>1917</v>
      </c>
      <c r="M11" s="59">
        <v>47162</v>
      </c>
      <c r="N11" s="60"/>
    </row>
    <row r="12" spans="1:14">
      <c r="A12" s="50">
        <v>8</v>
      </c>
      <c r="B12" s="51" t="s">
        <v>258</v>
      </c>
      <c r="C12" s="52" t="s">
        <v>226</v>
      </c>
      <c r="D12" s="63" t="s">
        <v>242</v>
      </c>
      <c r="E12" s="11">
        <v>25.97</v>
      </c>
      <c r="F12" s="11">
        <v>18.399999999999999</v>
      </c>
      <c r="G12" s="242">
        <v>63.019800000000004</v>
      </c>
      <c r="H12" s="72">
        <v>98280745</v>
      </c>
      <c r="I12" s="243">
        <v>3</v>
      </c>
      <c r="J12" s="11">
        <v>24.41</v>
      </c>
      <c r="K12" s="11">
        <v>24.41</v>
      </c>
      <c r="L12" s="58">
        <v>2281</v>
      </c>
      <c r="M12" s="59">
        <v>47526</v>
      </c>
      <c r="N12" s="60"/>
    </row>
    <row r="13" spans="1:14">
      <c r="A13" s="50">
        <v>9</v>
      </c>
      <c r="B13" s="51" t="s">
        <v>259</v>
      </c>
      <c r="C13" s="52" t="s">
        <v>227</v>
      </c>
      <c r="D13" s="63" t="s">
        <v>243</v>
      </c>
      <c r="E13" s="11">
        <v>19.45</v>
      </c>
      <c r="F13" s="11">
        <v>19.43</v>
      </c>
      <c r="G13" s="242">
        <v>58.012699999999995</v>
      </c>
      <c r="H13" s="72"/>
      <c r="I13" s="243"/>
      <c r="J13" s="11">
        <v>34.96</v>
      </c>
      <c r="K13" s="11">
        <v>34.96</v>
      </c>
      <c r="L13" s="58">
        <v>2645</v>
      </c>
      <c r="M13" s="59">
        <v>47890</v>
      </c>
      <c r="N13" s="60"/>
    </row>
    <row r="14" spans="1:14">
      <c r="A14" s="50">
        <v>10</v>
      </c>
      <c r="B14" s="51" t="s">
        <v>260</v>
      </c>
      <c r="C14" s="52" t="s">
        <v>228</v>
      </c>
      <c r="D14" s="63" t="s">
        <v>244</v>
      </c>
      <c r="E14" s="11">
        <v>32</v>
      </c>
      <c r="F14" s="11">
        <v>26.03</v>
      </c>
      <c r="G14" s="242">
        <v>40.616149999999998</v>
      </c>
      <c r="H14" s="72"/>
      <c r="I14" s="243"/>
      <c r="J14" s="11">
        <v>32</v>
      </c>
      <c r="K14" s="11">
        <v>32</v>
      </c>
      <c r="L14" s="58">
        <v>3009</v>
      </c>
      <c r="M14" s="59">
        <v>48254</v>
      </c>
      <c r="N14" s="60"/>
    </row>
    <row r="15" spans="1:14">
      <c r="A15" s="50">
        <v>11</v>
      </c>
      <c r="B15" s="51" t="s">
        <v>261</v>
      </c>
      <c r="C15" s="52" t="s">
        <v>229</v>
      </c>
      <c r="D15" s="63" t="s">
        <v>245</v>
      </c>
      <c r="E15" s="11">
        <v>35.81</v>
      </c>
      <c r="F15" s="11">
        <v>25.82</v>
      </c>
      <c r="G15" s="242">
        <v>39.453850000000003</v>
      </c>
      <c r="H15" s="72"/>
      <c r="I15" s="243"/>
      <c r="J15" s="11">
        <v>35.81</v>
      </c>
      <c r="K15" s="11">
        <v>35.81</v>
      </c>
      <c r="L15" s="58">
        <v>3373</v>
      </c>
      <c r="M15" s="59">
        <v>48618</v>
      </c>
      <c r="N15" s="60"/>
    </row>
    <row r="16" spans="1:14">
      <c r="A16" s="50">
        <v>12</v>
      </c>
      <c r="B16" s="51" t="s">
        <v>262</v>
      </c>
      <c r="C16" s="52" t="s">
        <v>230</v>
      </c>
      <c r="D16" s="63" t="s">
        <v>246</v>
      </c>
      <c r="E16" s="11">
        <v>13.8</v>
      </c>
      <c r="F16" s="11">
        <v>31.99</v>
      </c>
      <c r="G16" s="242">
        <v>29.058499999999999</v>
      </c>
      <c r="H16" s="72"/>
      <c r="I16" s="243"/>
      <c r="J16" s="11">
        <v>31.99</v>
      </c>
      <c r="K16" s="11">
        <v>31.99</v>
      </c>
      <c r="L16" s="58">
        <v>3737</v>
      </c>
      <c r="M16" s="59">
        <v>48982</v>
      </c>
      <c r="N16" s="60"/>
    </row>
    <row r="17" spans="1:14">
      <c r="A17" s="50">
        <v>13</v>
      </c>
      <c r="B17" s="51" t="s">
        <v>263</v>
      </c>
      <c r="C17" s="52" t="s">
        <v>231</v>
      </c>
      <c r="D17" s="63" t="s">
        <v>247</v>
      </c>
      <c r="E17" s="11">
        <v>15.1</v>
      </c>
      <c r="F17" s="11">
        <v>32.01</v>
      </c>
      <c r="G17" s="242">
        <v>28.4984</v>
      </c>
      <c r="H17" s="72"/>
      <c r="I17" s="243"/>
      <c r="J17" s="11">
        <v>32.01</v>
      </c>
      <c r="K17" s="11">
        <v>32.01</v>
      </c>
      <c r="L17" s="58">
        <v>4101</v>
      </c>
      <c r="M17" s="59">
        <v>49346</v>
      </c>
      <c r="N17" s="60"/>
    </row>
    <row r="18" spans="1:14">
      <c r="A18" s="50">
        <v>14</v>
      </c>
      <c r="B18" s="51" t="s">
        <v>253</v>
      </c>
      <c r="C18" s="52" t="s">
        <v>221</v>
      </c>
      <c r="D18" s="63" t="s">
        <v>237</v>
      </c>
      <c r="E18" s="11">
        <v>13.88</v>
      </c>
      <c r="F18" s="11">
        <v>32.020000000000003</v>
      </c>
      <c r="G18" s="64">
        <v>28.1797</v>
      </c>
      <c r="H18" s="72"/>
      <c r="I18" s="65"/>
      <c r="J18" s="11">
        <v>32.020000000000003</v>
      </c>
      <c r="K18" s="11">
        <v>32.020000000000003</v>
      </c>
      <c r="L18" s="58">
        <v>4465</v>
      </c>
      <c r="M18" s="59">
        <v>49710</v>
      </c>
      <c r="N18" s="60"/>
    </row>
    <row r="19" spans="1:14">
      <c r="A19" s="50">
        <v>15</v>
      </c>
      <c r="B19" s="51" t="s">
        <v>254</v>
      </c>
      <c r="C19" s="52" t="s">
        <v>222</v>
      </c>
      <c r="D19" s="63" t="s">
        <v>238</v>
      </c>
      <c r="E19" s="11">
        <v>13.91</v>
      </c>
      <c r="F19" s="11">
        <v>31.99</v>
      </c>
      <c r="G19" s="242">
        <v>28.04</v>
      </c>
      <c r="H19" s="72"/>
      <c r="I19" s="243"/>
      <c r="J19" s="11">
        <v>31.99</v>
      </c>
      <c r="K19" s="11">
        <v>31.99</v>
      </c>
      <c r="L19" s="58">
        <v>4829</v>
      </c>
      <c r="M19" s="59">
        <v>50074</v>
      </c>
      <c r="N19" s="60"/>
    </row>
    <row r="20" spans="1:14">
      <c r="A20" s="50">
        <v>16</v>
      </c>
      <c r="B20" s="94" t="s">
        <v>255</v>
      </c>
      <c r="C20" s="223" t="s">
        <v>223</v>
      </c>
      <c r="D20" s="221" t="s">
        <v>239</v>
      </c>
      <c r="E20" s="20">
        <v>13.98</v>
      </c>
      <c r="F20" s="20">
        <v>32.01</v>
      </c>
      <c r="G20" s="249">
        <v>28.033100000000001</v>
      </c>
      <c r="H20" s="250"/>
      <c r="I20" s="251"/>
      <c r="J20" s="20">
        <v>32.01</v>
      </c>
      <c r="K20" s="20">
        <v>32.01</v>
      </c>
      <c r="L20" s="293">
        <v>5193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395</v>
      </c>
      <c r="C25" s="9" t="s">
        <v>399</v>
      </c>
      <c r="D25" s="27" t="s">
        <v>391</v>
      </c>
      <c r="E25" s="11"/>
      <c r="F25" s="11"/>
      <c r="G25" s="242"/>
      <c r="H25" s="72"/>
      <c r="I25" s="243"/>
      <c r="J25" s="11"/>
      <c r="K25" s="11"/>
      <c r="L25" s="58">
        <v>1389</v>
      </c>
      <c r="M25" s="59">
        <v>46634</v>
      </c>
      <c r="N25" s="114"/>
    </row>
    <row r="26" spans="1:14">
      <c r="A26" s="266">
        <v>2</v>
      </c>
      <c r="B26" s="8" t="s">
        <v>396</v>
      </c>
      <c r="C26" s="9" t="s">
        <v>400</v>
      </c>
      <c r="D26" s="27" t="s">
        <v>392</v>
      </c>
      <c r="E26" s="11"/>
      <c r="F26" s="11"/>
      <c r="G26" s="242"/>
      <c r="H26" s="72"/>
      <c r="I26" s="243"/>
      <c r="J26" s="11"/>
      <c r="K26" s="11"/>
      <c r="L26" s="58">
        <v>1755</v>
      </c>
      <c r="M26" s="59">
        <v>47000</v>
      </c>
      <c r="N26" s="114"/>
    </row>
    <row r="27" spans="1:14">
      <c r="A27" s="266">
        <v>3</v>
      </c>
      <c r="B27" s="8" t="s">
        <v>397</v>
      </c>
      <c r="C27" s="9" t="s">
        <v>401</v>
      </c>
      <c r="D27" s="27" t="s">
        <v>393</v>
      </c>
      <c r="E27" s="11"/>
      <c r="F27" s="11"/>
      <c r="G27" s="242"/>
      <c r="H27" s="72"/>
      <c r="I27" s="243"/>
      <c r="J27" s="11"/>
      <c r="K27" s="11"/>
      <c r="L27" s="58">
        <v>1389</v>
      </c>
      <c r="M27" s="59">
        <v>46634</v>
      </c>
      <c r="N27" s="114"/>
    </row>
    <row r="28" spans="1:14" ht="16.2" thickBot="1">
      <c r="A28" s="266">
        <v>4</v>
      </c>
      <c r="B28" s="8" t="s">
        <v>398</v>
      </c>
      <c r="C28" s="9" t="s">
        <v>402</v>
      </c>
      <c r="D28" s="27" t="s">
        <v>394</v>
      </c>
      <c r="E28" s="11"/>
      <c r="F28" s="11"/>
      <c r="G28" s="242"/>
      <c r="H28" s="72"/>
      <c r="I28" s="243"/>
      <c r="J28" s="11"/>
      <c r="K28" s="11"/>
      <c r="L28" s="58">
        <v>1755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225634718</v>
      </c>
      <c r="I29" s="253">
        <f>SUM(I5:I28)</f>
        <v>8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214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372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I47" activePane="bottomRight" state="frozen"/>
      <selection sqref="A1:XFD1048576"/>
      <selection pane="topRight" sqref="A1:XFD1048576"/>
      <selection pane="bottomLeft" sqref="A1:XFD1048576"/>
      <selection pane="bottomRight" activeCell="L57" sqref="L5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19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383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173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12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33</v>
      </c>
      <c r="M10" s="59">
        <v>45278</v>
      </c>
      <c r="N10" s="60"/>
    </row>
    <row r="11" spans="1:14" ht="13.95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124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334</v>
      </c>
      <c r="M12" s="59">
        <v>45579</v>
      </c>
      <c r="N12" s="60"/>
    </row>
    <row r="13" spans="1:14">
      <c r="A13" s="50">
        <v>5</v>
      </c>
      <c r="B13" s="51"/>
      <c r="C13" s="52" t="s">
        <v>206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411</v>
      </c>
      <c r="M13" s="59">
        <v>45656</v>
      </c>
      <c r="N13" s="60"/>
    </row>
    <row r="14" spans="1:14">
      <c r="A14" s="50">
        <v>6</v>
      </c>
      <c r="B14" s="51"/>
      <c r="C14" s="52" t="s">
        <v>207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509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551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614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208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651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40.17786737312214</v>
      </c>
      <c r="F20" s="53">
        <v>184.02748658398656</v>
      </c>
      <c r="G20" s="70">
        <v>60</v>
      </c>
      <c r="H20" s="56"/>
      <c r="I20" s="71"/>
      <c r="J20" s="53">
        <v>184.02748658398656</v>
      </c>
      <c r="K20" s="11">
        <v>184.02748658398656</v>
      </c>
      <c r="L20" s="58">
        <v>152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236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488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586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698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747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838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908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1015</v>
      </c>
      <c r="M28" s="82">
        <v>46260</v>
      </c>
      <c r="N28" s="60"/>
    </row>
    <row r="29" spans="1:14">
      <c r="A29" s="50">
        <v>10</v>
      </c>
      <c r="B29" s="51"/>
      <c r="C29" s="80" t="s">
        <v>209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1125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1209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1265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439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971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1160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1391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1524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131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16.225003561793528</v>
      </c>
      <c r="F40" s="53">
        <v>40.07294060777253</v>
      </c>
      <c r="G40" s="70">
        <v>75.325299999999999</v>
      </c>
      <c r="H40" s="56"/>
      <c r="I40" s="71"/>
      <c r="J40" s="53">
        <v>40.07294060777253</v>
      </c>
      <c r="K40" s="53">
        <v>40.07294060777253</v>
      </c>
      <c r="L40" s="58">
        <v>509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1363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20.461957554303019</v>
      </c>
      <c r="F42" s="53">
        <v>33.397172795416829</v>
      </c>
      <c r="G42" s="70">
        <v>72.62</v>
      </c>
      <c r="H42" s="56"/>
      <c r="I42" s="71"/>
      <c r="J42" s="53">
        <v>33.397172795416829</v>
      </c>
      <c r="K42" s="53">
        <v>33.397172795416829</v>
      </c>
      <c r="L42" s="58">
        <v>1454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1671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1083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1657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2035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2455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2455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2791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3043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3546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3546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3702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3890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5738</v>
      </c>
      <c r="M58" s="79">
        <v>50983</v>
      </c>
      <c r="N58" s="60">
        <v>43811</v>
      </c>
    </row>
    <row r="59" spans="1:14" ht="16.2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0</v>
      </c>
      <c r="I60" s="259">
        <f>SUM(I5:I59)</f>
        <v>0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372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6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25" sqref="D25:I29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200</v>
      </c>
      <c r="I4" s="125" t="s">
        <v>201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76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110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126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189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202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305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321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336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548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567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1035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99.910300000000007</v>
      </c>
      <c r="E17" s="132">
        <v>98.547799999999995</v>
      </c>
      <c r="F17" s="133">
        <v>508110</v>
      </c>
      <c r="G17" s="139">
        <v>1</v>
      </c>
      <c r="H17" s="134">
        <v>98.547799999999995</v>
      </c>
      <c r="I17" s="159">
        <v>98.547799999999995</v>
      </c>
      <c r="J17" s="58">
        <v>223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954</v>
      </c>
      <c r="K18" s="160">
        <v>46199</v>
      </c>
      <c r="L18" s="131"/>
    </row>
    <row r="19" spans="1:12">
      <c r="A19" s="8">
        <v>3</v>
      </c>
      <c r="B19" s="131" t="s">
        <v>286</v>
      </c>
      <c r="C19" s="27" t="s">
        <v>287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494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954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310</v>
      </c>
      <c r="C22" s="27" t="s">
        <v>309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8</v>
      </c>
      <c r="K22" s="161">
        <v>45253</v>
      </c>
      <c r="L22" s="161"/>
    </row>
    <row r="23" spans="1:12">
      <c r="A23" s="8">
        <v>2</v>
      </c>
      <c r="B23" s="131" t="s">
        <v>335</v>
      </c>
      <c r="C23" s="27" t="s">
        <v>336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138</v>
      </c>
      <c r="K23" s="161">
        <v>45383</v>
      </c>
      <c r="L23" s="161"/>
    </row>
    <row r="24" spans="1:12">
      <c r="A24" s="8"/>
      <c r="B24" s="131"/>
      <c r="C24" s="27"/>
      <c r="D24" s="155"/>
      <c r="E24" s="155"/>
      <c r="F24" s="164"/>
      <c r="G24" s="165"/>
      <c r="H24" s="166"/>
      <c r="I24" s="166"/>
      <c r="K24" s="161"/>
      <c r="L24" s="161"/>
    </row>
    <row r="25" spans="1:12">
      <c r="A25" s="8">
        <v>1</v>
      </c>
      <c r="B25" s="131" t="s">
        <v>362</v>
      </c>
      <c r="C25" s="27" t="s">
        <v>356</v>
      </c>
      <c r="D25" s="155">
        <v>99.952500000000001</v>
      </c>
      <c r="E25" s="155">
        <v>99.9512</v>
      </c>
      <c r="F25" s="164">
        <v>3526</v>
      </c>
      <c r="G25" s="165">
        <v>1</v>
      </c>
      <c r="H25" s="166">
        <v>99.9512</v>
      </c>
      <c r="I25" s="166">
        <v>99.9512</v>
      </c>
      <c r="J25" s="78">
        <v>292</v>
      </c>
      <c r="K25" s="161">
        <v>45537</v>
      </c>
      <c r="L25" s="161"/>
    </row>
    <row r="26" spans="1:12">
      <c r="A26" s="8">
        <v>2</v>
      </c>
      <c r="B26" s="131" t="s">
        <v>361</v>
      </c>
      <c r="C26" s="27" t="s">
        <v>357</v>
      </c>
      <c r="D26" s="155">
        <v>99.952500000000001</v>
      </c>
      <c r="E26" s="155">
        <v>99.9512</v>
      </c>
      <c r="F26" s="164">
        <v>14105</v>
      </c>
      <c r="G26" s="165">
        <v>1</v>
      </c>
      <c r="H26" s="166">
        <v>99.9512</v>
      </c>
      <c r="I26" s="166">
        <v>99.9512</v>
      </c>
      <c r="J26" s="78">
        <v>656</v>
      </c>
      <c r="K26" s="161">
        <v>45901</v>
      </c>
      <c r="L26" s="161"/>
    </row>
    <row r="27" spans="1:12">
      <c r="A27" s="8">
        <v>3</v>
      </c>
      <c r="B27" s="131" t="s">
        <v>363</v>
      </c>
      <c r="C27" s="27" t="s">
        <v>358</v>
      </c>
      <c r="D27" s="155">
        <v>99.952500000000001</v>
      </c>
      <c r="E27" s="155">
        <v>99.9512</v>
      </c>
      <c r="F27" s="164">
        <v>17632</v>
      </c>
      <c r="G27" s="165">
        <v>1</v>
      </c>
      <c r="H27" s="166">
        <v>99.9512</v>
      </c>
      <c r="I27" s="166">
        <v>99.9512</v>
      </c>
      <c r="J27" s="78">
        <v>1020</v>
      </c>
      <c r="K27" s="161">
        <v>46265</v>
      </c>
      <c r="L27" s="161"/>
    </row>
    <row r="28" spans="1:12">
      <c r="A28" s="8">
        <v>4</v>
      </c>
      <c r="B28" s="131" t="s">
        <v>364</v>
      </c>
      <c r="C28" s="27" t="s">
        <v>359</v>
      </c>
      <c r="D28" s="155">
        <v>99.952500000000001</v>
      </c>
      <c r="E28" s="155">
        <v>99.9512</v>
      </c>
      <c r="F28" s="164">
        <v>17632</v>
      </c>
      <c r="G28" s="165">
        <v>1</v>
      </c>
      <c r="H28" s="166">
        <v>99.9512</v>
      </c>
      <c r="I28" s="166">
        <v>99.9512</v>
      </c>
      <c r="J28" s="78">
        <v>1384</v>
      </c>
      <c r="K28" s="161">
        <v>46629</v>
      </c>
      <c r="L28" s="161"/>
    </row>
    <row r="29" spans="1:12">
      <c r="A29" s="8">
        <v>5</v>
      </c>
      <c r="B29" s="131" t="s">
        <v>365</v>
      </c>
      <c r="C29" s="27" t="s">
        <v>360</v>
      </c>
      <c r="D29" s="155">
        <v>99.952500000000001</v>
      </c>
      <c r="E29" s="155">
        <v>99.9512</v>
      </c>
      <c r="F29" s="164">
        <v>17632</v>
      </c>
      <c r="G29" s="165">
        <v>1</v>
      </c>
      <c r="H29" s="166">
        <v>99.9512</v>
      </c>
      <c r="I29" s="166">
        <v>99.9512</v>
      </c>
      <c r="J29" s="78">
        <v>1748</v>
      </c>
      <c r="K29" s="161">
        <v>46993</v>
      </c>
      <c r="L29" s="161"/>
    </row>
    <row r="30" spans="1:12">
      <c r="A30" s="8"/>
      <c r="B30" s="131"/>
      <c r="C30" s="27"/>
      <c r="D30" s="155"/>
      <c r="E30" s="155"/>
      <c r="F30" s="164"/>
      <c r="G30" s="165"/>
      <c r="H30" s="166"/>
      <c r="I30" s="166"/>
      <c r="K30" s="161"/>
      <c r="L30" s="161"/>
    </row>
    <row r="31" spans="1:12">
      <c r="A31" s="8">
        <v>1</v>
      </c>
      <c r="B31" s="131" t="s">
        <v>440</v>
      </c>
      <c r="C31" s="27" t="s">
        <v>441</v>
      </c>
      <c r="D31" s="155">
        <v>79.892132090367298</v>
      </c>
      <c r="E31" s="155">
        <v>79.892132090367298</v>
      </c>
      <c r="F31" s="164"/>
      <c r="G31" s="165"/>
      <c r="H31" s="166">
        <v>99.980199999999996</v>
      </c>
      <c r="I31" s="166">
        <v>73.771799999999999</v>
      </c>
      <c r="J31" s="78">
        <v>532</v>
      </c>
      <c r="K31" s="161">
        <v>45777</v>
      </c>
      <c r="L31" s="161"/>
    </row>
    <row r="32" spans="1:12">
      <c r="A32" s="8">
        <v>2</v>
      </c>
      <c r="B32" s="131" t="s">
        <v>442</v>
      </c>
      <c r="C32" s="27" t="s">
        <v>443</v>
      </c>
      <c r="D32" s="155">
        <v>101.83831908285001</v>
      </c>
      <c r="E32" s="155">
        <v>101.83831908285001</v>
      </c>
      <c r="F32" s="164"/>
      <c r="G32" s="165"/>
      <c r="H32" s="166">
        <v>106.9718</v>
      </c>
      <c r="I32" s="166">
        <v>100</v>
      </c>
      <c r="J32" s="78">
        <v>1433</v>
      </c>
      <c r="K32" s="161">
        <v>46678</v>
      </c>
      <c r="L32" s="161"/>
    </row>
    <row r="33" spans="1:12">
      <c r="A33" s="8">
        <v>3</v>
      </c>
      <c r="B33" s="131" t="s">
        <v>444</v>
      </c>
      <c r="C33" s="27" t="s">
        <v>445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2709</v>
      </c>
      <c r="K33" s="161">
        <v>47954</v>
      </c>
      <c r="L33" s="161"/>
    </row>
    <row r="34" spans="1:12">
      <c r="A34" s="8"/>
      <c r="B34" s="131"/>
      <c r="C34" s="27"/>
      <c r="D34" s="155"/>
      <c r="E34" s="155"/>
      <c r="F34" s="164"/>
      <c r="G34" s="165"/>
      <c r="H34" s="166"/>
      <c r="I34" s="166"/>
      <c r="K34" s="161"/>
      <c r="L34" s="161"/>
    </row>
    <row r="35" spans="1:12">
      <c r="A35" s="8">
        <v>1</v>
      </c>
      <c r="B35" s="131" t="s">
        <v>446</v>
      </c>
      <c r="C35" s="27" t="s">
        <v>447</v>
      </c>
      <c r="D35" s="155">
        <v>100</v>
      </c>
      <c r="E35" s="155">
        <v>100</v>
      </c>
      <c r="F35" s="164"/>
      <c r="G35" s="165"/>
      <c r="H35" s="166">
        <v>100</v>
      </c>
      <c r="I35" s="166">
        <v>100</v>
      </c>
      <c r="J35" s="78">
        <v>343</v>
      </c>
      <c r="K35" s="161">
        <v>45588</v>
      </c>
      <c r="L35" s="161">
        <v>43811</v>
      </c>
    </row>
    <row r="36" spans="1:12">
      <c r="A36" s="8">
        <v>2</v>
      </c>
      <c r="B36" s="131" t="s">
        <v>448</v>
      </c>
      <c r="C36" s="27" t="s">
        <v>449</v>
      </c>
      <c r="D36" s="155">
        <v>99.8874</v>
      </c>
      <c r="E36" s="155">
        <v>99.889399999999995</v>
      </c>
      <c r="F36" s="164"/>
      <c r="G36" s="165"/>
      <c r="H36" s="166">
        <v>99.889399999999995</v>
      </c>
      <c r="I36" s="166">
        <v>99.889399999999995</v>
      </c>
      <c r="J36" s="78">
        <v>1442</v>
      </c>
      <c r="K36" s="161">
        <v>46687</v>
      </c>
      <c r="L36" s="161">
        <v>43811</v>
      </c>
    </row>
    <row r="37" spans="1:12">
      <c r="A37" s="8">
        <v>3</v>
      </c>
      <c r="B37" s="131" t="s">
        <v>450</v>
      </c>
      <c r="C37" s="27" t="s">
        <v>451</v>
      </c>
      <c r="D37" s="155">
        <v>99.921700000000001</v>
      </c>
      <c r="E37" s="155">
        <v>99.909499999999994</v>
      </c>
      <c r="F37" s="164"/>
      <c r="G37" s="165"/>
      <c r="H37" s="166">
        <v>99.909499999999994</v>
      </c>
      <c r="I37" s="166">
        <v>99.909499999999994</v>
      </c>
      <c r="J37" s="78">
        <v>2039</v>
      </c>
      <c r="K37" s="161">
        <v>47284</v>
      </c>
      <c r="L37" s="161">
        <v>43811</v>
      </c>
    </row>
    <row r="38" spans="1:12">
      <c r="A38" s="8">
        <v>4</v>
      </c>
      <c r="B38" s="131" t="s">
        <v>452</v>
      </c>
      <c r="C38" s="27" t="s">
        <v>453</v>
      </c>
      <c r="D38" s="155">
        <v>81.628429968771499</v>
      </c>
      <c r="E38" s="155">
        <v>81.628429968771499</v>
      </c>
      <c r="F38" s="164"/>
      <c r="G38" s="165"/>
      <c r="H38" s="166">
        <v>98.9</v>
      </c>
      <c r="I38" s="166">
        <v>81.3</v>
      </c>
      <c r="J38" s="78">
        <v>2966</v>
      </c>
      <c r="K38" s="161">
        <v>48211</v>
      </c>
      <c r="L38" s="161"/>
    </row>
    <row r="39" spans="1:12">
      <c r="A39" s="8">
        <v>5</v>
      </c>
      <c r="B39" s="131" t="s">
        <v>454</v>
      </c>
      <c r="C39" s="27" t="s">
        <v>455</v>
      </c>
      <c r="D39" s="155">
        <v>68.819900000000004</v>
      </c>
      <c r="E39" s="155">
        <v>68.819900000000004</v>
      </c>
      <c r="F39" s="164"/>
      <c r="G39" s="165"/>
      <c r="H39" s="166">
        <v>68.819900000000004</v>
      </c>
      <c r="I39" s="166">
        <v>68.819900000000004</v>
      </c>
      <c r="J39" s="78">
        <v>3586</v>
      </c>
      <c r="K39" s="161">
        <v>48831</v>
      </c>
      <c r="L39" s="161"/>
    </row>
    <row r="40" spans="1:12">
      <c r="A40" s="8">
        <v>6</v>
      </c>
      <c r="B40" s="131" t="s">
        <v>456</v>
      </c>
      <c r="C40" s="27" t="s">
        <v>457</v>
      </c>
      <c r="D40" s="155">
        <v>100</v>
      </c>
      <c r="E40" s="155">
        <v>96.315100000000001</v>
      </c>
      <c r="F40" s="164"/>
      <c r="G40" s="165"/>
      <c r="H40" s="166">
        <v>100</v>
      </c>
      <c r="I40" s="166">
        <v>63.879100000000001</v>
      </c>
      <c r="J40" s="78">
        <v>3808</v>
      </c>
      <c r="K40" s="161">
        <v>49053</v>
      </c>
      <c r="L40" s="161"/>
    </row>
    <row r="41" spans="1:12">
      <c r="A41" s="8"/>
      <c r="B41" s="131"/>
      <c r="C41" s="27"/>
      <c r="D41" s="155"/>
      <c r="E41" s="155"/>
      <c r="F41" s="164"/>
      <c r="G41" s="165"/>
      <c r="H41" s="166"/>
      <c r="I41" s="166"/>
      <c r="K41" s="161"/>
      <c r="L41" s="161"/>
    </row>
    <row r="42" spans="1:12">
      <c r="A42" s="8">
        <v>1</v>
      </c>
      <c r="B42" s="168" t="s">
        <v>269</v>
      </c>
      <c r="C42" s="27" t="s">
        <v>270</v>
      </c>
      <c r="D42" s="132">
        <v>79.433199999999999</v>
      </c>
      <c r="E42" s="132">
        <v>98.394499999999994</v>
      </c>
      <c r="F42" s="133"/>
      <c r="G42" s="139"/>
      <c r="H42" s="169">
        <v>98.394499999999994</v>
      </c>
      <c r="I42" s="169">
        <v>98.394499999999994</v>
      </c>
      <c r="J42" s="78">
        <v>519</v>
      </c>
      <c r="K42" s="160">
        <v>45764</v>
      </c>
      <c r="L42" s="161"/>
    </row>
    <row r="43" spans="1:12">
      <c r="A43" s="8">
        <v>2</v>
      </c>
      <c r="B43" s="170" t="s">
        <v>132</v>
      </c>
      <c r="C43" s="27" t="s">
        <v>133</v>
      </c>
      <c r="D43" s="132"/>
      <c r="E43" s="132"/>
      <c r="F43" s="133"/>
      <c r="G43" s="139"/>
      <c r="H43" s="169"/>
      <c r="I43" s="169"/>
      <c r="J43" s="78">
        <v>1211</v>
      </c>
      <c r="K43" s="160">
        <v>46456</v>
      </c>
      <c r="L43" s="161"/>
    </row>
    <row r="44" spans="1:12">
      <c r="A44" s="8">
        <v>3</v>
      </c>
      <c r="B44" s="170" t="s">
        <v>282</v>
      </c>
      <c r="C44" s="27" t="s">
        <v>283</v>
      </c>
      <c r="D44" s="132"/>
      <c r="E44" s="132"/>
      <c r="F44" s="133"/>
      <c r="G44" s="139"/>
      <c r="H44" s="169"/>
      <c r="I44" s="169"/>
      <c r="J44" s="78">
        <v>1240</v>
      </c>
      <c r="K44" s="160">
        <v>46485</v>
      </c>
      <c r="L44" s="161"/>
    </row>
    <row r="45" spans="1:12">
      <c r="A45" s="8"/>
      <c r="B45" s="131"/>
      <c r="C45" s="27"/>
      <c r="D45" s="137"/>
      <c r="E45" s="132"/>
      <c r="F45" s="138"/>
      <c r="G45" s="8"/>
      <c r="K45" s="160"/>
      <c r="L45" s="131"/>
    </row>
    <row r="46" spans="1:12" ht="16.2" thickBot="1">
      <c r="A46" s="162">
        <v>1</v>
      </c>
      <c r="B46" s="171" t="s">
        <v>65</v>
      </c>
      <c r="C46" s="172" t="s">
        <v>71</v>
      </c>
      <c r="D46" s="12">
        <v>100</v>
      </c>
      <c r="E46" s="12">
        <v>78.825699999999998</v>
      </c>
      <c r="F46" s="173"/>
      <c r="G46" s="76"/>
      <c r="H46" s="163">
        <v>78.825699999999998</v>
      </c>
      <c r="I46" s="163">
        <v>78.825699999999998</v>
      </c>
      <c r="J46" s="78">
        <v>1569</v>
      </c>
      <c r="K46" s="174">
        <v>46814</v>
      </c>
      <c r="L46" s="175">
        <v>43811</v>
      </c>
    </row>
    <row r="47" spans="1:12" ht="15.75" customHeight="1" thickBot="1">
      <c r="A47" s="99"/>
      <c r="B47" s="101" t="s">
        <v>41</v>
      </c>
      <c r="C47" s="100"/>
      <c r="D47" s="176"/>
      <c r="E47" s="177"/>
      <c r="F47" s="178">
        <f>SUM(F5:F46)</f>
        <v>578637</v>
      </c>
      <c r="G47" s="178">
        <f>SUM(G5:G46)</f>
        <v>6</v>
      </c>
      <c r="H47" s="179"/>
      <c r="I47" s="179"/>
      <c r="J47" s="180"/>
      <c r="K47" s="181"/>
      <c r="L47" s="182"/>
    </row>
    <row r="48" spans="1:12">
      <c r="F48" s="183"/>
      <c r="H48" s="184"/>
      <c r="I48" s="184"/>
    </row>
    <row r="49" spans="2:9">
      <c r="F49" s="183"/>
      <c r="H49" s="184"/>
      <c r="I49" s="184"/>
    </row>
    <row r="50" spans="2:9">
      <c r="B50" s="302" t="s">
        <v>372</v>
      </c>
      <c r="C50" s="302"/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  <row r="136" spans="6:9">
      <c r="F136" s="183"/>
      <c r="H136" s="184"/>
      <c r="I136" s="184"/>
    </row>
  </sheetData>
  <mergeCells count="2">
    <mergeCell ref="A2:K2"/>
    <mergeCell ref="B50:C5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F1" zoomScaleNormal="100" zoomScaleSheetLayoutView="110" workbookViewId="0">
      <selection activeCell="G5" sqref="G5:L8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464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198</v>
      </c>
      <c r="L4" s="196" t="s">
        <v>199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279</v>
      </c>
      <c r="D5" s="265">
        <v>1</v>
      </c>
      <c r="E5" s="131" t="s">
        <v>342</v>
      </c>
      <c r="F5" s="27" t="s">
        <v>343</v>
      </c>
      <c r="G5" s="11">
        <v>99.443430004099397</v>
      </c>
      <c r="H5" s="11">
        <v>99.495987298957203</v>
      </c>
      <c r="I5" s="267">
        <v>205802</v>
      </c>
      <c r="J5" s="268">
        <v>11</v>
      </c>
      <c r="K5" s="11">
        <v>99.541399999999996</v>
      </c>
      <c r="L5" s="11">
        <v>96.98</v>
      </c>
      <c r="M5" s="58">
        <v>5</v>
      </c>
      <c r="N5" s="264">
        <v>45250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354</v>
      </c>
      <c r="F6" s="27" t="s">
        <v>355</v>
      </c>
      <c r="G6" s="11">
        <v>98.9118375722379</v>
      </c>
      <c r="H6" s="11">
        <v>98.776581543993899</v>
      </c>
      <c r="I6" s="267">
        <v>412955</v>
      </c>
      <c r="J6" s="268">
        <v>23</v>
      </c>
      <c r="K6" s="11">
        <v>100</v>
      </c>
      <c r="L6" s="11">
        <v>93.590699999999998</v>
      </c>
      <c r="M6" s="58">
        <v>12</v>
      </c>
      <c r="N6" s="264">
        <v>45257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366</v>
      </c>
      <c r="F7" s="27" t="s">
        <v>367</v>
      </c>
      <c r="G7" s="11">
        <v>98.372551401253503</v>
      </c>
      <c r="H7" s="11">
        <v>98.787498750166307</v>
      </c>
      <c r="I7" s="267">
        <v>15589514</v>
      </c>
      <c r="J7" s="268">
        <v>10</v>
      </c>
      <c r="K7" s="11">
        <v>100</v>
      </c>
      <c r="L7" s="11">
        <v>93.484800000000007</v>
      </c>
      <c r="M7" s="58">
        <v>19</v>
      </c>
      <c r="N7" s="264">
        <v>45264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373</v>
      </c>
      <c r="F8" s="27" t="s">
        <v>374</v>
      </c>
      <c r="G8" s="11">
        <v>97.917696312053295</v>
      </c>
      <c r="H8" s="11">
        <v>97.982845305826501</v>
      </c>
      <c r="I8" s="267">
        <v>2696300</v>
      </c>
      <c r="J8" s="268">
        <v>22</v>
      </c>
      <c r="K8" s="11">
        <v>100</v>
      </c>
      <c r="L8" s="11">
        <v>93.376800000000003</v>
      </c>
      <c r="M8" s="58">
        <v>26</v>
      </c>
      <c r="N8" s="264">
        <v>45271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379</v>
      </c>
      <c r="F9" s="27" t="s">
        <v>380</v>
      </c>
      <c r="G9" s="11">
        <v>98.459117490538603</v>
      </c>
      <c r="H9" s="11">
        <v>97.089877856203202</v>
      </c>
      <c r="I9" s="267">
        <v>1545417</v>
      </c>
      <c r="J9" s="268">
        <v>57</v>
      </c>
      <c r="K9" s="11">
        <v>100</v>
      </c>
      <c r="L9" s="11">
        <v>93.296000000000006</v>
      </c>
      <c r="M9" s="58">
        <v>33</v>
      </c>
      <c r="N9" s="264">
        <v>45278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385</v>
      </c>
      <c r="F10" s="27" t="s">
        <v>386</v>
      </c>
      <c r="G10" s="11">
        <v>95.291229404493805</v>
      </c>
      <c r="H10" s="11">
        <v>95.586855430633804</v>
      </c>
      <c r="I10" s="267">
        <v>2455671</v>
      </c>
      <c r="J10" s="268">
        <v>11</v>
      </c>
      <c r="K10" s="11">
        <v>97.014899999999997</v>
      </c>
      <c r="L10" s="11">
        <v>93.472999999999999</v>
      </c>
      <c r="M10" s="58">
        <v>40</v>
      </c>
      <c r="N10" s="264">
        <v>45285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403</v>
      </c>
      <c r="F11" s="27" t="s">
        <v>404</v>
      </c>
      <c r="G11" s="11">
        <v>95.860796329254697</v>
      </c>
      <c r="H11" s="11">
        <v>95.316991613742502</v>
      </c>
      <c r="I11" s="267">
        <v>215245</v>
      </c>
      <c r="J11" s="268">
        <v>14</v>
      </c>
      <c r="K11" s="11">
        <v>96.98</v>
      </c>
      <c r="L11" s="11">
        <v>93.167199999999994</v>
      </c>
      <c r="M11" s="58">
        <v>47</v>
      </c>
      <c r="N11" s="264">
        <v>45292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409</v>
      </c>
      <c r="F12" s="27" t="s">
        <v>410</v>
      </c>
      <c r="G12" s="11">
        <v>96.140441811660693</v>
      </c>
      <c r="H12" s="11">
        <v>95.876518630834994</v>
      </c>
      <c r="I12" s="267">
        <v>744556</v>
      </c>
      <c r="J12" s="268">
        <v>35</v>
      </c>
      <c r="K12" s="11">
        <v>100</v>
      </c>
      <c r="L12" s="11">
        <v>93.322800000000001</v>
      </c>
      <c r="M12" s="58">
        <v>54</v>
      </c>
      <c r="N12" s="264">
        <v>45299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415</v>
      </c>
      <c r="F13" s="27" t="s">
        <v>416</v>
      </c>
      <c r="G13" s="11">
        <v>93.773492054655506</v>
      </c>
      <c r="H13" s="11">
        <v>94.888029323174393</v>
      </c>
      <c r="I13" s="267">
        <v>56174</v>
      </c>
      <c r="J13" s="268">
        <v>8</v>
      </c>
      <c r="K13" s="11">
        <v>95.293000000000006</v>
      </c>
      <c r="L13" s="11">
        <v>92.5548</v>
      </c>
      <c r="M13" s="58">
        <v>61</v>
      </c>
      <c r="N13" s="264">
        <v>45306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421</v>
      </c>
      <c r="F14" s="27" t="s">
        <v>422</v>
      </c>
      <c r="G14" s="11">
        <v>95.267638317829594</v>
      </c>
      <c r="H14" s="11">
        <v>94.879644868568505</v>
      </c>
      <c r="I14" s="267">
        <v>484397</v>
      </c>
      <c r="J14" s="268">
        <v>20</v>
      </c>
      <c r="K14" s="11">
        <v>100</v>
      </c>
      <c r="L14" s="11">
        <v>92.707099999999997</v>
      </c>
      <c r="M14" s="58">
        <v>68</v>
      </c>
      <c r="N14" s="264">
        <v>45313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428</v>
      </c>
      <c r="F15" s="27" t="s">
        <v>429</v>
      </c>
      <c r="G15" s="11">
        <v>94.958676135132805</v>
      </c>
      <c r="H15" s="11">
        <v>93.920776486787005</v>
      </c>
      <c r="I15" s="267">
        <v>892949</v>
      </c>
      <c r="J15" s="268">
        <v>16</v>
      </c>
      <c r="K15" s="11">
        <v>100</v>
      </c>
      <c r="L15" s="11">
        <v>91</v>
      </c>
      <c r="M15" s="58">
        <v>75</v>
      </c>
      <c r="N15" s="264">
        <v>45320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434</v>
      </c>
      <c r="F16" s="27" t="s">
        <v>435</v>
      </c>
      <c r="G16" s="11">
        <v>93.398147011722102</v>
      </c>
      <c r="H16" s="11">
        <v>93.654158044016199</v>
      </c>
      <c r="I16" s="267">
        <v>1969638</v>
      </c>
      <c r="J16" s="268">
        <v>58</v>
      </c>
      <c r="K16" s="11">
        <v>100</v>
      </c>
      <c r="L16" s="11">
        <v>90.242000000000004</v>
      </c>
      <c r="M16" s="58">
        <v>82</v>
      </c>
      <c r="N16" s="264">
        <v>45327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458</v>
      </c>
      <c r="F17" s="27" t="s">
        <v>459</v>
      </c>
      <c r="G17" s="11">
        <v>94.4881385364896</v>
      </c>
      <c r="H17" s="11">
        <v>93.401594946581895</v>
      </c>
      <c r="I17" s="267">
        <v>230420356</v>
      </c>
      <c r="J17" s="268">
        <v>1623</v>
      </c>
      <c r="K17" s="11">
        <v>100</v>
      </c>
      <c r="L17" s="11">
        <v>89.496399999999994</v>
      </c>
      <c r="M17" s="58">
        <v>89</v>
      </c>
      <c r="N17" s="264">
        <v>45334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427</v>
      </c>
      <c r="D19" s="265">
        <v>1</v>
      </c>
      <c r="E19" s="9" t="s">
        <v>292</v>
      </c>
      <c r="F19" s="27" t="s">
        <v>293</v>
      </c>
      <c r="G19" s="136">
        <v>99.655569099866099</v>
      </c>
      <c r="H19" s="64">
        <v>99.656499973905497</v>
      </c>
      <c r="I19" s="133">
        <v>551840</v>
      </c>
      <c r="J19" s="243">
        <v>2</v>
      </c>
      <c r="K19" s="64">
        <v>99.658299999999997</v>
      </c>
      <c r="L19" s="64">
        <v>99.655000000000001</v>
      </c>
      <c r="M19" s="58">
        <v>5</v>
      </c>
      <c r="N19" s="264">
        <v>45250</v>
      </c>
      <c r="O19" s="114"/>
    </row>
    <row r="20" spans="1:16" ht="13.95" customHeight="1">
      <c r="A20" s="50"/>
      <c r="D20" s="265">
        <v>2</v>
      </c>
      <c r="E20" s="9" t="s">
        <v>295</v>
      </c>
      <c r="F20" s="27" t="s">
        <v>296</v>
      </c>
      <c r="G20" s="136">
        <v>96.970585089624393</v>
      </c>
      <c r="H20" s="11">
        <v>96.970585089624393</v>
      </c>
      <c r="I20" s="133"/>
      <c r="J20" s="139"/>
      <c r="K20" s="11">
        <v>99.238</v>
      </c>
      <c r="L20" s="11">
        <v>89.2089</v>
      </c>
      <c r="M20" s="58">
        <v>12</v>
      </c>
      <c r="N20" s="264">
        <v>45257</v>
      </c>
      <c r="O20" s="114"/>
    </row>
    <row r="21" spans="1:16" ht="13.95" customHeight="1">
      <c r="A21" s="50"/>
      <c r="D21" s="265">
        <v>3</v>
      </c>
      <c r="E21" s="9" t="s">
        <v>299</v>
      </c>
      <c r="F21" s="27" t="s">
        <v>300</v>
      </c>
      <c r="G21" s="12">
        <v>90.539523743587594</v>
      </c>
      <c r="H21" s="11">
        <v>90.539523743587594</v>
      </c>
      <c r="I21" s="133"/>
      <c r="J21" s="139"/>
      <c r="K21" s="11">
        <v>98.410399999999996</v>
      </c>
      <c r="L21" s="11">
        <v>88.974400000000003</v>
      </c>
      <c r="M21" s="58">
        <v>19</v>
      </c>
      <c r="N21" s="264">
        <v>45264</v>
      </c>
      <c r="O21" s="114"/>
    </row>
    <row r="22" spans="1:16" ht="13.95" customHeight="1">
      <c r="A22" s="50"/>
      <c r="D22" s="265">
        <v>4</v>
      </c>
      <c r="E22" s="9" t="s">
        <v>301</v>
      </c>
      <c r="F22" s="27" t="s">
        <v>302</v>
      </c>
      <c r="G22" s="136">
        <v>97.665121132566696</v>
      </c>
      <c r="H22" s="11">
        <v>97.665121132566696</v>
      </c>
      <c r="I22" s="133"/>
      <c r="J22" s="139"/>
      <c r="K22" s="11">
        <v>97.8917</v>
      </c>
      <c r="L22" s="11">
        <v>97.552199999999999</v>
      </c>
      <c r="M22" s="58">
        <v>26</v>
      </c>
      <c r="N22" s="264">
        <v>45271</v>
      </c>
      <c r="O22" s="114"/>
    </row>
    <row r="23" spans="1:16" ht="13.95" customHeight="1">
      <c r="A23" s="50"/>
      <c r="D23" s="265">
        <v>5</v>
      </c>
      <c r="E23" s="9" t="s">
        <v>305</v>
      </c>
      <c r="F23" s="27" t="s">
        <v>306</v>
      </c>
      <c r="G23" s="136">
        <v>97.742834531818502</v>
      </c>
      <c r="H23" s="11">
        <v>97.742834531818502</v>
      </c>
      <c r="I23" s="133"/>
      <c r="J23" s="139"/>
      <c r="K23" s="11">
        <v>97.744399999999999</v>
      </c>
      <c r="L23" s="11">
        <v>97.110699999999994</v>
      </c>
      <c r="M23" s="58">
        <v>33</v>
      </c>
      <c r="N23" s="264">
        <v>45278</v>
      </c>
      <c r="O23" s="114"/>
    </row>
    <row r="24" spans="1:16" ht="13.95" customHeight="1">
      <c r="A24" s="50"/>
      <c r="D24" s="265">
        <v>6</v>
      </c>
      <c r="E24" s="9" t="s">
        <v>311</v>
      </c>
      <c r="F24" s="27" t="s">
        <v>312</v>
      </c>
      <c r="G24" s="136">
        <v>95.014897763692005</v>
      </c>
      <c r="H24" s="11">
        <v>95.014897763692005</v>
      </c>
      <c r="I24" s="133"/>
      <c r="J24" s="139"/>
      <c r="K24" s="11">
        <v>96.816299999999998</v>
      </c>
      <c r="L24" s="11">
        <v>88.160300000000007</v>
      </c>
      <c r="M24" s="58">
        <v>40</v>
      </c>
      <c r="N24" s="264">
        <v>45285</v>
      </c>
      <c r="O24" s="114"/>
    </row>
    <row r="25" spans="1:16" ht="13.95" customHeight="1">
      <c r="A25" s="50"/>
      <c r="D25" s="265">
        <v>7</v>
      </c>
      <c r="E25" s="9" t="s">
        <v>315</v>
      </c>
      <c r="F25" s="27" t="s">
        <v>316</v>
      </c>
      <c r="G25" s="136">
        <v>95.974989502102204</v>
      </c>
      <c r="H25" s="11">
        <v>99.549427994204393</v>
      </c>
      <c r="I25" s="133">
        <v>612884</v>
      </c>
      <c r="J25" s="139">
        <v>3</v>
      </c>
      <c r="K25" s="11">
        <v>100</v>
      </c>
      <c r="L25" s="11">
        <v>88.825199999999995</v>
      </c>
      <c r="M25" s="58">
        <v>47</v>
      </c>
      <c r="N25" s="264">
        <v>45292</v>
      </c>
      <c r="O25" s="114"/>
    </row>
    <row r="26" spans="1:16" ht="13.95" customHeight="1">
      <c r="A26" s="50"/>
      <c r="D26" s="265">
        <v>8</v>
      </c>
      <c r="E26" s="9" t="s">
        <v>317</v>
      </c>
      <c r="F26" s="27" t="s">
        <v>318</v>
      </c>
      <c r="G26" s="136">
        <v>95.728999999999999</v>
      </c>
      <c r="H26" s="11">
        <v>95.728999999999999</v>
      </c>
      <c r="I26" s="133"/>
      <c r="J26" s="139"/>
      <c r="K26" s="11">
        <v>95.728999999999999</v>
      </c>
      <c r="L26" s="11">
        <v>95.728999999999999</v>
      </c>
      <c r="M26" s="58">
        <v>54</v>
      </c>
      <c r="N26" s="264">
        <v>45299</v>
      </c>
      <c r="O26" s="114"/>
    </row>
    <row r="27" spans="1:16" ht="13.95" customHeight="1">
      <c r="A27" s="50"/>
      <c r="D27" s="265">
        <v>9</v>
      </c>
      <c r="E27" s="9" t="s">
        <v>319</v>
      </c>
      <c r="F27" s="27" t="s">
        <v>320</v>
      </c>
      <c r="G27" s="12">
        <v>99.012459721598603</v>
      </c>
      <c r="H27" s="64">
        <v>96.248301991026196</v>
      </c>
      <c r="I27" s="133">
        <v>4150975</v>
      </c>
      <c r="J27" s="243">
        <v>3</v>
      </c>
      <c r="K27" s="64">
        <v>96.98</v>
      </c>
      <c r="L27" s="64">
        <v>95.901799999999994</v>
      </c>
      <c r="M27" s="58">
        <v>61</v>
      </c>
      <c r="N27" s="264">
        <v>45306</v>
      </c>
      <c r="O27" s="114"/>
    </row>
    <row r="28" spans="1:16" ht="13.95" customHeight="1">
      <c r="A28" s="50"/>
      <c r="D28" s="265">
        <v>10</v>
      </c>
      <c r="E28" s="9" t="s">
        <v>323</v>
      </c>
      <c r="F28" s="27" t="s">
        <v>324</v>
      </c>
      <c r="G28" s="12">
        <v>98.730584750845395</v>
      </c>
      <c r="H28" s="64">
        <v>94.634662518675896</v>
      </c>
      <c r="I28" s="133">
        <v>1005306</v>
      </c>
      <c r="J28" s="243">
        <v>8</v>
      </c>
      <c r="K28" s="64">
        <v>100</v>
      </c>
      <c r="L28" s="64">
        <v>87.460700000000003</v>
      </c>
      <c r="M28" s="58">
        <v>68</v>
      </c>
      <c r="N28" s="264">
        <v>45313</v>
      </c>
      <c r="O28" s="114"/>
    </row>
    <row r="29" spans="1:16" ht="13.95" customHeight="1">
      <c r="A29" s="50"/>
      <c r="D29" s="265">
        <v>11</v>
      </c>
      <c r="E29" s="9" t="s">
        <v>327</v>
      </c>
      <c r="F29" s="27" t="s">
        <v>328</v>
      </c>
      <c r="G29" s="12">
        <v>94.219899999999996</v>
      </c>
      <c r="H29" s="64">
        <v>92.438836865342196</v>
      </c>
      <c r="I29" s="133">
        <v>22650</v>
      </c>
      <c r="J29" s="243">
        <v>2</v>
      </c>
      <c r="K29" s="64">
        <v>94.290700000000001</v>
      </c>
      <c r="L29" s="64">
        <v>88.298599999999993</v>
      </c>
      <c r="M29" s="58">
        <v>75</v>
      </c>
      <c r="N29" s="264">
        <v>45320</v>
      </c>
      <c r="O29" s="114"/>
    </row>
    <row r="30" spans="1:16" ht="13.95" customHeight="1">
      <c r="A30" s="50"/>
      <c r="D30" s="265">
        <v>12</v>
      </c>
      <c r="E30" s="9" t="s">
        <v>331</v>
      </c>
      <c r="F30" s="27" t="s">
        <v>332</v>
      </c>
      <c r="G30" s="12">
        <v>93.77</v>
      </c>
      <c r="H30" s="64">
        <v>88.246399999999994</v>
      </c>
      <c r="I30" s="133">
        <v>5000</v>
      </c>
      <c r="J30" s="243">
        <v>1</v>
      </c>
      <c r="K30" s="64">
        <v>88.246399999999994</v>
      </c>
      <c r="L30" s="64">
        <v>88.246399999999994</v>
      </c>
      <c r="M30" s="58">
        <v>82</v>
      </c>
      <c r="N30" s="264">
        <v>45327</v>
      </c>
      <c r="O30" s="114"/>
    </row>
    <row r="31" spans="1:16" ht="13.95" customHeight="1">
      <c r="A31" s="50"/>
      <c r="D31" s="265">
        <v>13</v>
      </c>
      <c r="E31" s="9" t="s">
        <v>337</v>
      </c>
      <c r="F31" s="27" t="s">
        <v>338</v>
      </c>
      <c r="G31" s="12">
        <v>99.752175951355696</v>
      </c>
      <c r="H31" s="64">
        <v>99.478632374107093</v>
      </c>
      <c r="I31" s="133">
        <v>112556</v>
      </c>
      <c r="J31" s="243">
        <v>2</v>
      </c>
      <c r="K31" s="64">
        <v>100</v>
      </c>
      <c r="L31" s="64">
        <v>89.496499999999997</v>
      </c>
      <c r="M31" s="58">
        <v>89</v>
      </c>
      <c r="N31" s="264">
        <v>45334</v>
      </c>
      <c r="O31" s="114"/>
    </row>
    <row r="32" spans="1:16" ht="13.95" customHeight="1">
      <c r="A32" s="50"/>
      <c r="D32" s="265">
        <v>14</v>
      </c>
      <c r="E32" s="9" t="s">
        <v>344</v>
      </c>
      <c r="F32" s="27" t="s">
        <v>345</v>
      </c>
      <c r="G32" s="12">
        <v>88.450400000000002</v>
      </c>
      <c r="H32" s="64">
        <v>88.450400000000002</v>
      </c>
      <c r="I32" s="133"/>
      <c r="J32" s="243"/>
      <c r="K32" s="64">
        <v>88.450400000000002</v>
      </c>
      <c r="L32" s="64">
        <v>88.450400000000002</v>
      </c>
      <c r="M32" s="58">
        <v>96</v>
      </c>
      <c r="N32" s="264">
        <v>45341</v>
      </c>
      <c r="O32" s="114"/>
    </row>
    <row r="33" spans="1:15" ht="13.95" customHeight="1">
      <c r="A33" s="50"/>
      <c r="D33" s="265">
        <v>15</v>
      </c>
      <c r="E33" s="9" t="s">
        <v>348</v>
      </c>
      <c r="F33" s="27" t="s">
        <v>349</v>
      </c>
      <c r="G33" s="12">
        <v>90.853499999999997</v>
      </c>
      <c r="H33" s="64">
        <v>92.14</v>
      </c>
      <c r="I33" s="133">
        <v>45066495</v>
      </c>
      <c r="J33" s="243">
        <v>15</v>
      </c>
      <c r="K33" s="64">
        <v>92.14</v>
      </c>
      <c r="L33" s="64">
        <v>92.14</v>
      </c>
      <c r="M33" s="58">
        <v>97</v>
      </c>
      <c r="N33" s="264">
        <v>45342</v>
      </c>
      <c r="O33" s="114"/>
    </row>
    <row r="34" spans="1:15" ht="13.5" customHeight="1">
      <c r="A34" s="50"/>
      <c r="D34" s="265">
        <v>16</v>
      </c>
      <c r="E34" s="9" t="s">
        <v>352</v>
      </c>
      <c r="F34" s="27" t="s">
        <v>353</v>
      </c>
      <c r="G34" s="12">
        <v>92.034999999999997</v>
      </c>
      <c r="H34" s="64">
        <v>92.1053</v>
      </c>
      <c r="I34" s="133">
        <v>56701</v>
      </c>
      <c r="J34" s="243">
        <v>1</v>
      </c>
      <c r="K34" s="64">
        <v>92.1053</v>
      </c>
      <c r="L34" s="64">
        <v>92.1053</v>
      </c>
      <c r="M34" s="58">
        <v>103</v>
      </c>
      <c r="N34" s="264">
        <v>45348</v>
      </c>
      <c r="O34" s="114"/>
    </row>
    <row r="35" spans="1:15" ht="13.95" customHeight="1">
      <c r="A35" s="50"/>
      <c r="D35" s="265">
        <v>17</v>
      </c>
      <c r="E35" s="9" t="s">
        <v>368</v>
      </c>
      <c r="F35" s="27" t="s">
        <v>369</v>
      </c>
      <c r="G35" s="12">
        <v>91.363200000000006</v>
      </c>
      <c r="H35" s="64">
        <v>91.374678529994696</v>
      </c>
      <c r="I35" s="133">
        <v>23752281</v>
      </c>
      <c r="J35" s="243">
        <v>2</v>
      </c>
      <c r="K35" s="64">
        <v>91.434299999999993</v>
      </c>
      <c r="L35" s="64">
        <v>91.315700000000007</v>
      </c>
      <c r="M35" s="58">
        <v>110</v>
      </c>
      <c r="N35" s="264">
        <v>45355</v>
      </c>
      <c r="O35" s="114"/>
    </row>
    <row r="36" spans="1:15" ht="13.95" customHeight="1">
      <c r="A36" s="50"/>
      <c r="D36" s="265">
        <v>18</v>
      </c>
      <c r="E36" s="9" t="s">
        <v>375</v>
      </c>
      <c r="F36" s="27" t="s">
        <v>376</v>
      </c>
      <c r="G36" s="12">
        <v>92.705433034316499</v>
      </c>
      <c r="H36" s="64">
        <v>92.226600000000005</v>
      </c>
      <c r="I36" s="133">
        <v>13185</v>
      </c>
      <c r="J36" s="243">
        <v>1</v>
      </c>
      <c r="K36" s="64">
        <v>92.226600000000005</v>
      </c>
      <c r="L36" s="64">
        <v>92.226600000000005</v>
      </c>
      <c r="M36" s="58">
        <v>117</v>
      </c>
      <c r="N36" s="264">
        <v>45362</v>
      </c>
      <c r="O36" s="114"/>
    </row>
    <row r="37" spans="1:15" ht="13.95" customHeight="1">
      <c r="A37" s="50"/>
      <c r="D37" s="265">
        <v>19</v>
      </c>
      <c r="E37" s="9" t="s">
        <v>381</v>
      </c>
      <c r="F37" s="27" t="s">
        <v>382</v>
      </c>
      <c r="G37" s="12">
        <v>100</v>
      </c>
      <c r="H37" s="64">
        <v>90.949200000000005</v>
      </c>
      <c r="I37" s="133">
        <v>8000000</v>
      </c>
      <c r="J37" s="243">
        <v>2</v>
      </c>
      <c r="K37" s="64">
        <v>90.949200000000005</v>
      </c>
      <c r="L37" s="64">
        <v>90.949200000000005</v>
      </c>
      <c r="M37" s="58">
        <v>124</v>
      </c>
      <c r="N37" s="264">
        <v>45369</v>
      </c>
      <c r="O37" s="114"/>
    </row>
    <row r="38" spans="1:15" ht="13.95" customHeight="1">
      <c r="A38" s="50"/>
      <c r="D38" s="265">
        <v>20</v>
      </c>
      <c r="E38" s="9" t="s">
        <v>387</v>
      </c>
      <c r="F38" s="27" t="s">
        <v>388</v>
      </c>
      <c r="G38" s="12">
        <v>89.825500000000005</v>
      </c>
      <c r="H38" s="64">
        <v>90.116704155053</v>
      </c>
      <c r="I38" s="133">
        <v>143151</v>
      </c>
      <c r="J38" s="243">
        <v>4</v>
      </c>
      <c r="K38" s="64">
        <v>90.188299999999998</v>
      </c>
      <c r="L38" s="64">
        <v>89.817599999999999</v>
      </c>
      <c r="M38" s="58">
        <v>131</v>
      </c>
      <c r="N38" s="264">
        <v>45376</v>
      </c>
      <c r="O38" s="114"/>
    </row>
    <row r="39" spans="1:15" ht="13.95" customHeight="1">
      <c r="A39" s="50"/>
      <c r="D39" s="265">
        <v>21</v>
      </c>
      <c r="E39" s="9" t="s">
        <v>405</v>
      </c>
      <c r="F39" s="27" t="s">
        <v>406</v>
      </c>
      <c r="G39" s="12">
        <v>90.373688280668304</v>
      </c>
      <c r="H39" s="64">
        <v>90.393229727030402</v>
      </c>
      <c r="I39" s="133">
        <v>34027092</v>
      </c>
      <c r="J39" s="243">
        <v>4</v>
      </c>
      <c r="K39" s="64">
        <v>90.403300000000002</v>
      </c>
      <c r="L39" s="64">
        <v>89.787899999999993</v>
      </c>
      <c r="M39" s="58">
        <v>138</v>
      </c>
      <c r="N39" s="264">
        <v>45383</v>
      </c>
      <c r="O39" s="114"/>
    </row>
    <row r="40" spans="1:15" ht="13.95" customHeight="1">
      <c r="A40" s="50"/>
      <c r="D40" s="265">
        <v>22</v>
      </c>
      <c r="E40" s="9" t="s">
        <v>411</v>
      </c>
      <c r="F40" s="27" t="s">
        <v>412</v>
      </c>
      <c r="G40" s="12">
        <v>86.806299999999993</v>
      </c>
      <c r="H40" s="64">
        <v>86.749499999999998</v>
      </c>
      <c r="I40" s="133">
        <v>7663</v>
      </c>
      <c r="J40" s="243">
        <v>1</v>
      </c>
      <c r="K40" s="64">
        <v>86.749499999999998</v>
      </c>
      <c r="L40" s="64">
        <v>86.749499999999998</v>
      </c>
      <c r="M40" s="58">
        <v>145</v>
      </c>
      <c r="N40" s="264">
        <v>45390</v>
      </c>
      <c r="O40" s="114"/>
    </row>
    <row r="41" spans="1:15" ht="13.95" customHeight="1">
      <c r="A41" s="50"/>
      <c r="D41" s="265">
        <v>23</v>
      </c>
      <c r="E41" s="9" t="s">
        <v>417</v>
      </c>
      <c r="F41" s="27" t="s">
        <v>418</v>
      </c>
      <c r="G41" s="12">
        <v>88.943278611434707</v>
      </c>
      <c r="H41" s="64">
        <v>88.943278611434707</v>
      </c>
      <c r="I41" s="133"/>
      <c r="J41" s="243"/>
      <c r="K41" s="64">
        <v>90.836500000000001</v>
      </c>
      <c r="L41" s="64">
        <v>82.921300000000002</v>
      </c>
      <c r="M41" s="58">
        <v>152</v>
      </c>
      <c r="N41" s="264">
        <v>45397</v>
      </c>
      <c r="O41" s="114"/>
    </row>
    <row r="42" spans="1:15" ht="13.95" customHeight="1">
      <c r="A42" s="50"/>
      <c r="D42" s="265">
        <v>24</v>
      </c>
      <c r="E42" s="9" t="s">
        <v>423</v>
      </c>
      <c r="F42" s="27" t="s">
        <v>424</v>
      </c>
      <c r="G42" s="12">
        <v>87.863980978417999</v>
      </c>
      <c r="H42" s="64">
        <v>86.6053</v>
      </c>
      <c r="I42" s="133">
        <v>19976</v>
      </c>
      <c r="J42" s="243">
        <v>1</v>
      </c>
      <c r="K42" s="64">
        <v>86.6053</v>
      </c>
      <c r="L42" s="64">
        <v>86.6053</v>
      </c>
      <c r="M42" s="58">
        <v>159</v>
      </c>
      <c r="N42" s="264">
        <v>45404</v>
      </c>
      <c r="O42" s="114"/>
    </row>
    <row r="43" spans="1:15" ht="13.95" customHeight="1">
      <c r="A43" s="50"/>
      <c r="D43" s="265">
        <v>25</v>
      </c>
      <c r="E43" s="9" t="s">
        <v>430</v>
      </c>
      <c r="F43" s="27" t="s">
        <v>431</v>
      </c>
      <c r="G43" s="12">
        <v>85.913735896363505</v>
      </c>
      <c r="H43" s="64">
        <v>93.7383313950439</v>
      </c>
      <c r="I43" s="133">
        <v>15254</v>
      </c>
      <c r="J43" s="243">
        <v>4</v>
      </c>
      <c r="K43" s="64">
        <v>96.98</v>
      </c>
      <c r="L43" s="64">
        <v>86.576899999999995</v>
      </c>
      <c r="M43" s="58">
        <v>166</v>
      </c>
      <c r="N43" s="264">
        <v>45411</v>
      </c>
      <c r="O43" s="114"/>
    </row>
    <row r="44" spans="1:15" ht="13.95" customHeight="1">
      <c r="A44" s="50"/>
      <c r="D44" s="265">
        <v>26</v>
      </c>
      <c r="E44" s="9" t="s">
        <v>436</v>
      </c>
      <c r="F44" s="27" t="s">
        <v>437</v>
      </c>
      <c r="G44" s="12">
        <v>87.105536904388799</v>
      </c>
      <c r="H44" s="64">
        <v>91.992092614968797</v>
      </c>
      <c r="I44" s="133">
        <v>114705</v>
      </c>
      <c r="J44" s="243">
        <v>5</v>
      </c>
      <c r="K44" s="64">
        <v>100</v>
      </c>
      <c r="L44" s="64">
        <v>86.912999999999997</v>
      </c>
      <c r="M44" s="58">
        <v>173</v>
      </c>
      <c r="N44" s="264">
        <v>45418</v>
      </c>
      <c r="O44" s="114"/>
    </row>
    <row r="45" spans="1:15" ht="13.95" customHeight="1">
      <c r="A45" s="50"/>
      <c r="D45" s="265">
        <v>27</v>
      </c>
      <c r="E45" s="9" t="s">
        <v>460</v>
      </c>
      <c r="F45" s="27" t="s">
        <v>461</v>
      </c>
      <c r="G45" s="12">
        <v>87.481678726949895</v>
      </c>
      <c r="H45" s="64">
        <v>86.679325365954199</v>
      </c>
      <c r="I45" s="133">
        <v>44603873</v>
      </c>
      <c r="J45" s="243">
        <v>858</v>
      </c>
      <c r="K45" s="64">
        <v>100</v>
      </c>
      <c r="L45" s="64">
        <v>81.384399999999999</v>
      </c>
      <c r="M45" s="58">
        <v>180</v>
      </c>
      <c r="N45" s="264">
        <v>45425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2">
        <v>98.4529</v>
      </c>
      <c r="H47" s="242">
        <v>98.4529</v>
      </c>
      <c r="I47" s="269"/>
      <c r="J47" s="243"/>
      <c r="K47" s="12">
        <v>98.4529</v>
      </c>
      <c r="L47" s="12">
        <v>98.4529</v>
      </c>
      <c r="M47" s="58">
        <v>12</v>
      </c>
      <c r="N47" s="264">
        <v>45257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36">
        <v>99.2</v>
      </c>
      <c r="H48" s="273">
        <v>99.2</v>
      </c>
      <c r="I48" s="274"/>
      <c r="J48" s="139"/>
      <c r="K48" s="136">
        <v>99.2</v>
      </c>
      <c r="L48" s="136">
        <v>99.2</v>
      </c>
      <c r="M48" s="27">
        <v>26</v>
      </c>
      <c r="N48" s="264">
        <v>45271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2">
        <v>97.938211744726601</v>
      </c>
      <c r="H49" s="273">
        <v>98.687024490423994</v>
      </c>
      <c r="I49" s="274">
        <v>60862707</v>
      </c>
      <c r="J49" s="139">
        <v>4</v>
      </c>
      <c r="K49" s="136">
        <v>98.6875</v>
      </c>
      <c r="L49" s="136">
        <v>97.653899999999993</v>
      </c>
      <c r="M49" s="27">
        <v>33</v>
      </c>
      <c r="N49" s="264">
        <v>45278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94.168800000000005</v>
      </c>
      <c r="H50" s="242">
        <v>94.168800000000005</v>
      </c>
      <c r="I50" s="269"/>
      <c r="J50" s="243"/>
      <c r="K50" s="12">
        <v>94.168800000000005</v>
      </c>
      <c r="L50" s="12">
        <v>94.168800000000005</v>
      </c>
      <c r="M50" s="27">
        <v>47</v>
      </c>
      <c r="N50" s="264">
        <v>45292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2">
        <v>100</v>
      </c>
      <c r="H51" s="273">
        <v>74.075299999999999</v>
      </c>
      <c r="I51" s="274">
        <v>1500</v>
      </c>
      <c r="J51" s="139">
        <v>1</v>
      </c>
      <c r="K51" s="136">
        <v>74.075299999999999</v>
      </c>
      <c r="L51" s="136">
        <v>74.075299999999999</v>
      </c>
      <c r="M51" s="27">
        <v>61</v>
      </c>
      <c r="N51" s="264">
        <v>45306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94.717500000000001</v>
      </c>
      <c r="H52" s="242">
        <v>91.801599350447901</v>
      </c>
      <c r="I52" s="269">
        <v>54807</v>
      </c>
      <c r="J52" s="243">
        <v>2</v>
      </c>
      <c r="K52" s="12">
        <v>96.98</v>
      </c>
      <c r="L52" s="12">
        <v>91.770899999999997</v>
      </c>
      <c r="M52" s="27">
        <v>68</v>
      </c>
      <c r="N52" s="264">
        <v>45313</v>
      </c>
      <c r="O52" s="114"/>
    </row>
    <row r="53" spans="1:15">
      <c r="A53" s="50"/>
      <c r="B53" s="198"/>
      <c r="C53" s="109"/>
      <c r="D53" s="109">
        <v>7</v>
      </c>
      <c r="E53" s="9" t="s">
        <v>210</v>
      </c>
      <c r="F53" s="27" t="s">
        <v>211</v>
      </c>
      <c r="G53" s="136">
        <v>94.22</v>
      </c>
      <c r="H53" s="273">
        <v>94.22</v>
      </c>
      <c r="I53" s="274"/>
      <c r="J53" s="139"/>
      <c r="K53" s="136">
        <v>94.22</v>
      </c>
      <c r="L53" s="136">
        <v>94.22</v>
      </c>
      <c r="M53" s="27">
        <v>75</v>
      </c>
      <c r="N53" s="264">
        <v>45320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99.2</v>
      </c>
      <c r="H54" s="242">
        <v>96.98</v>
      </c>
      <c r="I54" s="269">
        <v>51821</v>
      </c>
      <c r="J54" s="243">
        <v>1</v>
      </c>
      <c r="K54" s="12">
        <v>96.98</v>
      </c>
      <c r="L54" s="12">
        <v>96.98</v>
      </c>
      <c r="M54" s="27">
        <v>89</v>
      </c>
      <c r="N54" s="264">
        <v>45334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94.295943761293003</v>
      </c>
      <c r="H55" s="273">
        <v>91.460134057241206</v>
      </c>
      <c r="I55" s="274">
        <v>55167836</v>
      </c>
      <c r="J55" s="139">
        <v>4</v>
      </c>
      <c r="K55" s="136">
        <v>92.223299999999995</v>
      </c>
      <c r="L55" s="136">
        <v>91.459599999999995</v>
      </c>
      <c r="M55" s="27">
        <v>103</v>
      </c>
      <c r="N55" s="264">
        <v>45348</v>
      </c>
      <c r="O55" s="114"/>
    </row>
    <row r="56" spans="1:15">
      <c r="A56" s="50"/>
      <c r="B56" s="198"/>
      <c r="C56" s="109"/>
      <c r="D56" s="109">
        <v>10</v>
      </c>
      <c r="E56" s="9" t="s">
        <v>271</v>
      </c>
      <c r="F56" s="27" t="s">
        <v>272</v>
      </c>
      <c r="G56" s="12">
        <v>93.180400000000006</v>
      </c>
      <c r="H56" s="273">
        <v>94.897586535216107</v>
      </c>
      <c r="I56" s="274">
        <v>198503</v>
      </c>
      <c r="J56" s="139">
        <v>5</v>
      </c>
      <c r="K56" s="136">
        <v>97.9</v>
      </c>
      <c r="L56" s="136">
        <v>91.94</v>
      </c>
      <c r="M56" s="27">
        <v>110</v>
      </c>
      <c r="N56" s="264">
        <v>45355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91.130276241265193</v>
      </c>
      <c r="H57" s="242">
        <v>90.411394884256794</v>
      </c>
      <c r="I57" s="269">
        <v>17291290</v>
      </c>
      <c r="J57" s="243">
        <v>9</v>
      </c>
      <c r="K57" s="12">
        <v>96.98</v>
      </c>
      <c r="L57" s="12">
        <v>90.4101</v>
      </c>
      <c r="M57" s="27">
        <v>117</v>
      </c>
      <c r="N57" s="264">
        <v>45362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91.992745322137694</v>
      </c>
      <c r="H58" s="273">
        <v>89.894300000000001</v>
      </c>
      <c r="I58" s="274">
        <v>19125</v>
      </c>
      <c r="J58" s="139">
        <v>2</v>
      </c>
      <c r="K58" s="136">
        <v>89.894300000000001</v>
      </c>
      <c r="L58" s="136">
        <v>89.894300000000001</v>
      </c>
      <c r="M58" s="27">
        <v>131</v>
      </c>
      <c r="N58" s="264">
        <v>45376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82.223169508525601</v>
      </c>
      <c r="H59" s="242">
        <v>82.223169508525601</v>
      </c>
      <c r="I59" s="269"/>
      <c r="J59" s="270"/>
      <c r="K59" s="12">
        <v>87.9</v>
      </c>
      <c r="L59" s="12">
        <v>78.8</v>
      </c>
      <c r="M59" s="27">
        <v>145</v>
      </c>
      <c r="N59" s="264">
        <v>45390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82.921499999999995</v>
      </c>
      <c r="H60" s="242">
        <v>82.921499999999995</v>
      </c>
      <c r="I60" s="269"/>
      <c r="J60" s="270"/>
      <c r="K60" s="12">
        <v>82.921499999999995</v>
      </c>
      <c r="L60" s="12">
        <v>82.921499999999995</v>
      </c>
      <c r="M60" s="27">
        <v>152</v>
      </c>
      <c r="N60" s="264">
        <v>45397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2">
        <v>86.4011</v>
      </c>
      <c r="H61" s="242">
        <v>86.4011</v>
      </c>
      <c r="I61" s="269"/>
      <c r="J61" s="243"/>
      <c r="K61" s="12">
        <v>86.4011</v>
      </c>
      <c r="L61" s="12">
        <v>86.4011</v>
      </c>
      <c r="M61" s="27">
        <v>159</v>
      </c>
      <c r="N61" s="264">
        <v>45404</v>
      </c>
      <c r="O61" s="114"/>
    </row>
    <row r="62" spans="1:15">
      <c r="A62" s="50"/>
      <c r="B62" s="198"/>
      <c r="C62" s="109"/>
      <c r="D62" s="109">
        <v>16</v>
      </c>
      <c r="E62" s="9" t="s">
        <v>288</v>
      </c>
      <c r="F62" s="27" t="s">
        <v>289</v>
      </c>
      <c r="G62" s="136">
        <v>84.911781111273598</v>
      </c>
      <c r="H62" s="273">
        <v>84.911781111273598</v>
      </c>
      <c r="I62" s="274"/>
      <c r="J62" s="139"/>
      <c r="K62" s="136">
        <v>86.847700000000003</v>
      </c>
      <c r="L62" s="136">
        <v>80.933899999999994</v>
      </c>
      <c r="M62" s="27">
        <v>173</v>
      </c>
      <c r="N62" s="264">
        <v>45418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79.750481055600901</v>
      </c>
      <c r="H63" s="273">
        <v>94.314990813429105</v>
      </c>
      <c r="I63" s="274">
        <v>149675</v>
      </c>
      <c r="J63" s="139">
        <v>7</v>
      </c>
      <c r="K63" s="136">
        <v>97.9</v>
      </c>
      <c r="L63" s="136">
        <v>87.15</v>
      </c>
      <c r="M63" s="27">
        <v>180</v>
      </c>
      <c r="N63" s="264">
        <v>45425</v>
      </c>
      <c r="O63" s="114"/>
    </row>
    <row r="64" spans="1:15">
      <c r="A64" s="50"/>
      <c r="B64" s="198"/>
      <c r="C64" s="109"/>
      <c r="D64" s="109">
        <v>18</v>
      </c>
      <c r="E64" s="9" t="s">
        <v>297</v>
      </c>
      <c r="F64" s="27" t="s">
        <v>298</v>
      </c>
      <c r="G64" s="136">
        <v>81.33</v>
      </c>
      <c r="H64" s="273">
        <v>81.33</v>
      </c>
      <c r="I64" s="274"/>
      <c r="J64" s="139"/>
      <c r="K64" s="136">
        <v>81.33</v>
      </c>
      <c r="L64" s="136">
        <v>81.33</v>
      </c>
      <c r="M64" s="27">
        <v>194</v>
      </c>
      <c r="N64" s="264">
        <v>45439</v>
      </c>
      <c r="O64" s="114"/>
    </row>
    <row r="65" spans="1:15">
      <c r="A65" s="50"/>
      <c r="B65" s="198"/>
      <c r="C65" s="109"/>
      <c r="D65" s="109">
        <v>19</v>
      </c>
      <c r="E65" s="9" t="s">
        <v>303</v>
      </c>
      <c r="F65" s="27" t="s">
        <v>304</v>
      </c>
      <c r="G65" s="136">
        <v>77.200299999999999</v>
      </c>
      <c r="H65" s="273">
        <v>96.98</v>
      </c>
      <c r="I65" s="274">
        <v>620</v>
      </c>
      <c r="J65" s="139">
        <v>1</v>
      </c>
      <c r="K65" s="136">
        <v>96.98</v>
      </c>
      <c r="L65" s="136">
        <v>96.98</v>
      </c>
      <c r="M65" s="27">
        <v>208</v>
      </c>
      <c r="N65" s="264">
        <v>45453</v>
      </c>
      <c r="O65" s="114"/>
    </row>
    <row r="66" spans="1:15">
      <c r="A66" s="50"/>
      <c r="B66" s="198"/>
      <c r="C66" s="109"/>
      <c r="D66" s="109">
        <v>20</v>
      </c>
      <c r="E66" s="9" t="s">
        <v>307</v>
      </c>
      <c r="F66" s="27" t="s">
        <v>308</v>
      </c>
      <c r="G66" s="136">
        <v>79.739999999999995</v>
      </c>
      <c r="H66" s="273">
        <v>79.739999999999995</v>
      </c>
      <c r="I66" s="274"/>
      <c r="J66" s="139"/>
      <c r="K66" s="136">
        <v>79.739999999999995</v>
      </c>
      <c r="L66" s="136">
        <v>79.739999999999995</v>
      </c>
      <c r="M66" s="27">
        <v>215</v>
      </c>
      <c r="N66" s="264">
        <v>45460</v>
      </c>
      <c r="O66" s="114"/>
    </row>
    <row r="67" spans="1:15">
      <c r="A67" s="50"/>
      <c r="B67" s="198"/>
      <c r="C67" s="109"/>
      <c r="D67" s="109">
        <v>21</v>
      </c>
      <c r="E67" s="9" t="s">
        <v>313</v>
      </c>
      <c r="F67" s="27" t="s">
        <v>314</v>
      </c>
      <c r="G67" s="136">
        <v>83.36</v>
      </c>
      <c r="H67" s="273">
        <v>83.36</v>
      </c>
      <c r="I67" s="274"/>
      <c r="J67" s="139"/>
      <c r="K67" s="136">
        <v>83.36</v>
      </c>
      <c r="L67" s="136">
        <v>83.36</v>
      </c>
      <c r="M67" s="27">
        <v>222</v>
      </c>
      <c r="N67" s="264">
        <v>45467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100</v>
      </c>
      <c r="H68" s="273">
        <v>100</v>
      </c>
      <c r="I68" s="274">
        <v>4460</v>
      </c>
      <c r="J68" s="139">
        <v>1</v>
      </c>
      <c r="K68" s="136">
        <v>100</v>
      </c>
      <c r="L68" s="136">
        <v>100</v>
      </c>
      <c r="M68" s="27">
        <v>236</v>
      </c>
      <c r="N68" s="264">
        <v>45481</v>
      </c>
      <c r="O68" s="114"/>
    </row>
    <row r="69" spans="1:15">
      <c r="A69" s="50"/>
      <c r="B69" s="198"/>
      <c r="C69" s="109"/>
      <c r="D69" s="109">
        <v>23</v>
      </c>
      <c r="E69" s="275" t="s">
        <v>325</v>
      </c>
      <c r="F69" s="172" t="s">
        <v>326</v>
      </c>
      <c r="G69" s="276">
        <v>78.8266905080621</v>
      </c>
      <c r="H69" s="277">
        <v>78.8266905080621</v>
      </c>
      <c r="I69" s="278"/>
      <c r="J69" s="289"/>
      <c r="K69" s="276">
        <v>81.922899999999998</v>
      </c>
      <c r="L69" s="276">
        <v>74.361800000000002</v>
      </c>
      <c r="M69" s="172">
        <v>250</v>
      </c>
      <c r="N69" s="279">
        <v>45495</v>
      </c>
      <c r="O69" s="114"/>
    </row>
    <row r="70" spans="1:15">
      <c r="A70" s="109"/>
      <c r="B70" s="109"/>
      <c r="C70" s="109"/>
      <c r="D70" s="109">
        <v>24</v>
      </c>
      <c r="E70" s="275" t="s">
        <v>329</v>
      </c>
      <c r="F70" s="172" t="s">
        <v>330</v>
      </c>
      <c r="G70" s="276">
        <v>85.462100000000007</v>
      </c>
      <c r="H70" s="277">
        <v>85.462100000000007</v>
      </c>
      <c r="I70" s="278"/>
      <c r="J70" s="289"/>
      <c r="K70" s="276">
        <v>85.462100000000007</v>
      </c>
      <c r="L70" s="276">
        <v>85.462100000000007</v>
      </c>
      <c r="M70" s="172">
        <v>257</v>
      </c>
      <c r="N70" s="279">
        <v>45502</v>
      </c>
      <c r="O70" s="114"/>
    </row>
    <row r="71" spans="1:15">
      <c r="A71" s="109"/>
      <c r="B71" s="109"/>
      <c r="C71" s="109"/>
      <c r="D71" s="109">
        <v>25</v>
      </c>
      <c r="E71" s="282" t="s">
        <v>333</v>
      </c>
      <c r="F71" s="283" t="s">
        <v>334</v>
      </c>
      <c r="G71" s="284">
        <v>99.2</v>
      </c>
      <c r="H71" s="285">
        <v>96.98</v>
      </c>
      <c r="I71" s="286">
        <v>24155</v>
      </c>
      <c r="J71" s="290">
        <v>3</v>
      </c>
      <c r="K71" s="284">
        <v>96.98</v>
      </c>
      <c r="L71" s="284">
        <v>96.98</v>
      </c>
      <c r="M71" s="283">
        <v>264</v>
      </c>
      <c r="N71" s="288">
        <v>45509</v>
      </c>
      <c r="O71" s="114"/>
    </row>
    <row r="72" spans="1:15">
      <c r="A72" s="109"/>
      <c r="B72" s="109"/>
      <c r="C72" s="109"/>
      <c r="D72" s="109">
        <v>26</v>
      </c>
      <c r="E72" s="282" t="s">
        <v>339</v>
      </c>
      <c r="F72" s="283" t="s">
        <v>340</v>
      </c>
      <c r="G72" s="284">
        <v>99.2</v>
      </c>
      <c r="H72" s="285">
        <v>99.2</v>
      </c>
      <c r="I72" s="286"/>
      <c r="J72" s="287"/>
      <c r="K72" s="284">
        <v>99.2</v>
      </c>
      <c r="L72" s="284">
        <v>99.2</v>
      </c>
      <c r="M72" s="283">
        <v>271</v>
      </c>
      <c r="N72" s="288">
        <v>45516</v>
      </c>
      <c r="O72" s="114"/>
    </row>
    <row r="73" spans="1:15">
      <c r="A73" s="109"/>
      <c r="B73" s="109"/>
      <c r="C73" s="109"/>
      <c r="D73" s="109">
        <v>27</v>
      </c>
      <c r="E73" s="282" t="s">
        <v>346</v>
      </c>
      <c r="F73" s="283" t="s">
        <v>347</v>
      </c>
      <c r="G73" s="284">
        <v>79.925898113207595</v>
      </c>
      <c r="H73" s="285">
        <v>76.787700000000001</v>
      </c>
      <c r="I73" s="286">
        <v>104183</v>
      </c>
      <c r="J73" s="290">
        <v>1</v>
      </c>
      <c r="K73" s="284">
        <v>76.787700000000001</v>
      </c>
      <c r="L73" s="284">
        <v>76.787700000000001</v>
      </c>
      <c r="M73" s="283">
        <v>278</v>
      </c>
      <c r="N73" s="288">
        <v>45523</v>
      </c>
      <c r="O73" s="114"/>
    </row>
    <row r="74" spans="1:15">
      <c r="A74" s="109"/>
      <c r="B74" s="109"/>
      <c r="C74" s="109"/>
      <c r="D74" s="109">
        <v>28</v>
      </c>
      <c r="E74" s="282" t="s">
        <v>350</v>
      </c>
      <c r="F74" s="283" t="s">
        <v>351</v>
      </c>
      <c r="G74" s="284">
        <v>77.035497503360304</v>
      </c>
      <c r="H74" s="285">
        <v>71.865799999999993</v>
      </c>
      <c r="I74" s="286">
        <v>3353</v>
      </c>
      <c r="J74" s="290">
        <v>1</v>
      </c>
      <c r="K74" s="284">
        <v>71.865799999999993</v>
      </c>
      <c r="L74" s="284">
        <v>71.865799999999993</v>
      </c>
      <c r="M74" s="283">
        <v>285</v>
      </c>
      <c r="N74" s="288">
        <v>45530</v>
      </c>
      <c r="O74" s="114"/>
    </row>
    <row r="75" spans="1:15">
      <c r="A75" s="109"/>
      <c r="B75" s="109"/>
      <c r="C75" s="109"/>
      <c r="D75" s="109">
        <v>29</v>
      </c>
      <c r="E75" s="282" t="s">
        <v>370</v>
      </c>
      <c r="F75" s="283" t="s">
        <v>371</v>
      </c>
      <c r="G75" s="284">
        <v>79.263999999999996</v>
      </c>
      <c r="H75" s="285">
        <v>79.4465</v>
      </c>
      <c r="I75" s="286">
        <v>1000000</v>
      </c>
      <c r="J75" s="290">
        <v>1</v>
      </c>
      <c r="K75" s="284">
        <v>79.4465</v>
      </c>
      <c r="L75" s="284">
        <v>79.4465</v>
      </c>
      <c r="M75" s="283">
        <v>292</v>
      </c>
      <c r="N75" s="288">
        <v>45537</v>
      </c>
      <c r="O75" s="114"/>
    </row>
    <row r="76" spans="1:15">
      <c r="A76" s="109"/>
      <c r="B76" s="109"/>
      <c r="C76" s="109"/>
      <c r="D76" s="109">
        <v>30</v>
      </c>
      <c r="E76" s="282" t="s">
        <v>377</v>
      </c>
      <c r="F76" s="283" t="s">
        <v>378</v>
      </c>
      <c r="G76" s="284">
        <v>78.116600000000005</v>
      </c>
      <c r="H76" s="285">
        <v>81.320899999999995</v>
      </c>
      <c r="I76" s="286">
        <v>3484014</v>
      </c>
      <c r="J76" s="290">
        <v>1</v>
      </c>
      <c r="K76" s="284">
        <v>81.320899999999995</v>
      </c>
      <c r="L76" s="284">
        <v>81.320899999999995</v>
      </c>
      <c r="M76" s="283">
        <v>299</v>
      </c>
      <c r="N76" s="288">
        <v>45544</v>
      </c>
      <c r="O76" s="114"/>
    </row>
    <row r="77" spans="1:15">
      <c r="A77" s="109"/>
      <c r="B77" s="109"/>
      <c r="C77" s="109"/>
      <c r="D77" s="109">
        <v>31</v>
      </c>
      <c r="E77" s="282" t="s">
        <v>383</v>
      </c>
      <c r="F77" s="283" t="s">
        <v>384</v>
      </c>
      <c r="G77" s="284">
        <v>74.697800000000001</v>
      </c>
      <c r="H77" s="285">
        <v>80.977999999999994</v>
      </c>
      <c r="I77" s="286">
        <v>606796</v>
      </c>
      <c r="J77" s="290">
        <v>1</v>
      </c>
      <c r="K77" s="284">
        <v>80.977999999999994</v>
      </c>
      <c r="L77" s="284">
        <v>80.977999999999994</v>
      </c>
      <c r="M77" s="283">
        <v>306</v>
      </c>
      <c r="N77" s="288">
        <v>45551</v>
      </c>
      <c r="O77" s="114"/>
    </row>
    <row r="78" spans="1:15">
      <c r="A78" s="109"/>
      <c r="B78" s="109"/>
      <c r="C78" s="109"/>
      <c r="D78" s="109">
        <v>32</v>
      </c>
      <c r="E78" s="282" t="s">
        <v>389</v>
      </c>
      <c r="F78" s="283" t="s">
        <v>390</v>
      </c>
      <c r="G78" s="284">
        <v>77.998099999999994</v>
      </c>
      <c r="H78" s="285">
        <v>78.302519305661207</v>
      </c>
      <c r="I78" s="286">
        <v>561167</v>
      </c>
      <c r="J78" s="290">
        <v>2</v>
      </c>
      <c r="K78" s="284">
        <v>78.953599999999994</v>
      </c>
      <c r="L78" s="284">
        <v>78.289299999999997</v>
      </c>
      <c r="M78" s="283">
        <v>313</v>
      </c>
      <c r="N78" s="288">
        <v>45558</v>
      </c>
      <c r="O78" s="114"/>
    </row>
    <row r="79" spans="1:15">
      <c r="A79" s="109"/>
      <c r="B79" s="109"/>
      <c r="C79" s="109"/>
      <c r="D79" s="109">
        <v>33</v>
      </c>
      <c r="E79" s="282" t="s">
        <v>407</v>
      </c>
      <c r="F79" s="283" t="s">
        <v>408</v>
      </c>
      <c r="G79" s="284">
        <v>76.617099999999994</v>
      </c>
      <c r="H79" s="285">
        <v>76.617099999999994</v>
      </c>
      <c r="I79" s="286"/>
      <c r="J79" s="290"/>
      <c r="K79" s="284">
        <v>76.617099999999994</v>
      </c>
      <c r="L79" s="284">
        <v>76.617099999999994</v>
      </c>
      <c r="M79" s="283">
        <v>320</v>
      </c>
      <c r="N79" s="288">
        <v>45565</v>
      </c>
      <c r="O79" s="114"/>
    </row>
    <row r="80" spans="1:15">
      <c r="A80" s="109"/>
      <c r="B80" s="109"/>
      <c r="C80" s="109"/>
      <c r="D80" s="109">
        <v>34</v>
      </c>
      <c r="E80" s="282" t="s">
        <v>413</v>
      </c>
      <c r="F80" s="283" t="s">
        <v>414</v>
      </c>
      <c r="G80" s="284">
        <v>77.497699999999995</v>
      </c>
      <c r="H80" s="285">
        <v>77.497699999999995</v>
      </c>
      <c r="I80" s="286"/>
      <c r="J80" s="290"/>
      <c r="K80" s="284">
        <v>77.497699999999995</v>
      </c>
      <c r="L80" s="284">
        <v>77.497699999999995</v>
      </c>
      <c r="M80" s="283">
        <v>327</v>
      </c>
      <c r="N80" s="288">
        <v>45572</v>
      </c>
      <c r="O80" s="114"/>
    </row>
    <row r="81" spans="1:15">
      <c r="A81" s="109"/>
      <c r="B81" s="109"/>
      <c r="C81" s="109"/>
      <c r="D81" s="109">
        <v>35</v>
      </c>
      <c r="E81" s="282" t="s">
        <v>419</v>
      </c>
      <c r="F81" s="283" t="s">
        <v>420</v>
      </c>
      <c r="G81" s="284">
        <v>75.58</v>
      </c>
      <c r="H81" s="285">
        <v>100</v>
      </c>
      <c r="I81" s="286">
        <v>17890</v>
      </c>
      <c r="J81" s="290">
        <v>1</v>
      </c>
      <c r="K81" s="284">
        <v>100</v>
      </c>
      <c r="L81" s="284">
        <v>100</v>
      </c>
      <c r="M81" s="283">
        <v>334</v>
      </c>
      <c r="N81" s="288">
        <v>45579</v>
      </c>
      <c r="O81" s="114"/>
    </row>
    <row r="82" spans="1:15">
      <c r="A82" s="109"/>
      <c r="B82" s="109"/>
      <c r="C82" s="109"/>
      <c r="D82" s="109">
        <v>36</v>
      </c>
      <c r="E82" s="282" t="s">
        <v>425</v>
      </c>
      <c r="F82" s="283" t="s">
        <v>426</v>
      </c>
      <c r="G82" s="284">
        <v>74.771000000000001</v>
      </c>
      <c r="H82" s="285">
        <v>74.771000000000001</v>
      </c>
      <c r="I82" s="286"/>
      <c r="J82" s="290"/>
      <c r="K82" s="284">
        <v>74.771000000000001</v>
      </c>
      <c r="L82" s="284">
        <v>74.771000000000001</v>
      </c>
      <c r="M82" s="283">
        <v>341</v>
      </c>
      <c r="N82" s="288">
        <v>45586</v>
      </c>
      <c r="O82" s="114"/>
    </row>
    <row r="83" spans="1:15">
      <c r="A83" s="109"/>
      <c r="B83" s="109"/>
      <c r="C83" s="109"/>
      <c r="D83" s="109">
        <v>37</v>
      </c>
      <c r="E83" s="282" t="s">
        <v>432</v>
      </c>
      <c r="F83" s="283" t="s">
        <v>433</v>
      </c>
      <c r="G83" s="284">
        <v>74.646610450379498</v>
      </c>
      <c r="H83" s="285">
        <v>75.008161039669204</v>
      </c>
      <c r="I83" s="286">
        <v>5501750</v>
      </c>
      <c r="J83" s="290">
        <v>2</v>
      </c>
      <c r="K83" s="284">
        <v>100</v>
      </c>
      <c r="L83" s="284">
        <v>74.394999999999996</v>
      </c>
      <c r="M83" s="283">
        <v>348</v>
      </c>
      <c r="N83" s="288">
        <v>45593</v>
      </c>
      <c r="O83" s="114"/>
    </row>
    <row r="84" spans="1:15">
      <c r="A84" s="109"/>
      <c r="B84" s="109"/>
      <c r="C84" s="109"/>
      <c r="D84" s="109">
        <v>38</v>
      </c>
      <c r="E84" s="282" t="s">
        <v>438</v>
      </c>
      <c r="F84" s="283" t="s">
        <v>439</v>
      </c>
      <c r="G84" s="284">
        <v>75.2</v>
      </c>
      <c r="H84" s="285">
        <v>66.070528434576005</v>
      </c>
      <c r="I84" s="286">
        <v>699606</v>
      </c>
      <c r="J84" s="290">
        <v>2</v>
      </c>
      <c r="K84" s="284">
        <v>75.227999999999994</v>
      </c>
      <c r="L84" s="284">
        <v>66</v>
      </c>
      <c r="M84" s="283">
        <v>355</v>
      </c>
      <c r="N84" s="288">
        <v>45600</v>
      </c>
      <c r="O84" s="114"/>
    </row>
    <row r="85" spans="1:15" ht="16.2" thickBot="1">
      <c r="A85" s="109"/>
      <c r="B85" s="109"/>
      <c r="C85" s="109"/>
      <c r="D85" s="109">
        <v>39</v>
      </c>
      <c r="E85" s="282" t="s">
        <v>462</v>
      </c>
      <c r="F85" s="283" t="s">
        <v>463</v>
      </c>
      <c r="G85" s="284">
        <v>76.281322240830306</v>
      </c>
      <c r="H85" s="285">
        <v>75.187654356053997</v>
      </c>
      <c r="I85" s="286">
        <v>15292120</v>
      </c>
      <c r="J85" s="290">
        <v>68</v>
      </c>
      <c r="K85" s="284">
        <v>75.436199999999999</v>
      </c>
      <c r="L85" s="284">
        <v>75.121799999999993</v>
      </c>
      <c r="M85" s="283">
        <v>362</v>
      </c>
      <c r="N85" s="288">
        <v>45607</v>
      </c>
      <c r="O85" s="114"/>
    </row>
    <row r="86" spans="1:15" ht="16.2" thickBot="1">
      <c r="C86" s="99"/>
      <c r="D86" s="100"/>
      <c r="E86" s="101" t="s">
        <v>41</v>
      </c>
      <c r="F86" s="101"/>
      <c r="G86" s="280"/>
      <c r="H86" s="281"/>
      <c r="I86" s="253">
        <f>SUM(I5:I85)</f>
        <v>581067939</v>
      </c>
      <c r="J86" s="253">
        <f>SUM(J5:J85)</f>
        <v>2947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372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D13" sqref="D1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13</v>
      </c>
      <c r="D14" s="211">
        <v>645000000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33</v>
      </c>
      <c r="D18" s="211">
        <v>713000000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13</v>
      </c>
      <c r="D27" s="227">
        <f>D14</f>
        <v>645000000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372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2023-11-15T19:15:50Z</dcterms:modified>
</cp:coreProperties>
</file>