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588" documentId="8_{94257111-2A6C-47AF-92A0-207875E7D591}" xr6:coauthVersionLast="47" xr6:coauthVersionMax="47" xr10:uidLastSave="{ED74E3B8-5E92-4D21-8916-D95D26F1E60F}"/>
  <bookViews>
    <workbookView xWindow="-108" yWindow="-108" windowWidth="21984" windowHeight="13176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<sst xmlns="http://schemas.openxmlformats.org/spreadsheetml/2006/main" count="551" uniqueCount="489">
  <si>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</si>
  <si>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</si>
  <si>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</si>
  <si>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</si>
  <si>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</si>
  <si>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</si>
  <si>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</si>
  <si>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</si>
  <si>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</si>
  <si>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</si>
  <si>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</si>
  <si>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</si>
  <si>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</si>
  <si>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</si>
  <si>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</si>
  <si>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</si>
  <si>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</si>
  <si>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</si>
  <si>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</si>
  <si>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</si>
  <si>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</si>
  <si>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</si>
  <si>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</si>
  <si>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</si>
  <si>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</si>
  <si>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</si>
  <si>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</si>
  <si>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</si>
  <si>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</si>
  <si>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</si>
  <si>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</si>
  <si>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</si>
  <si>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</si>
  <si>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</si>
  <si>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</si>
  <si>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</si>
  <si>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</si>
  <si>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</si>
  <si>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</si>
  <si>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</si>
  <si>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</si>
  <si>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</si>
  <si>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</si>
  <si>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</si>
  <si>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</si>
  <si>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</si>
  <si>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</si>
  <si>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</si>
  <si>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</si>
  <si>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</si>
  <si>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</si>
  <si>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</si>
  <si>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</si>
  <si>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</si>
  <si>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</si>
  <si>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</si>
  <si>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</si>
  <si>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</si>
  <si>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</si>
  <si>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</si>
  <si>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</si>
  <si>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</si>
  <si>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</si>
  <si>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</si>
  <si>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</si>
  <si>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</si>
  <si>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</si>
  <si>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</si>
  <si>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</si>
  <si>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</si>
  <si>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</si>
  <si>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</si>
  <si>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</si>
  <si>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</si>
  <si>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</si>
  <si>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</si>
  <si>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</si>
  <si>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</si>
  <si>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</si>
  <si>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</si>
  <si>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</si>
  <si>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</si>
  <si>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</si>
  <si>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</si>
  <si>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</si>
  <si>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</si>
  <si>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</si>
  <si>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</si>
  <si>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</si>
  <si>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</si>
  <si>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</si>
  <si>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</si>
  <si>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</si>
  <si>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</si>
  <si>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</si>
  <si>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</si>
  <si>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</si>
  <si>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</si>
  <si>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</si>
  <si>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</si>
  <si>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</si>
  <si>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</si>
  <si>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</si>
  <si>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</si>
  <si>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</si>
  <si>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</si>
  <si>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</si>
  <si>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</si>
  <si>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</si>
  <si>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</si>
  <si>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</si>
  <si>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</si>
  <si>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</si>
  <si>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</si>
  <si>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</si>
  <si>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</si>
  <si>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</si>
  <si>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</si>
  <si>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</si>
  <si>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</si>
  <si>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</si>
  <si>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</si>
  <si>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</si>
  <si>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</si>
  <si>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</si>
  <si>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</si>
  <si>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</si>
  <si>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</si>
  <si>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</si>
  <si>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</si>
  <si>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</si>
  <si>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</si>
  <si>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</si>
  <si>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</si>
  <si>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</si>
  <si>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</si>
  <si>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</si>
  <si>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</si>
  <si>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</si>
  <si>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</si>
  <si>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</si>
  <si>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</si>
  <si>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</si>
  <si>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</si>
  <si>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</si>
  <si>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</si>
  <si>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</si>
  <si>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</si>
  <si>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</si>
  <si>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</si>
  <si>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</si>
  <si>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</si>
  <si>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</si>
  <si>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</si>
  <si>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</si>
  <si>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</si>
  <si>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</si>
  <si>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</si>
  <si>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</si>
  <si>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</si>
  <si>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</si>
  <si>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</si>
  <si>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</si>
  <si>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</si>
  <si>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</si>
  <si>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</si>
  <si>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</si>
  <si>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</si>
  <si>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</si>
  <si>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</si>
  <si>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</si>
  <si>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</si>
  <si>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</si>
  <si>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</si>
  <si>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</si>
  <si>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</si>
  <si>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</si>
  <si>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</si>
  <si>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</si>
  <si>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</si>
  <si>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</si>
  <si>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</si>
  <si>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</si>
  <si>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</si>
  <si>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</si>
  <si>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</si>
  <si>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</si>
  <si>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</si>
  <si>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</si>
  <si>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</si>
  <si>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</si>
  <si>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</si>
  <si>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</si>
  <si>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</si>
  <si>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</si>
  <si>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</si>
  <si>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</si>
  <si>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</si>
  <si>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</si>
  <si>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</si>
  <si>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</si>
  <si>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</si>
  <si>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</si>
  <si>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</si>
  <si>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</si>
  <si>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</si>
  <si>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</si>
  <si>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</si>
  <si>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</si>
  <si>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</si>
  <si>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</si>
  <si>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</si>
  <si>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</si>
  <si>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</si>
  <si>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</si>
  <si>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</si>
  <si>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</si>
  <si>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</si>
  <si>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</si>
  <si>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</si>
  <si>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</si>
  <si>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</si>
  <si>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</si>
  <si>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</si>
  <si>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</si>
  <si>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</si>
  <si>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</si>
  <si>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</si>
  <si>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</si>
  <si>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</si>
  <si>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</si>
  <si>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</si>
  <si>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</si>
  <si>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</si>
  <si>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</si>
  <si>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</si>
  <si>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</si>
  <si>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</si>
  <si>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</si>
  <si>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</si>
  <si>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</si>
  <si>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</si>
  <si>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</si>
  <si>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</si>
  <si>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</si>
  <si>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</si>
  <si>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</si>
  <si>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</si>
  <si>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</si>
  <si>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</si>
  <si>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</si>
  <si>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</si>
  <si>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</si>
  <si>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</si>
  <si>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</si>
  <si>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</si>
  <si>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</si>
  <si>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</si>
  <si>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</si>
  <si>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</si>
  <si>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</si>
  <si>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</si>
  <si>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</si>
  <si>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</si>
  <si>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</si>
  <si>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</si>
  <si>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</si>
  <si>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</si>
  <si>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</si>
  <si>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</si>
  <si>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</si>
  <si>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</si>
  <si>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</si>
  <si>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</si>
  <si>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</si>
  <si>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</si>
  <si>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</si>
  <si>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</si>
  <si>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</si>
  <si>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</si>
  <si>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</si>
  <si>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</si>
  <si>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</si>
  <si>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</si>
  <si>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</si>
  <si>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</si>
  <si>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</si>
  <si>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</si>
  <si>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</si>
  <si>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</si>
  <si>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</si>
  <si>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</si>
  <si>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</si>
  <si>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</si>
  <si>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</si>
  <si>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</si>
  <si>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</si>
  <si>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</si>
  <si>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</si>
  <si>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</si>
  <si>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</si>
  <si>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</si>
  <si>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</si>
  <si>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</si>
  <si>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</si>
  <si>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</si>
  <si>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</si>
  <si>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</si>
  <si>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</si>
  <si>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</si>
  <si>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</si>
  <si>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</si>
  <si>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</si>
  <si>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</si>
  <si>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</si>
  <si>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</si>
  <si>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</si>
  <si>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</si>
  <si>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</si>
  <si>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</si>
  <si>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</si>
  <si>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</si>
  <si>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</si>
  <si>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</si>
  <si>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</si>
  <si>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</si>
  <si>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</si>
  <si>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</si>
  <si>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</si>
  <si>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</si>
  <si>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</si>
  <si>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</si>
  <si>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</si>
  <si>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</si>
  <si>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</si>
  <si>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</si>
  <si>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</si>
  <si>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</si>
  <si>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</si>
  <si>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</si>
  <si>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</si>
  <si>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</si>
  <si>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</si>
  <si>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</si>
  <si>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</si>
  <si>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</si>
  <si>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</si>
  <si>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</si>
  <si>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</si>
  <si>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</si>
  <si>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</si>
  <si>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</si>
  <si>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</si>
  <si>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</si>
  <si>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</si>
  <si>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</si>
  <si>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</si>
  <si>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</si>
  <si>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</si>
  <si>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</si>
  <si>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</si>
  <si>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</si>
  <si>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</si>
  <si>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</si>
  <si>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</si>
  <si>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</si>
  <si>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</si>
  <si>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</si>
  <si>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</si>
  <si>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</si>
  <si>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</si>
  <si>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</si>
  <si>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</si>
  <si>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</si>
  <si>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</si>
  <si>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</si>
  <si>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</si>
  <si>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</si>
  <si>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</si>
  <si>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</si>
  <si>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</si>
  <si>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</si>
  <si>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</si>
  <si>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</si>
  <si>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</si>
  <si>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</si>
  <si>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</si>
  <si>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</si>
  <si>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</si>
  <si>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</si>
  <si>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</si>
  <si>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</si>
  <si>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</si>
  <si>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</si>
  <si>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</si>
  <si>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</si>
  <si>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</si>
  <si>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</si>
  <si>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</si>
  <si>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</si>
  <si>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</si>
  <si>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</si>
  <si>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</si>
  <si>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</si>
  <si>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</si>
  <si>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</si>
  <si>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</si>
  <si>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</si>
  <si>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</si>
  <si>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</si>
  <si>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</si>
  <si>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</si>
  <si>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</si>
  <si>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</si>
  <si>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</si>
  <si>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</si>
  <si>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</si>
  <si>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</si>
  <si>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</si>
  <si>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</si>
  <si>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</si>
  <si>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</si>
  <si>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</si>
  <si>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</si>
  <si>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</si>
  <si>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</si>
  <si>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</si>
  <si>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</si>
  <si>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</si>
  <si>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</si>
  <si>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</si>
  <si>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</si>
  <si>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</si>
  <si>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</si>
  <si>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</si>
  <si>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</si>
  <si>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</si>
  <si>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</si>
  <si>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</si>
  <si>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</si>
  <si>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</si>
  <si>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</si>
  <si>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</si>
  <si>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</si>
  <si>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</si>
  <si>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</si>
  <si>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</si>
  <si>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</si>
  <si>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</si>
  <si>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</si>
  <si>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</si>
  <si>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</si>
  <si>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</si>
  <si>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</si>
  <si>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</si>
  <si>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</si>
  <si>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</si>
  <si>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</si>
  <si>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</si>
  <si>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</si>
  <si>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</si>
  <si>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</si>
  <si>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</si>
  <si>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</si>
  <si>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</si>
  <si>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</si>
  <si>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</si>
  <si>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</si>
  <si>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</si>
  <si>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</si>
  <si>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</si>
  <si>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</si>
  <si>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</si>
  <si>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</si>
  <si>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</si>
  <si>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</si>
  <si>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</si>
  <si>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</si>
  <si>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</si>
  <si>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</si>
  <si>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</si>
  <si>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</si>
  <si>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</si>
  <si>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</si>
  <si>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</si>
  <si>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DATE: JANUARY 16 2024</t>
  </si>
  <si>
    <t>DATE: JANUARY 16, 2024</t>
  </si>
  <si>
    <t>DATE: JANUARY  16, 2024</t>
  </si>
  <si>
    <t>DATE:  JANUARY 16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</si>
</sst>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2" zoomScaleNormal="100" zoomScaleSheetLayoutView="100" workbookViewId="0">
      <selection activeCell="F22" sqref="F2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248</v>
      </c>
      <c r="D5" s="247">
        <f>'NEW GOG NOTES AND BONDS '!H33</f>
        <v>496072406</v>
      </c>
      <c r="E5" s="258">
        <f>'NEW GOG NOTES AND BONDS '!I33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250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199</v>
      </c>
      <c r="D7" s="10">
        <f>'TREASURY BILLS'!I91</f>
        <v>339875512</v>
      </c>
      <c r="E7" s="10">
        <f>'TREASURY BILLS'!J91</f>
        <v>3009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249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835947918</v>
      </c>
      <c r="E9" s="16">
        <f>SUM(E5:E8)</f>
        <v>3017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248</v>
      </c>
      <c r="D14" s="262">
        <f>'NEW GOG NOTES AND BONDS '!H14</f>
        <v>123213176</v>
      </c>
      <c r="E14" s="260">
        <f>'NEW GOG NOTES AND BONDS '!I14</f>
        <v>2</v>
      </c>
      <c r="F14" s="233" t="str">
        <f>'NEW GOG NOTES AND BONDS '!C14</f>
        <v>GOG-BD-10/02/32-A6148-1838-9.10</v>
      </c>
      <c r="G14" s="248">
        <f>'NEW GOG NOTES AND BONDS '!F14</f>
        <v>26.82</v>
      </c>
      <c r="H14" s="23">
        <f>'NEW GOG NOTES AND BONDS '!G14</f>
        <v>39.471850000000003</v>
      </c>
      <c r="I14" s="13"/>
      <c r="K14" s="14"/>
      <c r="L14" s="15"/>
    </row>
    <row r="15" spans="1:12" ht="15.6">
      <c r="A15" s="8"/>
      <c r="B15" s="8"/>
      <c r="C15" s="22" t="s">
        <v>250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199</v>
      </c>
      <c r="D16" s="291">
        <f>'TREASURY BILLS'!I18</f>
        <v>179004663</v>
      </c>
      <c r="E16" s="262">
        <f>'TREASURY BILLS'!J18</f>
        <v>1875</v>
      </c>
      <c r="F16" s="234" t="str">
        <f>'TREASURY BILLS'!E18</f>
        <v>GOG-BL-15/04/24-A6416-1885-0</v>
      </c>
      <c r="G16" s="240"/>
      <c r="H16" s="23">
        <f>'TREASURY BILLS'!H18</f>
        <v>93.390683050454996</v>
      </c>
      <c r="I16" s="13"/>
      <c r="K16" s="14"/>
      <c r="L16" s="15"/>
    </row>
    <row r="17" spans="1:12" ht="15.6">
      <c r="A17" s="8"/>
      <c r="B17" s="8"/>
      <c r="C17" s="22" t="s">
        <v>249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400000000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B3" zoomScale="110" zoomScaleNormal="110" zoomScaleSheetLayoutView="100" workbookViewId="0">
      <selection activeCell="J5" sqref="J5:K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232</v>
      </c>
      <c r="C5" s="52" t="s">
        <v>200</v>
      </c>
      <c r="D5" s="61" t="s">
        <v>216</v>
      </c>
      <c r="E5" s="11">
        <v>20.71</v>
      </c>
      <c r="F5" s="11">
        <v>26.35</v>
      </c>
      <c r="G5" s="54">
        <v>63.303550000000001</v>
      </c>
      <c r="H5" s="267"/>
      <c r="I5" s="297"/>
      <c r="J5" s="11">
        <v>26.35</v>
      </c>
      <c r="K5" s="11">
        <v>26.35</v>
      </c>
      <c r="L5" s="58">
        <v>1309</v>
      </c>
      <c r="M5" s="59">
        <v>46616</v>
      </c>
      <c r="N5" s="60"/>
    </row>
    <row r="6" spans="1:14">
      <c r="A6" s="50">
        <v>2</v>
      </c>
      <c r="B6" s="51" t="s">
        <v>233</v>
      </c>
      <c r="C6" s="52" t="s">
        <v>201</v>
      </c>
      <c r="D6" s="61" t="s">
        <v>217</v>
      </c>
      <c r="E6" s="11">
        <v>11.49</v>
      </c>
      <c r="F6" s="11">
        <v>25.7</v>
      </c>
      <c r="G6" s="242">
        <v>58.905900000000003</v>
      </c>
      <c r="H6" s="72"/>
      <c r="I6" s="243"/>
      <c r="J6" s="11">
        <v>25.7</v>
      </c>
      <c r="K6" s="11">
        <v>25.7</v>
      </c>
      <c r="L6" s="58">
        <v>1673</v>
      </c>
      <c r="M6" s="59">
        <v>46980</v>
      </c>
      <c r="N6" s="60"/>
    </row>
    <row r="7" spans="1:14">
      <c r="A7" s="50">
        <v>3</v>
      </c>
      <c r="B7" s="51" t="s">
        <v>234</v>
      </c>
      <c r="C7" s="52" t="s">
        <v>202</v>
      </c>
      <c r="D7" s="63" t="s">
        <v>218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1309</v>
      </c>
      <c r="M7" s="59">
        <v>46616</v>
      </c>
      <c r="N7" s="60"/>
    </row>
    <row r="8" spans="1:14">
      <c r="A8" s="50">
        <v>4</v>
      </c>
      <c r="B8" s="51" t="s">
        <v>235</v>
      </c>
      <c r="C8" s="52" t="s">
        <v>203</v>
      </c>
      <c r="D8" s="63" t="s">
        <v>219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1673</v>
      </c>
      <c r="M8" s="59">
        <v>46980</v>
      </c>
      <c r="N8" s="60"/>
    </row>
    <row r="9" spans="1:14">
      <c r="A9" s="50">
        <v>5</v>
      </c>
      <c r="B9" s="51" t="s">
        <v>236</v>
      </c>
      <c r="C9" s="52" t="s">
        <v>204</v>
      </c>
      <c r="D9" s="63" t="s">
        <v>220</v>
      </c>
      <c r="E9" s="11">
        <v>24.29</v>
      </c>
      <c r="F9" s="11">
        <v>31.81</v>
      </c>
      <c r="G9" s="64">
        <v>54.104600000000005</v>
      </c>
      <c r="H9" s="72">
        <v>15216000</v>
      </c>
      <c r="I9" s="65">
        <v>1</v>
      </c>
      <c r="J9" s="11">
        <v>31.81</v>
      </c>
      <c r="K9" s="11">
        <v>31.81</v>
      </c>
      <c r="L9" s="58">
        <v>1127</v>
      </c>
      <c r="M9" s="59">
        <v>46434</v>
      </c>
      <c r="N9" s="60"/>
    </row>
    <row r="10" spans="1:14">
      <c r="A10" s="50">
        <v>6</v>
      </c>
      <c r="B10" s="51" t="s">
        <v>240</v>
      </c>
      <c r="C10" s="52" t="s">
        <v>208</v>
      </c>
      <c r="D10" s="63" t="s">
        <v>224</v>
      </c>
      <c r="E10" s="11">
        <v>23.73</v>
      </c>
      <c r="F10" s="11">
        <v>29.84</v>
      </c>
      <c r="G10" s="242">
        <v>49.320850000000007</v>
      </c>
      <c r="H10" s="72">
        <v>29730000</v>
      </c>
      <c r="I10" s="243">
        <v>1</v>
      </c>
      <c r="J10" s="11">
        <v>29.84</v>
      </c>
      <c r="K10" s="11">
        <v>29.84</v>
      </c>
      <c r="L10" s="58">
        <v>1491</v>
      </c>
      <c r="M10" s="59">
        <v>46798</v>
      </c>
      <c r="N10" s="60"/>
    </row>
    <row r="11" spans="1:14">
      <c r="A11" s="50">
        <v>7</v>
      </c>
      <c r="B11" s="51" t="s">
        <v>241</v>
      </c>
      <c r="C11" s="52" t="s">
        <v>209</v>
      </c>
      <c r="D11" s="63" t="s">
        <v>225</v>
      </c>
      <c r="E11" s="11">
        <v>25.57</v>
      </c>
      <c r="F11" s="11">
        <v>23.47</v>
      </c>
      <c r="G11" s="54">
        <v>55.246850000000002</v>
      </c>
      <c r="H11" s="72"/>
      <c r="I11" s="297"/>
      <c r="J11" s="11">
        <v>23.47</v>
      </c>
      <c r="K11" s="11">
        <v>23.47</v>
      </c>
      <c r="L11" s="58">
        <v>1855</v>
      </c>
      <c r="M11" s="59">
        <v>47162</v>
      </c>
      <c r="N11" s="60"/>
    </row>
    <row r="12" spans="1:14">
      <c r="A12" s="50">
        <v>8</v>
      </c>
      <c r="B12" s="51" t="s">
        <v>242</v>
      </c>
      <c r="C12" s="52" t="s">
        <v>210</v>
      </c>
      <c r="D12" s="63" t="s">
        <v>226</v>
      </c>
      <c r="E12" s="11">
        <v>14.88</v>
      </c>
      <c r="F12" s="11">
        <v>27.19</v>
      </c>
      <c r="G12" s="242">
        <v>48.141599999999997</v>
      </c>
      <c r="H12" s="72">
        <v>48982547</v>
      </c>
      <c r="I12" s="243">
        <v>1</v>
      </c>
      <c r="J12" s="11">
        <v>27.19</v>
      </c>
      <c r="K12" s="11">
        <v>27.19</v>
      </c>
      <c r="L12" s="58">
        <v>2219</v>
      </c>
      <c r="M12" s="59">
        <v>47526</v>
      </c>
      <c r="N12" s="60"/>
    </row>
    <row r="13" spans="1:14">
      <c r="A13" s="50">
        <v>9</v>
      </c>
      <c r="B13" s="51" t="s">
        <v>243</v>
      </c>
      <c r="C13" s="52" t="s">
        <v>211</v>
      </c>
      <c r="D13" s="63" t="s">
        <v>227</v>
      </c>
      <c r="E13" s="11">
        <v>32.35</v>
      </c>
      <c r="F13" s="11">
        <v>24.82</v>
      </c>
      <c r="G13" s="242">
        <v>45.55</v>
      </c>
      <c r="H13" s="72">
        <v>44180683</v>
      </c>
      <c r="I13" s="243">
        <v>1</v>
      </c>
      <c r="J13" s="11">
        <v>24.82</v>
      </c>
      <c r="K13" s="11">
        <v>24.82</v>
      </c>
      <c r="L13" s="58">
        <v>2583</v>
      </c>
      <c r="M13" s="59">
        <v>47890</v>
      </c>
      <c r="N13" s="60"/>
    </row>
    <row r="14" spans="1:14">
      <c r="A14" s="50">
        <v>10</v>
      </c>
      <c r="B14" s="51" t="s">
        <v>244</v>
      </c>
      <c r="C14" s="52" t="s">
        <v>212</v>
      </c>
      <c r="D14" s="63" t="s">
        <v>228</v>
      </c>
      <c r="E14" s="11">
        <v>26.52</v>
      </c>
      <c r="F14" s="11">
        <v>26.82</v>
      </c>
      <c r="G14" s="242">
        <v>39.471850000000003</v>
      </c>
      <c r="H14" s="72">
        <v>123213176</v>
      </c>
      <c r="I14" s="243">
        <v>2</v>
      </c>
      <c r="J14" s="11">
        <v>26.82</v>
      </c>
      <c r="K14" s="11">
        <v>26.82</v>
      </c>
      <c r="L14" s="58">
        <v>2947</v>
      </c>
      <c r="M14" s="59">
        <v>48254</v>
      </c>
      <c r="N14" s="60"/>
    </row>
    <row r="15" spans="1:14">
      <c r="A15" s="50">
        <v>11</v>
      </c>
      <c r="B15" s="51" t="s">
        <v>245</v>
      </c>
      <c r="C15" s="52" t="s">
        <v>213</v>
      </c>
      <c r="D15" s="63" t="s">
        <v>229</v>
      </c>
      <c r="E15" s="11">
        <v>30.22</v>
      </c>
      <c r="F15" s="11">
        <v>26.82</v>
      </c>
      <c r="G15" s="242">
        <v>37.831850000000003</v>
      </c>
      <c r="H15" s="72">
        <v>123000000</v>
      </c>
      <c r="I15" s="243">
        <v>1</v>
      </c>
      <c r="J15" s="11">
        <v>26.82</v>
      </c>
      <c r="K15" s="11">
        <v>26.82</v>
      </c>
      <c r="L15" s="58">
        <v>3311</v>
      </c>
      <c r="M15" s="59">
        <v>48618</v>
      </c>
      <c r="N15" s="60"/>
    </row>
    <row r="16" spans="1:14">
      <c r="A16" s="50">
        <v>12</v>
      </c>
      <c r="B16" s="51" t="s">
        <v>246</v>
      </c>
      <c r="C16" s="52" t="s">
        <v>214</v>
      </c>
      <c r="D16" s="63" t="s">
        <v>230</v>
      </c>
      <c r="E16" s="11">
        <v>16</v>
      </c>
      <c r="F16" s="11">
        <v>28.53</v>
      </c>
      <c r="G16" s="242">
        <v>33.860150000000004</v>
      </c>
      <c r="H16" s="72">
        <v>111750000</v>
      </c>
      <c r="I16" s="243">
        <v>1</v>
      </c>
      <c r="J16" s="11">
        <v>28.53</v>
      </c>
      <c r="K16" s="11">
        <v>28.53</v>
      </c>
      <c r="L16" s="58">
        <v>3675</v>
      </c>
      <c r="M16" s="59">
        <v>48982</v>
      </c>
      <c r="N16" s="60"/>
    </row>
    <row r="17" spans="1:14">
      <c r="A17" s="50">
        <v>13</v>
      </c>
      <c r="B17" s="51" t="s">
        <v>247</v>
      </c>
      <c r="C17" s="52" t="s">
        <v>215</v>
      </c>
      <c r="D17" s="63" t="s">
        <v>231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4039</v>
      </c>
      <c r="M17" s="59">
        <v>49346</v>
      </c>
      <c r="N17" s="60"/>
    </row>
    <row r="18" spans="1:14">
      <c r="A18" s="50">
        <v>14</v>
      </c>
      <c r="B18" s="51" t="s">
        <v>237</v>
      </c>
      <c r="C18" s="52" t="s">
        <v>205</v>
      </c>
      <c r="D18" s="63" t="s">
        <v>221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4403</v>
      </c>
      <c r="M18" s="59">
        <v>49710</v>
      </c>
      <c r="N18" s="60"/>
    </row>
    <row r="19" spans="1:14">
      <c r="A19" s="50">
        <v>15</v>
      </c>
      <c r="B19" s="51" t="s">
        <v>238</v>
      </c>
      <c r="C19" s="52" t="s">
        <v>206</v>
      </c>
      <c r="D19" s="63" t="s">
        <v>222</v>
      </c>
      <c r="E19" s="11">
        <v>10.69</v>
      </c>
      <c r="F19" s="11">
        <v>13.5</v>
      </c>
      <c r="G19" s="242">
        <v>76.302499999999995</v>
      </c>
      <c r="H19" s="72"/>
      <c r="I19" s="243"/>
      <c r="J19" s="11">
        <v>13.5</v>
      </c>
      <c r="K19" s="11">
        <v>13.5</v>
      </c>
      <c r="L19" s="58">
        <v>4767</v>
      </c>
      <c r="M19" s="59">
        <v>50074</v>
      </c>
      <c r="N19" s="60"/>
    </row>
    <row r="20" spans="1:14">
      <c r="A20" s="50">
        <v>16</v>
      </c>
      <c r="B20" s="94" t="s">
        <v>239</v>
      </c>
      <c r="C20" s="223" t="s">
        <v>207</v>
      </c>
      <c r="D20" s="221" t="s">
        <v>223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5131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436</v>
      </c>
      <c r="C22" s="223" t="s">
        <v>442</v>
      </c>
      <c r="D22" s="221" t="s">
        <v>448</v>
      </c>
      <c r="E22" s="20"/>
      <c r="F22" s="20"/>
      <c r="G22" s="249"/>
      <c r="H22" s="250"/>
      <c r="I22" s="251"/>
      <c r="J22" s="20"/>
      <c r="K22" s="20"/>
      <c r="L22" s="293">
        <v>3605</v>
      </c>
      <c r="M22" s="294">
        <v>48912</v>
      </c>
      <c r="N22" s="114"/>
    </row>
    <row r="23" spans="1:14">
      <c r="A23" s="93">
        <v>2</v>
      </c>
      <c r="B23" s="94" t="s">
        <v>439</v>
      </c>
      <c r="C23" s="223" t="s">
        <v>445</v>
      </c>
      <c r="D23" s="221" t="s">
        <v>451</v>
      </c>
      <c r="E23" s="20"/>
      <c r="F23" s="20"/>
      <c r="G23" s="249"/>
      <c r="H23" s="250"/>
      <c r="I23" s="251"/>
      <c r="J23" s="20"/>
      <c r="K23" s="20"/>
      <c r="L23" s="293">
        <v>4333</v>
      </c>
      <c r="M23" s="294">
        <v>49640</v>
      </c>
      <c r="N23" s="114"/>
    </row>
    <row r="24" spans="1:14">
      <c r="A24" s="93">
        <v>3</v>
      </c>
      <c r="B24" s="94" t="s">
        <v>434</v>
      </c>
      <c r="C24" s="223" t="s">
        <v>440</v>
      </c>
      <c r="D24" s="221" t="s">
        <v>446</v>
      </c>
      <c r="E24" s="20"/>
      <c r="F24" s="20"/>
      <c r="G24" s="249"/>
      <c r="H24" s="250"/>
      <c r="I24" s="251"/>
      <c r="J24" s="20"/>
      <c r="K24" s="20"/>
      <c r="L24" s="293">
        <v>4697</v>
      </c>
      <c r="M24" s="294">
        <v>50004</v>
      </c>
      <c r="N24" s="114"/>
    </row>
    <row r="25" spans="1:14">
      <c r="A25" s="93">
        <v>4</v>
      </c>
      <c r="B25" s="94" t="s">
        <v>435</v>
      </c>
      <c r="C25" s="223" t="s">
        <v>441</v>
      </c>
      <c r="D25" s="221" t="s">
        <v>447</v>
      </c>
      <c r="E25" s="20"/>
      <c r="F25" s="20"/>
      <c r="G25" s="249"/>
      <c r="H25" s="250"/>
      <c r="I25" s="251"/>
      <c r="J25" s="20"/>
      <c r="K25" s="20"/>
      <c r="L25" s="293">
        <v>5061</v>
      </c>
      <c r="M25" s="294">
        <v>50368</v>
      </c>
      <c r="N25" s="114"/>
    </row>
    <row r="26" spans="1:14">
      <c r="A26" s="93">
        <v>5</v>
      </c>
      <c r="B26" s="94" t="s">
        <v>437</v>
      </c>
      <c r="C26" s="223" t="s">
        <v>443</v>
      </c>
      <c r="D26" s="221" t="s">
        <v>449</v>
      </c>
      <c r="E26" s="20"/>
      <c r="F26" s="20"/>
      <c r="G26" s="249"/>
      <c r="H26" s="250"/>
      <c r="I26" s="251"/>
      <c r="J26" s="20"/>
      <c r="K26" s="20"/>
      <c r="L26" s="293">
        <v>1785</v>
      </c>
      <c r="M26" s="294">
        <v>47092</v>
      </c>
      <c r="N26" s="114"/>
    </row>
    <row r="27" spans="1:14">
      <c r="A27" s="93">
        <v>6</v>
      </c>
      <c r="B27" s="94" t="s">
        <v>438</v>
      </c>
      <c r="C27" s="223" t="s">
        <v>444</v>
      </c>
      <c r="D27" s="221" t="s">
        <v>450</v>
      </c>
      <c r="E27" s="20"/>
      <c r="F27" s="20"/>
      <c r="G27" s="249"/>
      <c r="H27" s="250"/>
      <c r="I27" s="251"/>
      <c r="J27" s="20"/>
      <c r="K27" s="20"/>
      <c r="L27" s="293">
        <v>2877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347</v>
      </c>
      <c r="C29" s="9" t="s">
        <v>351</v>
      </c>
      <c r="D29" s="27" t="s">
        <v>343</v>
      </c>
      <c r="E29" s="11"/>
      <c r="F29" s="11"/>
      <c r="G29" s="242"/>
      <c r="H29" s="72"/>
      <c r="I29" s="243"/>
      <c r="J29" s="11"/>
      <c r="K29" s="11"/>
      <c r="L29" s="58">
        <v>1327</v>
      </c>
      <c r="M29" s="59">
        <v>46634</v>
      </c>
      <c r="N29" s="114"/>
    </row>
    <row r="30" spans="1:14">
      <c r="A30" s="266">
        <v>2</v>
      </c>
      <c r="B30" s="8" t="s">
        <v>348</v>
      </c>
      <c r="C30" s="9" t="s">
        <v>352</v>
      </c>
      <c r="D30" s="27" t="s">
        <v>344</v>
      </c>
      <c r="E30" s="11"/>
      <c r="F30" s="11"/>
      <c r="G30" s="242"/>
      <c r="H30" s="72"/>
      <c r="I30" s="243"/>
      <c r="J30" s="11"/>
      <c r="K30" s="11"/>
      <c r="L30" s="58">
        <v>1693</v>
      </c>
      <c r="M30" s="59">
        <v>47000</v>
      </c>
      <c r="N30" s="114"/>
    </row>
    <row r="31" spans="1:14">
      <c r="A31" s="266">
        <v>3</v>
      </c>
      <c r="B31" s="8" t="s">
        <v>349</v>
      </c>
      <c r="C31" s="9" t="s">
        <v>353</v>
      </c>
      <c r="D31" s="27" t="s">
        <v>345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1327</v>
      </c>
      <c r="M31" s="59">
        <v>46634</v>
      </c>
      <c r="N31" s="114"/>
    </row>
    <row r="32" spans="1:14" ht="16.2" thickBot="1">
      <c r="A32" s="266">
        <v>4</v>
      </c>
      <c r="B32" s="8" t="s">
        <v>350</v>
      </c>
      <c r="C32" s="9" t="s">
        <v>354</v>
      </c>
      <c r="D32" s="27" t="s">
        <v>346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1693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496072406</v>
      </c>
      <c r="I33" s="253">
        <f>SUM(I5:I32)</f>
        <v>8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198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J38" activePane="bottomRight" state="frozen"/>
      <selection sqref="A1:XFD1048576"/>
      <selection pane="topRight" sqref="A1:XFD1048576"/>
      <selection pane="bottomLeft" sqref="A1:XFD1048576"/>
      <selection pane="bottomRight" activeCell="O2" sqref="O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321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111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62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272</v>
      </c>
      <c r="M9" s="59">
        <v>45579</v>
      </c>
      <c r="N9" s="60"/>
    </row>
    <row r="10" spans="1:14">
      <c r="A10" s="50">
        <v>3</v>
      </c>
      <c r="B10" s="51"/>
      <c r="C10" s="52" t="s">
        <v>190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349</v>
      </c>
      <c r="M10" s="59">
        <v>45656</v>
      </c>
      <c r="N10" s="60"/>
    </row>
    <row r="11" spans="1:14">
      <c r="A11" s="50">
        <v>4</v>
      </c>
      <c r="B11" s="51"/>
      <c r="C11" s="52" t="s">
        <v>191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447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489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552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192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589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90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174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426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524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636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685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776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846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953</v>
      </c>
      <c r="M25" s="82">
        <v>46260</v>
      </c>
      <c r="N25" s="60"/>
    </row>
    <row r="26" spans="1:14">
      <c r="A26" s="50">
        <v>10</v>
      </c>
      <c r="B26" s="51"/>
      <c r="C26" s="80" t="s">
        <v>193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1063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1147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1203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377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909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1098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1329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1462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69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447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1301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1392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1609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1021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1595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1973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2393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2393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2729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2981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3484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3484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3640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3828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5676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1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127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140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486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505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161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892</v>
      </c>
      <c r="K18" s="160">
        <v>46199</v>
      </c>
      <c r="L18" s="131"/>
    </row>
    <row r="19" spans="1:12">
      <c r="A19" s="8">
        <v>3</v>
      </c>
      <c r="B19" s="131" t="s">
        <v>270</v>
      </c>
      <c r="C19" s="27" t="s">
        <v>271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432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299</v>
      </c>
      <c r="C22" s="27" t="s">
        <v>300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76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322</v>
      </c>
      <c r="C24" s="27" t="s">
        <v>316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230</v>
      </c>
      <c r="K24" s="161">
        <v>45537</v>
      </c>
      <c r="L24" s="161"/>
    </row>
    <row r="25" spans="1:12">
      <c r="A25" s="8">
        <v>2</v>
      </c>
      <c r="B25" s="131" t="s">
        <v>321</v>
      </c>
      <c r="C25" s="27" t="s">
        <v>317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594</v>
      </c>
      <c r="K25" s="161">
        <v>45901</v>
      </c>
      <c r="L25" s="161"/>
    </row>
    <row r="26" spans="1:12">
      <c r="A26" s="8">
        <v>3</v>
      </c>
      <c r="B26" s="131" t="s">
        <v>323</v>
      </c>
      <c r="C26" s="27" t="s">
        <v>318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958</v>
      </c>
      <c r="K26" s="161">
        <v>46265</v>
      </c>
      <c r="L26" s="161"/>
    </row>
    <row r="27" spans="1:12">
      <c r="A27" s="8">
        <v>4</v>
      </c>
      <c r="B27" s="131" t="s">
        <v>324</v>
      </c>
      <c r="C27" s="27" t="s">
        <v>319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1322</v>
      </c>
      <c r="K27" s="161">
        <v>46629</v>
      </c>
      <c r="L27" s="161"/>
    </row>
    <row r="28" spans="1:12">
      <c r="A28" s="8">
        <v>5</v>
      </c>
      <c r="B28" s="131" t="s">
        <v>325</v>
      </c>
      <c r="C28" s="27" t="s">
        <v>320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1686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386</v>
      </c>
      <c r="C30" s="27" t="s">
        <v>387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470</v>
      </c>
      <c r="K30" s="161">
        <v>45777</v>
      </c>
      <c r="L30" s="161"/>
    </row>
    <row r="31" spans="1:12">
      <c r="A31" s="8">
        <v>2</v>
      </c>
      <c r="B31" s="131" t="s">
        <v>388</v>
      </c>
      <c r="C31" s="27" t="s">
        <v>389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1371</v>
      </c>
      <c r="K31" s="161">
        <v>46678</v>
      </c>
      <c r="L31" s="161"/>
    </row>
    <row r="32" spans="1:12">
      <c r="A32" s="8">
        <v>3</v>
      </c>
      <c r="B32" s="131" t="s">
        <v>390</v>
      </c>
      <c r="C32" s="27" t="s">
        <v>391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2647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392</v>
      </c>
      <c r="C34" s="27" t="s">
        <v>393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281</v>
      </c>
      <c r="K34" s="161">
        <v>45588</v>
      </c>
      <c r="L34" s="161">
        <v>43811</v>
      </c>
    </row>
    <row r="35" spans="1:12">
      <c r="A35" s="8">
        <v>2</v>
      </c>
      <c r="B35" s="131" t="s">
        <v>394</v>
      </c>
      <c r="C35" s="27" t="s">
        <v>395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1380</v>
      </c>
      <c r="K35" s="161">
        <v>46687</v>
      </c>
      <c r="L35" s="161">
        <v>43811</v>
      </c>
    </row>
    <row r="36" spans="1:12">
      <c r="A36" s="8">
        <v>3</v>
      </c>
      <c r="B36" s="131" t="s">
        <v>396</v>
      </c>
      <c r="C36" s="27" t="s">
        <v>397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1977</v>
      </c>
      <c r="K36" s="161">
        <v>47284</v>
      </c>
      <c r="L36" s="161">
        <v>43811</v>
      </c>
    </row>
    <row r="37" spans="1:12">
      <c r="A37" s="8">
        <v>4</v>
      </c>
      <c r="B37" s="131" t="s">
        <v>398</v>
      </c>
      <c r="C37" s="27" t="s">
        <v>399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2904</v>
      </c>
      <c r="K37" s="161">
        <v>48211</v>
      </c>
      <c r="L37" s="161"/>
    </row>
    <row r="38" spans="1:12">
      <c r="A38" s="8">
        <v>5</v>
      </c>
      <c r="B38" s="131" t="s">
        <v>400</v>
      </c>
      <c r="C38" s="27" t="s">
        <v>401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3524</v>
      </c>
      <c r="K38" s="161">
        <v>48831</v>
      </c>
      <c r="L38" s="161"/>
    </row>
    <row r="39" spans="1:12">
      <c r="A39" s="8">
        <v>6</v>
      </c>
      <c r="B39" s="131" t="s">
        <v>402</v>
      </c>
      <c r="C39" s="27" t="s">
        <v>403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3746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253</v>
      </c>
      <c r="C41" s="27" t="s">
        <v>254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457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1149</v>
      </c>
      <c r="K42" s="160">
        <v>46456</v>
      </c>
      <c r="L42" s="161"/>
    </row>
    <row r="43" spans="1:12">
      <c r="A43" s="8">
        <v>3</v>
      </c>
      <c r="B43" s="170" t="s">
        <v>266</v>
      </c>
      <c r="C43" s="27" t="s">
        <v>267</v>
      </c>
      <c r="D43" s="132"/>
      <c r="E43" s="132"/>
      <c r="F43" s="133"/>
      <c r="G43" s="139"/>
      <c r="H43" s="169"/>
      <c r="I43" s="169"/>
      <c r="J43" s="78">
        <v>1178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1507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D11" zoomScaleNormal="100" zoomScaleSheetLayoutView="110" workbookViewId="0">
      <selection activeCell="H19" sqref="H1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263</v>
      </c>
      <c r="D5" s="265">
        <v>1</v>
      </c>
      <c r="E5" s="131" t="s">
        <v>367</v>
      </c>
      <c r="F5" s="27" t="s">
        <v>368</v>
      </c>
      <c r="G5" s="11">
        <v>99.081818991294597</v>
      </c>
      <c r="H5" s="11">
        <v>99.677643569133295</v>
      </c>
      <c r="I5" s="267">
        <v>217840</v>
      </c>
      <c r="J5" s="268">
        <v>6</v>
      </c>
      <c r="K5" s="11">
        <v>100</v>
      </c>
      <c r="L5" s="11">
        <v>93.744500000000002</v>
      </c>
      <c r="M5" s="58">
        <v>6</v>
      </c>
      <c r="N5" s="264">
        <v>45313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98.652312823311505</v>
      </c>
      <c r="H6" s="11">
        <v>98.101096430716893</v>
      </c>
      <c r="I6" s="267">
        <v>204747</v>
      </c>
      <c r="J6" s="268">
        <v>8</v>
      </c>
      <c r="K6" s="11">
        <v>100</v>
      </c>
      <c r="L6" s="11">
        <v>93.086600000000004</v>
      </c>
      <c r="M6" s="58">
        <v>13</v>
      </c>
      <c r="N6" s="264">
        <v>45320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98.387629257157897</v>
      </c>
      <c r="H7" s="11">
        <v>98.622603966249102</v>
      </c>
      <c r="I7" s="267">
        <v>3128447</v>
      </c>
      <c r="J7" s="268">
        <v>13</v>
      </c>
      <c r="K7" s="11">
        <v>100</v>
      </c>
      <c r="L7" s="11">
        <v>97.639300000000006</v>
      </c>
      <c r="M7" s="58">
        <v>20</v>
      </c>
      <c r="N7" s="264">
        <v>45327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97.899539449864093</v>
      </c>
      <c r="H8" s="11">
        <v>96.934327616066497</v>
      </c>
      <c r="I8" s="267">
        <v>296791</v>
      </c>
      <c r="J8" s="268">
        <v>14</v>
      </c>
      <c r="K8" s="11">
        <v>100</v>
      </c>
      <c r="L8" s="11">
        <v>93.109099999999998</v>
      </c>
      <c r="M8" s="58">
        <v>27</v>
      </c>
      <c r="N8" s="264">
        <v>45334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97.1084461318775</v>
      </c>
      <c r="H9" s="11">
        <v>97.516529448050306</v>
      </c>
      <c r="I9" s="267">
        <v>2313834</v>
      </c>
      <c r="J9" s="268">
        <v>16</v>
      </c>
      <c r="K9" s="11">
        <v>97.695800000000006</v>
      </c>
      <c r="L9" s="11">
        <v>93.35</v>
      </c>
      <c r="M9" s="58">
        <v>34</v>
      </c>
      <c r="N9" s="264">
        <v>45341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96.340946461476605</v>
      </c>
      <c r="H10" s="11">
        <v>97.162141248869901</v>
      </c>
      <c r="I10" s="267">
        <v>7293538</v>
      </c>
      <c r="J10" s="268">
        <v>19</v>
      </c>
      <c r="K10" s="11">
        <v>100</v>
      </c>
      <c r="L10" s="11">
        <v>93.1768</v>
      </c>
      <c r="M10" s="58">
        <v>41</v>
      </c>
      <c r="N10" s="264">
        <v>45348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95.892016045922503</v>
      </c>
      <c r="H11" s="11">
        <v>98.471382460930002</v>
      </c>
      <c r="I11" s="267">
        <v>57141</v>
      </c>
      <c r="J11" s="268">
        <v>5</v>
      </c>
      <c r="K11" s="11">
        <v>100</v>
      </c>
      <c r="L11" s="11">
        <v>94.709000000000003</v>
      </c>
      <c r="M11" s="58">
        <v>48</v>
      </c>
      <c r="N11" s="264">
        <v>45355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96.069505147142607</v>
      </c>
      <c r="H12" s="11">
        <v>94.874636690832105</v>
      </c>
      <c r="I12" s="267">
        <v>518372</v>
      </c>
      <c r="J12" s="268">
        <v>24</v>
      </c>
      <c r="K12" s="11">
        <v>100</v>
      </c>
      <c r="L12" s="11">
        <v>93.184700000000007</v>
      </c>
      <c r="M12" s="58">
        <v>55</v>
      </c>
      <c r="N12" s="264">
        <v>45362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93.88950995431</v>
      </c>
      <c r="H13" s="11">
        <v>93.618575486819793</v>
      </c>
      <c r="I13" s="267">
        <v>458794</v>
      </c>
      <c r="J13" s="268">
        <v>26</v>
      </c>
      <c r="K13" s="11">
        <v>100</v>
      </c>
      <c r="L13" s="11">
        <v>92.442099999999996</v>
      </c>
      <c r="M13" s="58">
        <v>62</v>
      </c>
      <c r="N13" s="264">
        <v>45369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94.518058121917804</v>
      </c>
      <c r="H14" s="11">
        <v>93.5879557266706</v>
      </c>
      <c r="I14" s="267">
        <v>167139</v>
      </c>
      <c r="J14" s="268">
        <v>8</v>
      </c>
      <c r="K14" s="11">
        <v>100</v>
      </c>
      <c r="L14" s="11">
        <v>91.659899999999993</v>
      </c>
      <c r="M14" s="58">
        <v>69</v>
      </c>
      <c r="N14" s="264">
        <v>45376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93.872386697143895</v>
      </c>
      <c r="H15" s="11">
        <v>94.274509030320104</v>
      </c>
      <c r="I15" s="267">
        <v>896203</v>
      </c>
      <c r="J15" s="268">
        <v>16</v>
      </c>
      <c r="K15" s="11">
        <v>100</v>
      </c>
      <c r="L15" s="11">
        <v>90.890900000000002</v>
      </c>
      <c r="M15" s="58">
        <v>76</v>
      </c>
      <c r="N15" s="264">
        <v>45383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476</v>
      </c>
      <c r="F16" s="27" t="s">
        <v>477</v>
      </c>
      <c r="G16" s="11"/>
      <c r="H16" s="11"/>
      <c r="I16" s="267"/>
      <c r="J16" s="268"/>
      <c r="K16" s="11"/>
      <c r="L16" s="11"/>
      <c r="M16" s="58">
        <v>80</v>
      </c>
      <c r="N16" s="264">
        <v>45387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470</v>
      </c>
      <c r="F17" s="27" t="s">
        <v>471</v>
      </c>
      <c r="G17" s="11">
        <v>93.931505911263599</v>
      </c>
      <c r="H17" s="11">
        <v>94.3561518289372</v>
      </c>
      <c r="I17" s="267">
        <v>10738887</v>
      </c>
      <c r="J17" s="268">
        <v>72</v>
      </c>
      <c r="K17" s="11">
        <v>100</v>
      </c>
      <c r="L17" s="11">
        <v>90.134500000000003</v>
      </c>
      <c r="M17" s="58">
        <v>83</v>
      </c>
      <c r="N17" s="264">
        <v>45390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>
        <v>93.258664176675296</v>
      </c>
      <c r="H18" s="11">
        <v>93.390683050454996</v>
      </c>
      <c r="I18" s="267">
        <v>179004663</v>
      </c>
      <c r="J18" s="268">
        <v>1875</v>
      </c>
      <c r="K18" s="11">
        <v>93.742000000000004</v>
      </c>
      <c r="L18" s="11">
        <v>89.390900000000002</v>
      </c>
      <c r="M18" s="58">
        <v>90</v>
      </c>
      <c r="N18" s="264">
        <v>45397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373</v>
      </c>
      <c r="D20" s="265">
        <v>1</v>
      </c>
      <c r="E20" s="9" t="s">
        <v>287</v>
      </c>
      <c r="F20" s="27" t="s">
        <v>288</v>
      </c>
      <c r="G20" s="12">
        <v>99.160600000000002</v>
      </c>
      <c r="H20" s="64">
        <v>99.617675752204093</v>
      </c>
      <c r="I20" s="133">
        <v>361604</v>
      </c>
      <c r="J20" s="243">
        <v>2</v>
      </c>
      <c r="K20" s="64">
        <v>99.622299999999996</v>
      </c>
      <c r="L20" s="64">
        <v>99.456000000000003</v>
      </c>
      <c r="M20" s="58">
        <v>6</v>
      </c>
      <c r="N20" s="264">
        <v>45313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98.847256288867598</v>
      </c>
      <c r="H21" s="64">
        <v>98.4529</v>
      </c>
      <c r="I21" s="133">
        <v>12198</v>
      </c>
      <c r="J21" s="243">
        <v>1</v>
      </c>
      <c r="K21" s="64">
        <v>98.4529</v>
      </c>
      <c r="L21" s="64">
        <v>98.4529</v>
      </c>
      <c r="M21" s="58">
        <v>13</v>
      </c>
      <c r="N21" s="264">
        <v>45320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97.5117720242621</v>
      </c>
      <c r="H22" s="64">
        <v>98.644139538825698</v>
      </c>
      <c r="I22" s="133">
        <v>20324420</v>
      </c>
      <c r="J22" s="243">
        <v>2</v>
      </c>
      <c r="K22" s="64">
        <v>98.644999999999996</v>
      </c>
      <c r="L22" s="64">
        <v>98.293099999999995</v>
      </c>
      <c r="M22" s="58">
        <v>20</v>
      </c>
      <c r="N22" s="264">
        <v>45327</v>
      </c>
      <c r="O22" s="114"/>
    </row>
    <row r="23" spans="1:16" ht="13.95" customHeight="1">
      <c r="A23" s="50"/>
      <c r="D23" s="265">
        <v>4</v>
      </c>
      <c r="E23" s="9" t="s">
        <v>301</v>
      </c>
      <c r="F23" s="27" t="s">
        <v>302</v>
      </c>
      <c r="G23" s="12">
        <v>97.0298393374418</v>
      </c>
      <c r="H23" s="64">
        <v>97.0298393374418</v>
      </c>
      <c r="I23" s="133"/>
      <c r="J23" s="243"/>
      <c r="K23" s="64">
        <v>97.9011</v>
      </c>
      <c r="L23" s="64">
        <v>96.726200000000006</v>
      </c>
      <c r="M23" s="58">
        <v>27</v>
      </c>
      <c r="N23" s="264">
        <v>45334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95.4178</v>
      </c>
      <c r="H24" s="64">
        <v>96.3</v>
      </c>
      <c r="I24" s="133">
        <v>3056</v>
      </c>
      <c r="J24" s="243">
        <v>1</v>
      </c>
      <c r="K24" s="64">
        <v>96.3</v>
      </c>
      <c r="L24" s="64">
        <v>96.3</v>
      </c>
      <c r="M24" s="58">
        <v>34</v>
      </c>
      <c r="N24" s="264">
        <v>45341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92.6691</v>
      </c>
      <c r="H25" s="64">
        <v>92.6691</v>
      </c>
      <c r="I25" s="133"/>
      <c r="J25" s="243"/>
      <c r="K25" s="64">
        <v>92.6691</v>
      </c>
      <c r="L25" s="64">
        <v>92.6691</v>
      </c>
      <c r="M25" s="58">
        <v>35</v>
      </c>
      <c r="N25" s="264">
        <v>45342</v>
      </c>
      <c r="O25" s="114"/>
    </row>
    <row r="26" spans="1:16" ht="13.5" customHeight="1">
      <c r="A26" s="50"/>
      <c r="D26" s="265">
        <v>7</v>
      </c>
      <c r="E26" s="9" t="s">
        <v>314</v>
      </c>
      <c r="F26" s="27" t="s">
        <v>315</v>
      </c>
      <c r="G26" s="12">
        <v>97.001900000000006</v>
      </c>
      <c r="H26" s="64">
        <v>97.001900000000006</v>
      </c>
      <c r="I26" s="133"/>
      <c r="J26" s="243"/>
      <c r="K26" s="64">
        <v>97.001900000000006</v>
      </c>
      <c r="L26" s="64">
        <v>97.001900000000006</v>
      </c>
      <c r="M26" s="58">
        <v>41</v>
      </c>
      <c r="N26" s="264">
        <v>45348</v>
      </c>
      <c r="O26" s="114"/>
    </row>
    <row r="27" spans="1:16" ht="13.95" customHeight="1">
      <c r="A27" s="50"/>
      <c r="D27" s="265">
        <v>8</v>
      </c>
      <c r="E27" s="9" t="s">
        <v>326</v>
      </c>
      <c r="F27" s="27" t="s">
        <v>327</v>
      </c>
      <c r="G27" s="12">
        <v>96.860584699456993</v>
      </c>
      <c r="H27" s="64">
        <v>87.628168837869197</v>
      </c>
      <c r="I27" s="133">
        <v>527204</v>
      </c>
      <c r="J27" s="243">
        <v>2</v>
      </c>
      <c r="K27" s="64">
        <v>94.281000000000006</v>
      </c>
      <c r="L27" s="64">
        <v>87.166600000000003</v>
      </c>
      <c r="M27" s="58">
        <v>48</v>
      </c>
      <c r="N27" s="264">
        <v>45355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93.4133487677245</v>
      </c>
      <c r="H28" s="64">
        <v>93.4133487677245</v>
      </c>
      <c r="I28" s="133"/>
      <c r="J28" s="243"/>
      <c r="K28" s="64">
        <v>95.511099999999999</v>
      </c>
      <c r="L28" s="64">
        <v>93.390799999999999</v>
      </c>
      <c r="M28" s="58">
        <v>55</v>
      </c>
      <c r="N28" s="264">
        <v>45362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95.393318789222107</v>
      </c>
      <c r="H29" s="64">
        <v>93.508460820895493</v>
      </c>
      <c r="I29" s="133">
        <v>11792</v>
      </c>
      <c r="J29" s="243">
        <v>3</v>
      </c>
      <c r="K29" s="64">
        <v>93.53</v>
      </c>
      <c r="L29" s="64">
        <v>93.299099999999996</v>
      </c>
      <c r="M29" s="58">
        <v>62</v>
      </c>
      <c r="N29" s="264">
        <v>45369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94.931361944376505</v>
      </c>
      <c r="H30" s="64">
        <v>93.961468750519202</v>
      </c>
      <c r="I30" s="133">
        <v>240772</v>
      </c>
      <c r="J30" s="243">
        <v>3</v>
      </c>
      <c r="K30" s="64">
        <v>94.789299999999997</v>
      </c>
      <c r="L30" s="64">
        <v>93.744500000000002</v>
      </c>
      <c r="M30" s="58">
        <v>69</v>
      </c>
      <c r="N30" s="264">
        <v>45376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91.681595287958103</v>
      </c>
      <c r="H31" s="64">
        <v>95.905433515620402</v>
      </c>
      <c r="I31" s="133">
        <v>17189</v>
      </c>
      <c r="J31" s="243">
        <v>3</v>
      </c>
      <c r="K31" s="64">
        <v>100</v>
      </c>
      <c r="L31" s="64">
        <v>90.891099999999994</v>
      </c>
      <c r="M31" s="58">
        <v>76</v>
      </c>
      <c r="N31" s="264">
        <v>45383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93.727500000000006</v>
      </c>
      <c r="H32" s="64">
        <v>93.727500000000006</v>
      </c>
      <c r="I32" s="133"/>
      <c r="J32" s="243"/>
      <c r="K32" s="64">
        <v>93.727500000000006</v>
      </c>
      <c r="L32" s="64">
        <v>93.727500000000006</v>
      </c>
      <c r="M32" s="58">
        <v>83</v>
      </c>
      <c r="N32" s="264">
        <v>45390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91.215003688417994</v>
      </c>
      <c r="H33" s="64">
        <v>90.856675014112795</v>
      </c>
      <c r="I33" s="133">
        <v>31886</v>
      </c>
      <c r="J33" s="243">
        <v>3</v>
      </c>
      <c r="K33" s="64">
        <v>90.91</v>
      </c>
      <c r="L33" s="64">
        <v>89.390500000000003</v>
      </c>
      <c r="M33" s="58">
        <v>90</v>
      </c>
      <c r="N33" s="264">
        <v>45397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92.3155</v>
      </c>
      <c r="H34" s="64">
        <v>92.3155</v>
      </c>
      <c r="I34" s="133"/>
      <c r="J34" s="243"/>
      <c r="K34" s="64">
        <v>92.3155</v>
      </c>
      <c r="L34" s="64">
        <v>92.3155</v>
      </c>
      <c r="M34" s="58">
        <v>97</v>
      </c>
      <c r="N34" s="264">
        <v>45404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90.760500433557695</v>
      </c>
      <c r="H35" s="64">
        <v>92.121872735895195</v>
      </c>
      <c r="I35" s="133">
        <v>331058</v>
      </c>
      <c r="J35" s="243">
        <v>2</v>
      </c>
      <c r="K35" s="64">
        <v>92.348299999999995</v>
      </c>
      <c r="L35" s="64">
        <v>89.66</v>
      </c>
      <c r="M35" s="58">
        <v>104</v>
      </c>
      <c r="N35" s="264">
        <v>45411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92.114743231849204</v>
      </c>
      <c r="H36" s="64">
        <v>88.669311242208394</v>
      </c>
      <c r="I36" s="133">
        <v>8984</v>
      </c>
      <c r="J36" s="243">
        <v>2</v>
      </c>
      <c r="K36" s="64">
        <v>91.618399999999994</v>
      </c>
      <c r="L36" s="64">
        <v>87.000200000000007</v>
      </c>
      <c r="M36" s="58">
        <v>111</v>
      </c>
      <c r="N36" s="264">
        <v>45418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90.520956360956404</v>
      </c>
      <c r="H37" s="64">
        <v>88.464220523294898</v>
      </c>
      <c r="I37" s="133">
        <v>38678</v>
      </c>
      <c r="J37" s="243">
        <v>4</v>
      </c>
      <c r="K37" s="64">
        <v>90.7346</v>
      </c>
      <c r="L37" s="64">
        <v>88.43</v>
      </c>
      <c r="M37" s="58">
        <v>118</v>
      </c>
      <c r="N37" s="264">
        <v>45425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91.004699725664594</v>
      </c>
      <c r="H38" s="64">
        <v>86.843019265880599</v>
      </c>
      <c r="I38" s="133">
        <v>5258</v>
      </c>
      <c r="J38" s="243">
        <v>2</v>
      </c>
      <c r="K38" s="64">
        <v>87.84</v>
      </c>
      <c r="L38" s="64">
        <v>85.596900000000005</v>
      </c>
      <c r="M38" s="58">
        <v>125</v>
      </c>
      <c r="N38" s="264">
        <v>45432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91.056047121685097</v>
      </c>
      <c r="H39" s="64">
        <v>94.666266630133805</v>
      </c>
      <c r="I39" s="133">
        <v>379567</v>
      </c>
      <c r="J39" s="243">
        <v>10</v>
      </c>
      <c r="K39" s="64">
        <v>100</v>
      </c>
      <c r="L39" s="64">
        <v>90.335999999999999</v>
      </c>
      <c r="M39" s="58">
        <v>132</v>
      </c>
      <c r="N39" s="264">
        <v>45439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88.826517848929797</v>
      </c>
      <c r="H40" s="64">
        <v>88.826517848929797</v>
      </c>
      <c r="I40" s="133"/>
      <c r="J40" s="243"/>
      <c r="K40" s="64">
        <v>89.143600000000006</v>
      </c>
      <c r="L40" s="64">
        <v>86.42</v>
      </c>
      <c r="M40" s="58">
        <v>139</v>
      </c>
      <c r="N40" s="264">
        <v>45446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86.179868504523697</v>
      </c>
      <c r="H41" s="64">
        <v>86.179868504523697</v>
      </c>
      <c r="I41" s="133"/>
      <c r="J41" s="243"/>
      <c r="K41" s="64">
        <v>88.714500000000001</v>
      </c>
      <c r="L41" s="64">
        <v>83.480400000000003</v>
      </c>
      <c r="M41" s="58">
        <v>146</v>
      </c>
      <c r="N41" s="264">
        <v>45453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88.44</v>
      </c>
      <c r="H42" s="64">
        <v>90.621059741372704</v>
      </c>
      <c r="I42" s="133">
        <v>354719</v>
      </c>
      <c r="J42" s="243">
        <v>10</v>
      </c>
      <c r="K42" s="64">
        <v>93.35</v>
      </c>
      <c r="L42" s="64">
        <v>86.018000000000001</v>
      </c>
      <c r="M42" s="58">
        <v>153</v>
      </c>
      <c r="N42" s="264">
        <v>45460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87.661599768394396</v>
      </c>
      <c r="H43" s="64">
        <v>88.809070685474794</v>
      </c>
      <c r="I43" s="133">
        <v>1064080</v>
      </c>
      <c r="J43" s="243">
        <v>7</v>
      </c>
      <c r="K43" s="64">
        <v>100</v>
      </c>
      <c r="L43" s="64">
        <v>84.97</v>
      </c>
      <c r="M43" s="58">
        <v>160</v>
      </c>
      <c r="N43" s="264">
        <v>45467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87.973203953799995</v>
      </c>
      <c r="H44" s="64">
        <v>98.105137117187198</v>
      </c>
      <c r="I44" s="133">
        <v>128555</v>
      </c>
      <c r="J44" s="243">
        <v>2</v>
      </c>
      <c r="K44" s="64">
        <v>99.999899999999997</v>
      </c>
      <c r="L44" s="64">
        <v>81.645499999999998</v>
      </c>
      <c r="M44" s="58">
        <v>167</v>
      </c>
      <c r="N44" s="264">
        <v>45474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87.354024065814301</v>
      </c>
      <c r="H45" s="64">
        <v>87.508095130015704</v>
      </c>
      <c r="I45" s="133">
        <v>11237285</v>
      </c>
      <c r="J45" s="243">
        <v>63</v>
      </c>
      <c r="K45" s="64">
        <v>99.999899999999997</v>
      </c>
      <c r="L45" s="64">
        <v>86.836200000000005</v>
      </c>
      <c r="M45" s="58">
        <v>174</v>
      </c>
      <c r="N45" s="264">
        <v>45481</v>
      </c>
      <c r="O45" s="114"/>
    </row>
    <row r="46" spans="1:15" ht="13.95" customHeight="1">
      <c r="A46" s="50"/>
      <c r="D46" s="265">
        <v>27</v>
      </c>
      <c r="E46" s="9" t="s">
        <v>481</v>
      </c>
      <c r="F46" s="27" t="s">
        <v>482</v>
      </c>
      <c r="G46" s="12">
        <v>86.963140237556104</v>
      </c>
      <c r="H46" s="64">
        <v>88.178975903923003</v>
      </c>
      <c r="I46" s="133">
        <v>43468499</v>
      </c>
      <c r="J46" s="243">
        <v>633</v>
      </c>
      <c r="K46" s="64">
        <v>93.35</v>
      </c>
      <c r="L46" s="64">
        <v>80.403499999999994</v>
      </c>
      <c r="M46" s="58">
        <v>181</v>
      </c>
      <c r="N46" s="264">
        <v>45488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6</v>
      </c>
      <c r="N48" s="264">
        <v>45313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36">
        <v>95.101200000000006</v>
      </c>
      <c r="H49" s="242">
        <v>95.101200000000006</v>
      </c>
      <c r="I49" s="269"/>
      <c r="J49" s="243"/>
      <c r="K49" s="12">
        <v>95.101200000000006</v>
      </c>
      <c r="L49" s="12">
        <v>95.101200000000006</v>
      </c>
      <c r="M49" s="27">
        <v>13</v>
      </c>
      <c r="N49" s="264">
        <v>45320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2">
        <v>95.99</v>
      </c>
      <c r="H50" s="273">
        <v>95.99</v>
      </c>
      <c r="I50" s="274"/>
      <c r="J50" s="139"/>
      <c r="K50" s="136">
        <v>95.99</v>
      </c>
      <c r="L50" s="136">
        <v>95.99</v>
      </c>
      <c r="M50" s="27">
        <v>27</v>
      </c>
      <c r="N50" s="264">
        <v>45334</v>
      </c>
      <c r="O50" s="114"/>
    </row>
    <row r="51" spans="1:15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97.048215643160205</v>
      </c>
      <c r="H51" s="273">
        <v>97.048215643160205</v>
      </c>
      <c r="I51" s="274"/>
      <c r="J51" s="139"/>
      <c r="K51" s="136">
        <v>97.0548</v>
      </c>
      <c r="L51" s="136">
        <v>94.959800000000001</v>
      </c>
      <c r="M51" s="27">
        <v>41</v>
      </c>
      <c r="N51" s="264">
        <v>45348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96.250114466296793</v>
      </c>
      <c r="H52" s="242">
        <v>96.291957036914198</v>
      </c>
      <c r="I52" s="269">
        <v>10483267</v>
      </c>
      <c r="J52" s="243">
        <v>11</v>
      </c>
      <c r="K52" s="12">
        <v>96.316699999999997</v>
      </c>
      <c r="L52" s="12">
        <v>93.35</v>
      </c>
      <c r="M52" s="27">
        <v>48</v>
      </c>
      <c r="N52" s="264">
        <v>45355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94.730290024074606</v>
      </c>
      <c r="H53" s="273">
        <v>93.357201589775897</v>
      </c>
      <c r="I53" s="274">
        <v>252111</v>
      </c>
      <c r="J53" s="139">
        <v>8</v>
      </c>
      <c r="K53" s="136">
        <v>94.2</v>
      </c>
      <c r="L53" s="136">
        <v>93.35</v>
      </c>
      <c r="M53" s="27">
        <v>55</v>
      </c>
      <c r="N53" s="264">
        <v>45362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94.503699999999995</v>
      </c>
      <c r="H54" s="242">
        <v>94.503699999999995</v>
      </c>
      <c r="I54" s="269"/>
      <c r="J54" s="270"/>
      <c r="K54" s="12">
        <v>94.503699999999995</v>
      </c>
      <c r="L54" s="12">
        <v>94.503699999999995</v>
      </c>
      <c r="M54" s="27">
        <v>69</v>
      </c>
      <c r="N54" s="264">
        <v>45376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93.554000000000002</v>
      </c>
      <c r="H55" s="242">
        <v>93.554000000000002</v>
      </c>
      <c r="I55" s="269"/>
      <c r="J55" s="270"/>
      <c r="K55" s="12">
        <v>93.554000000000002</v>
      </c>
      <c r="L55" s="12">
        <v>93.554000000000002</v>
      </c>
      <c r="M55" s="27">
        <v>83</v>
      </c>
      <c r="N55" s="264">
        <v>45390</v>
      </c>
      <c r="O55" s="114"/>
    </row>
    <row r="56" spans="1:15">
      <c r="A56" s="50"/>
      <c r="B56" s="198"/>
      <c r="C56" s="109"/>
      <c r="D56" s="109">
        <v>9</v>
      </c>
      <c r="E56" s="9" t="s">
        <v>264</v>
      </c>
      <c r="F56" s="27" t="s">
        <v>265</v>
      </c>
      <c r="G56" s="12">
        <v>93.144599999999997</v>
      </c>
      <c r="H56" s="242">
        <v>93.144599999999997</v>
      </c>
      <c r="I56" s="269"/>
      <c r="J56" s="243"/>
      <c r="K56" s="12">
        <v>93.144599999999997</v>
      </c>
      <c r="L56" s="12">
        <v>93.144599999999997</v>
      </c>
      <c r="M56" s="27">
        <v>90</v>
      </c>
      <c r="N56" s="264">
        <v>45397</v>
      </c>
      <c r="O56" s="114"/>
    </row>
    <row r="57" spans="1:15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91.757000000000005</v>
      </c>
      <c r="H57" s="273">
        <v>91.757000000000005</v>
      </c>
      <c r="I57" s="274"/>
      <c r="J57" s="139"/>
      <c r="K57" s="136">
        <v>91.757000000000005</v>
      </c>
      <c r="L57" s="136">
        <v>91.757000000000005</v>
      </c>
      <c r="M57" s="27">
        <v>97</v>
      </c>
      <c r="N57" s="264">
        <v>45404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90.977410126741106</v>
      </c>
      <c r="H58" s="273">
        <v>99.957095813453094</v>
      </c>
      <c r="I58" s="274">
        <v>100393</v>
      </c>
      <c r="J58" s="139">
        <v>2</v>
      </c>
      <c r="K58" s="136">
        <v>100</v>
      </c>
      <c r="L58" s="136">
        <v>89.04</v>
      </c>
      <c r="M58" s="27">
        <v>111</v>
      </c>
      <c r="N58" s="264">
        <v>45418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88.18</v>
      </c>
      <c r="H59" s="273">
        <v>88.44</v>
      </c>
      <c r="I59" s="274">
        <v>3391</v>
      </c>
      <c r="J59" s="139">
        <v>2</v>
      </c>
      <c r="K59" s="136">
        <v>88.44</v>
      </c>
      <c r="L59" s="136">
        <v>88.44</v>
      </c>
      <c r="M59" s="27">
        <v>118</v>
      </c>
      <c r="N59" s="264">
        <v>45425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86.999855549924007</v>
      </c>
      <c r="H60" s="273">
        <v>87.25</v>
      </c>
      <c r="I60" s="274">
        <v>3438</v>
      </c>
      <c r="J60" s="139">
        <v>1</v>
      </c>
      <c r="K60" s="136">
        <v>87.25</v>
      </c>
      <c r="L60" s="136">
        <v>87.25</v>
      </c>
      <c r="M60" s="27">
        <v>132</v>
      </c>
      <c r="N60" s="264">
        <v>45439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83.480500000000006</v>
      </c>
      <c r="H61" s="273">
        <v>83.480500000000006</v>
      </c>
      <c r="I61" s="274"/>
      <c r="J61" s="139"/>
      <c r="K61" s="136">
        <v>83.480500000000006</v>
      </c>
      <c r="L61" s="136">
        <v>83.480500000000006</v>
      </c>
      <c r="M61" s="27">
        <v>146</v>
      </c>
      <c r="N61" s="264">
        <v>45453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87.527689099785704</v>
      </c>
      <c r="H62" s="273">
        <v>87.527689099785704</v>
      </c>
      <c r="I62" s="274"/>
      <c r="J62" s="139"/>
      <c r="K62" s="136">
        <v>87.532399999999996</v>
      </c>
      <c r="L62" s="136">
        <v>85.29</v>
      </c>
      <c r="M62" s="27">
        <v>153</v>
      </c>
      <c r="N62" s="264">
        <v>45460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87.724900000000005</v>
      </c>
      <c r="H63" s="273">
        <v>88.122600000000006</v>
      </c>
      <c r="I63" s="274">
        <v>355355</v>
      </c>
      <c r="J63" s="139">
        <v>1</v>
      </c>
      <c r="K63" s="136">
        <v>88.122600000000006</v>
      </c>
      <c r="L63" s="136">
        <v>88.122600000000006</v>
      </c>
      <c r="M63" s="27">
        <v>160</v>
      </c>
      <c r="N63" s="264">
        <v>45467</v>
      </c>
      <c r="O63" s="114"/>
    </row>
    <row r="64" spans="1:15">
      <c r="A64" s="50"/>
      <c r="B64" s="198"/>
      <c r="C64" s="109"/>
      <c r="D64" s="109">
        <v>17</v>
      </c>
      <c r="E64" s="275" t="s">
        <v>285</v>
      </c>
      <c r="F64" s="172" t="s">
        <v>286</v>
      </c>
      <c r="G64" s="276">
        <v>79.649900000000002</v>
      </c>
      <c r="H64" s="277">
        <v>81.021900000000002</v>
      </c>
      <c r="I64" s="278">
        <v>1235</v>
      </c>
      <c r="J64" s="289">
        <v>1</v>
      </c>
      <c r="K64" s="276">
        <v>81.021900000000002</v>
      </c>
      <c r="L64" s="276">
        <v>81.021900000000002</v>
      </c>
      <c r="M64" s="172">
        <v>174</v>
      </c>
      <c r="N64" s="279">
        <v>45481</v>
      </c>
      <c r="O64" s="114"/>
    </row>
    <row r="65" spans="1:15">
      <c r="A65" s="109"/>
      <c r="B65" s="109"/>
      <c r="C65" s="109"/>
      <c r="D65" s="109">
        <v>18</v>
      </c>
      <c r="E65" s="275" t="s">
        <v>289</v>
      </c>
      <c r="F65" s="172" t="s">
        <v>290</v>
      </c>
      <c r="G65" s="276">
        <v>86.14</v>
      </c>
      <c r="H65" s="277">
        <v>93.35</v>
      </c>
      <c r="I65" s="278">
        <v>499375</v>
      </c>
      <c r="J65" s="289">
        <v>5</v>
      </c>
      <c r="K65" s="276">
        <v>93.35</v>
      </c>
      <c r="L65" s="276">
        <v>93.35</v>
      </c>
      <c r="M65" s="172">
        <v>188</v>
      </c>
      <c r="N65" s="279">
        <v>45495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82.06</v>
      </c>
      <c r="H66" s="285">
        <v>82.06</v>
      </c>
      <c r="I66" s="286"/>
      <c r="J66" s="290"/>
      <c r="K66" s="284">
        <v>82.06</v>
      </c>
      <c r="L66" s="284">
        <v>82.06</v>
      </c>
      <c r="M66" s="283">
        <v>195</v>
      </c>
      <c r="N66" s="288">
        <v>45502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136.028307692308</v>
      </c>
      <c r="H67" s="285">
        <v>89.438988432138103</v>
      </c>
      <c r="I67" s="286">
        <v>13961612</v>
      </c>
      <c r="J67" s="287">
        <v>12</v>
      </c>
      <c r="K67" s="284">
        <v>93.35</v>
      </c>
      <c r="L67" s="284">
        <v>89.031899999999993</v>
      </c>
      <c r="M67" s="283">
        <v>202</v>
      </c>
      <c r="N67" s="288">
        <v>45509</v>
      </c>
      <c r="O67" s="114"/>
    </row>
    <row r="68" spans="1:15">
      <c r="A68" s="109"/>
      <c r="B68" s="109"/>
      <c r="C68" s="109"/>
      <c r="D68" s="109">
        <v>21</v>
      </c>
      <c r="E68" s="282" t="s">
        <v>303</v>
      </c>
      <c r="F68" s="283" t="s">
        <v>304</v>
      </c>
      <c r="G68" s="284">
        <v>84.5024139821018</v>
      </c>
      <c r="H68" s="285">
        <v>77.694800000000001</v>
      </c>
      <c r="I68" s="286">
        <v>7723</v>
      </c>
      <c r="J68" s="290">
        <v>1</v>
      </c>
      <c r="K68" s="284">
        <v>77.694800000000001</v>
      </c>
      <c r="L68" s="284">
        <v>77.694800000000001</v>
      </c>
      <c r="M68" s="283">
        <v>209</v>
      </c>
      <c r="N68" s="288">
        <v>45516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84.353413018940302</v>
      </c>
      <c r="H69" s="285">
        <v>84.353413018940302</v>
      </c>
      <c r="I69" s="286"/>
      <c r="J69" s="290"/>
      <c r="K69" s="284">
        <v>84.359200000000001</v>
      </c>
      <c r="L69" s="284">
        <v>83.608999999999995</v>
      </c>
      <c r="M69" s="283">
        <v>216</v>
      </c>
      <c r="N69" s="288">
        <v>45523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81.89</v>
      </c>
      <c r="H70" s="285">
        <v>81.89</v>
      </c>
      <c r="I70" s="286"/>
      <c r="J70" s="290"/>
      <c r="K70" s="284">
        <v>81.89</v>
      </c>
      <c r="L70" s="284">
        <v>81.89</v>
      </c>
      <c r="M70" s="283">
        <v>223</v>
      </c>
      <c r="N70" s="288">
        <v>45530</v>
      </c>
      <c r="O70" s="114"/>
    </row>
    <row r="71" spans="1:15">
      <c r="A71" s="109"/>
      <c r="B71" s="109"/>
      <c r="C71" s="109"/>
      <c r="D71" s="109">
        <v>24</v>
      </c>
      <c r="E71" s="282" t="s">
        <v>328</v>
      </c>
      <c r="F71" s="283" t="s">
        <v>329</v>
      </c>
      <c r="G71" s="284">
        <v>100</v>
      </c>
      <c r="H71" s="285">
        <v>75.991699999999994</v>
      </c>
      <c r="I71" s="286">
        <v>26853</v>
      </c>
      <c r="J71" s="290">
        <v>1</v>
      </c>
      <c r="K71" s="284">
        <v>75.991699999999994</v>
      </c>
      <c r="L71" s="284">
        <v>75.991699999999994</v>
      </c>
      <c r="M71" s="283">
        <v>230</v>
      </c>
      <c r="N71" s="288">
        <v>45537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88.612300000000005</v>
      </c>
      <c r="H72" s="285">
        <v>88.612300000000005</v>
      </c>
      <c r="I72" s="286"/>
      <c r="J72" s="290"/>
      <c r="K72" s="284">
        <v>88.612300000000005</v>
      </c>
      <c r="L72" s="284">
        <v>88.612300000000005</v>
      </c>
      <c r="M72" s="283">
        <v>237</v>
      </c>
      <c r="N72" s="288">
        <v>45544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244</v>
      </c>
      <c r="N73" s="288">
        <v>45551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80.828999999999994</v>
      </c>
      <c r="H74" s="285">
        <v>82.119600000000005</v>
      </c>
      <c r="I74" s="286">
        <v>2635000</v>
      </c>
      <c r="J74" s="290">
        <v>1</v>
      </c>
      <c r="K74" s="284">
        <v>82.119600000000005</v>
      </c>
      <c r="L74" s="284">
        <v>82.119600000000005</v>
      </c>
      <c r="M74" s="283">
        <v>251</v>
      </c>
      <c r="N74" s="288">
        <v>45558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81.374200000000002</v>
      </c>
      <c r="H75" s="285">
        <v>81.374200000000002</v>
      </c>
      <c r="I75" s="286"/>
      <c r="J75" s="290"/>
      <c r="K75" s="284">
        <v>81.374200000000002</v>
      </c>
      <c r="L75" s="284">
        <v>81.374200000000002</v>
      </c>
      <c r="M75" s="283">
        <v>258</v>
      </c>
      <c r="N75" s="288">
        <v>45565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77.582400000000007</v>
      </c>
      <c r="H76" s="285">
        <v>77.582400000000007</v>
      </c>
      <c r="I76" s="286"/>
      <c r="J76" s="290"/>
      <c r="K76" s="284">
        <v>77.582400000000007</v>
      </c>
      <c r="L76" s="284">
        <v>77.582400000000007</v>
      </c>
      <c r="M76" s="283">
        <v>265</v>
      </c>
      <c r="N76" s="288">
        <v>45572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72.293899999999994</v>
      </c>
      <c r="H77" s="285">
        <v>76.087900000000005</v>
      </c>
      <c r="I77" s="286">
        <v>6572</v>
      </c>
      <c r="J77" s="290">
        <v>1</v>
      </c>
      <c r="K77" s="284">
        <v>76.087900000000005</v>
      </c>
      <c r="L77" s="284">
        <v>76.087900000000005</v>
      </c>
      <c r="M77" s="283">
        <v>272</v>
      </c>
      <c r="N77" s="288">
        <v>45579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79.735300333516307</v>
      </c>
      <c r="H78" s="285">
        <v>79.735300333516307</v>
      </c>
      <c r="I78" s="286"/>
      <c r="J78" s="290"/>
      <c r="K78" s="284">
        <v>79.735399999999998</v>
      </c>
      <c r="L78" s="284">
        <v>79.735299999999995</v>
      </c>
      <c r="M78" s="283">
        <v>279</v>
      </c>
      <c r="N78" s="288">
        <v>45586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83.947742616042405</v>
      </c>
      <c r="H79" s="285">
        <v>83.947742616042405</v>
      </c>
      <c r="I79" s="286"/>
      <c r="J79" s="290"/>
      <c r="K79" s="284">
        <v>83.948300000000003</v>
      </c>
      <c r="L79" s="284">
        <v>75.39</v>
      </c>
      <c r="M79" s="283">
        <v>286</v>
      </c>
      <c r="N79" s="288">
        <v>45593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70.886099999999999</v>
      </c>
      <c r="H80" s="285">
        <v>70.886099999999999</v>
      </c>
      <c r="I80" s="286"/>
      <c r="J80" s="290"/>
      <c r="K80" s="284">
        <v>70.886099999999999</v>
      </c>
      <c r="L80" s="284">
        <v>70.886099999999999</v>
      </c>
      <c r="M80" s="283">
        <v>293</v>
      </c>
      <c r="N80" s="288">
        <v>45600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79.179000000000002</v>
      </c>
      <c r="H81" s="285">
        <v>93.744500000000002</v>
      </c>
      <c r="I81" s="286">
        <v>7139</v>
      </c>
      <c r="J81" s="290">
        <v>1</v>
      </c>
      <c r="K81" s="284">
        <v>93.744500000000002</v>
      </c>
      <c r="L81" s="284">
        <v>93.744500000000002</v>
      </c>
      <c r="M81" s="283">
        <v>300</v>
      </c>
      <c r="N81" s="288">
        <v>45607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82.983800000000002</v>
      </c>
      <c r="H82" s="285">
        <v>82.983800000000002</v>
      </c>
      <c r="I82" s="286"/>
      <c r="J82" s="290"/>
      <c r="K82" s="284">
        <v>82.983800000000002</v>
      </c>
      <c r="L82" s="284">
        <v>82.983800000000002</v>
      </c>
      <c r="M82" s="283">
        <v>307</v>
      </c>
      <c r="N82" s="288">
        <v>45614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77.836027652108797</v>
      </c>
      <c r="H83" s="285">
        <v>78.619237232993399</v>
      </c>
      <c r="I83" s="286">
        <v>19154490</v>
      </c>
      <c r="J83" s="290">
        <v>6</v>
      </c>
      <c r="K83" s="284">
        <v>100</v>
      </c>
      <c r="L83" s="284">
        <v>78.314300000000003</v>
      </c>
      <c r="M83" s="283">
        <v>314</v>
      </c>
      <c r="N83" s="288">
        <v>45621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78.315600000000003</v>
      </c>
      <c r="H84" s="285">
        <v>73.543999999999997</v>
      </c>
      <c r="I84" s="286">
        <v>1360</v>
      </c>
      <c r="J84" s="290">
        <v>1</v>
      </c>
      <c r="K84" s="284">
        <v>73.543999999999997</v>
      </c>
      <c r="L84" s="284">
        <v>73.543999999999997</v>
      </c>
      <c r="M84" s="283">
        <v>321</v>
      </c>
      <c r="N84" s="288">
        <v>45628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72.472499999999997</v>
      </c>
      <c r="H85" s="285">
        <v>72.472499999999997</v>
      </c>
      <c r="I85" s="286"/>
      <c r="J85" s="290"/>
      <c r="K85" s="284">
        <v>72.472499999999997</v>
      </c>
      <c r="L85" s="284">
        <v>72.472499999999997</v>
      </c>
      <c r="M85" s="283">
        <v>328</v>
      </c>
      <c r="N85" s="288">
        <v>45635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81.729104285039895</v>
      </c>
      <c r="H86" s="285">
        <v>81.729104285039895</v>
      </c>
      <c r="I86" s="286"/>
      <c r="J86" s="290"/>
      <c r="K86" s="284">
        <v>81.967200000000005</v>
      </c>
      <c r="L86" s="284">
        <v>80.346500000000006</v>
      </c>
      <c r="M86" s="283">
        <v>335</v>
      </c>
      <c r="N86" s="288">
        <v>45642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77.018900000000002</v>
      </c>
      <c r="H87" s="285">
        <v>77.018900000000002</v>
      </c>
      <c r="I87" s="286"/>
      <c r="J87" s="290"/>
      <c r="K87" s="284">
        <v>77.018900000000002</v>
      </c>
      <c r="L87" s="284">
        <v>77.018900000000002</v>
      </c>
      <c r="M87" s="283">
        <v>342</v>
      </c>
      <c r="N87" s="288">
        <v>45649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76.92</v>
      </c>
      <c r="H88" s="285">
        <v>76.92</v>
      </c>
      <c r="I88" s="286"/>
      <c r="J88" s="290"/>
      <c r="K88" s="284">
        <v>76.92</v>
      </c>
      <c r="L88" s="284">
        <v>76.92</v>
      </c>
      <c r="M88" s="283">
        <v>349</v>
      </c>
      <c r="N88" s="288">
        <v>45656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76.371581897172504</v>
      </c>
      <c r="H89" s="285">
        <v>76.540812819632706</v>
      </c>
      <c r="I89" s="286">
        <v>1223670</v>
      </c>
      <c r="J89" s="290">
        <v>11</v>
      </c>
      <c r="K89" s="284">
        <v>99.999899999999997</v>
      </c>
      <c r="L89" s="284">
        <v>75.548500000000004</v>
      </c>
      <c r="M89" s="283">
        <v>356</v>
      </c>
      <c r="N89" s="288">
        <v>45663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>
        <v>76.203913649252399</v>
      </c>
      <c r="H90" s="285">
        <v>81.721655764168901</v>
      </c>
      <c r="I90" s="286">
        <v>7309328</v>
      </c>
      <c r="J90" s="290">
        <v>86</v>
      </c>
      <c r="K90" s="284">
        <v>93.35</v>
      </c>
      <c r="L90" s="284">
        <v>75.894099999999995</v>
      </c>
      <c r="M90" s="283">
        <v>363</v>
      </c>
      <c r="N90" s="288">
        <v>45670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339875512</v>
      </c>
      <c r="J91" s="253">
        <f>SUM(J5:J90)</f>
        <v>3009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C18" sqref="C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478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9</v>
      </c>
      <c r="D14" s="211">
        <v>400000000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2</v>
      </c>
      <c r="D18" s="211">
        <v>65000000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9</v>
      </c>
      <c r="D27" s="227">
        <f>D14</f>
        <v>400000000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2024-01-16T18:38:51Z</dcterms:modified>
</cp:coreProperties>
</file>