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868" documentId="8_{EBA73C46-E766-42C1-838B-0EEC1EEB1154}" xr6:coauthVersionLast="47" xr6:coauthVersionMax="47" xr10:uidLastSave="{70CA8AD6-1ACF-43DD-A3D3-E1C37345DDB3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5" i="1"/>
  <c r="J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<sst xmlns="http://schemas.openxmlformats.org/spreadsheetml/2006/main" count="475" uniqueCount="436">
  <si>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</si>
  <si>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</si>
  <si>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</si>
  <si>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</si>
  <si>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</si>
  <si>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</si>
  <si>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</si>
  <si>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</si>
  <si>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</si>
  <si>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</si>
  <si>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</si>
  <si>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</si>
  <si>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</si>
  <si>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</si>
  <si>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</si>
  <si>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</si>
  <si>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</si>
  <si>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</si>
  <si>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</si>
  <si>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</si>
  <si>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</si>
  <si>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</si>
  <si>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</si>
  <si>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</si>
  <si>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</si>
  <si>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</si>
  <si>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</si>
  <si>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</si>
  <si>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</si>
  <si>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</si>
  <si>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</si>
  <si>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</si>
  <si>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</si>
  <si>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</si>
  <si>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</si>
  <si>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</si>
  <si>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</si>
  <si>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</si>
  <si>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</si>
  <si>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</si>
  <si>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</si>
  <si>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</si>
  <si>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</si>
  <si>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</si>
  <si>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</si>
  <si>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</si>
  <si>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</si>
  <si>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</si>
  <si>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</si>
  <si>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</si>
  <si>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</si>
  <si>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</si>
  <si>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</si>
  <si>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</si>
  <si>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</si>
  <si>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</si>
  <si>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</si>
  <si>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</si>
  <si>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</si>
  <si>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</si>
  <si>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</si>
  <si>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</si>
  <si>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</si>
  <si>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</si>
  <si>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</si>
  <si>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</si>
  <si>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</si>
  <si>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</si>
  <si>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</si>
  <si>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</si>
  <si>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</si>
  <si>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</si>
  <si>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</si>
  <si>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</si>
  <si>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</si>
  <si>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</si>
  <si>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</si>
  <si>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</si>
  <si>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</si>
  <si>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</si>
  <si>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</si>
  <si>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</si>
  <si>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</si>
  <si>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</si>
  <si>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</si>
  <si>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</si>
  <si>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</si>
  <si>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</si>
  <si>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</si>
  <si>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</si>
  <si>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</si>
  <si>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</si>
  <si>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</si>
  <si>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</si>
  <si>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</si>
  <si>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</si>
  <si>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</si>
  <si>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</si>
  <si>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</si>
  <si>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</si>
  <si>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</si>
  <si>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</si>
  <si>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</si>
  <si>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</si>
  <si>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</si>
  <si>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</si>
  <si>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</si>
  <si>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</si>
  <si>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</si>
  <si>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</si>
  <si>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</si>
  <si>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</si>
  <si>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</si>
  <si>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</si>
  <si>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</si>
  <si>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</si>
  <si>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</si>
  <si>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</si>
  <si>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</si>
  <si>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</si>
  <si>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</si>
  <si>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</si>
  <si>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</si>
  <si>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</si>
  <si>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</si>
  <si>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</si>
  <si>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</si>
  <si>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</si>
  <si>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</si>
  <si>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</si>
  <si>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</si>
  <si>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</si>
  <si>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</si>
  <si>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</si>
  <si>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</si>
  <si>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</si>
  <si>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</si>
  <si>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</si>
  <si>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</si>
  <si>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</si>
  <si>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</si>
  <si>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</si>
  <si>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</si>
  <si>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</si>
  <si>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</si>
  <si>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</si>
  <si>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</si>
  <si>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</si>
  <si>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</si>
  <si>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</si>
  <si>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</si>
  <si>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</si>
  <si>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</si>
  <si>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</si>
  <si>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</si>
  <si>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</si>
  <si>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</si>
  <si>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</si>
  <si>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</si>
  <si>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</si>
  <si>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</si>
  <si>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</si>
  <si>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</si>
  <si>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</si>
  <si>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</si>
  <si>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</si>
  <si>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</si>
  <si>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</si>
  <si>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</si>
  <si>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</si>
  <si>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</si>
  <si>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</si>
  <si>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</si>
  <si>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</si>
  <si>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</si>
  <si>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</si>
  <si>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</si>
  <si>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</si>
  <si>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</si>
  <si>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</si>
  <si>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</si>
  <si>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</si>
  <si>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</si>
  <si>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</si>
  <si>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</si>
  <si>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</si>
  <si>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</si>
  <si>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</si>
  <si>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</si>
  <si>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</si>
  <si>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</si>
  <si>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</si>
  <si>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</si>
  <si>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</si>
  <si>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</si>
  <si>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</si>
  <si>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</si>
  <si>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</si>
  <si>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</si>
  <si>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</si>
  <si>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</si>
  <si>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</si>
  <si>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</si>
  <si>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</si>
  <si>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</si>
  <si>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</si>
  <si>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</si>
  <si>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</si>
  <si>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</si>
  <si>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</si>
  <si>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</si>
  <si>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</si>
  <si>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</si>
  <si>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</si>
  <si>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</si>
  <si>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</si>
  <si>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</si>
  <si>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</si>
  <si>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</si>
  <si>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</si>
  <si>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</si>
  <si>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</si>
  <si>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</si>
  <si>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</si>
  <si>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</si>
  <si>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</si>
  <si>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</si>
  <si>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</si>
  <si>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</si>
  <si>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</si>
  <si>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</si>
  <si>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</si>
  <si>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</si>
  <si>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</si>
  <si>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</si>
  <si>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</si>
  <si>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</si>
  <si>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</si>
  <si>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</si>
  <si>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</si>
  <si>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</si>
  <si>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</si>
  <si>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</si>
  <si>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</si>
  <si>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</si>
  <si>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</si>
  <si>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</si>
  <si>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</si>
  <si>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</si>
  <si>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</si>
  <si>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</si>
  <si>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</si>
  <si>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</si>
  <si>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</si>
  <si>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</si>
  <si>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</si>
  <si>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</si>
  <si>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</si>
  <si>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</si>
  <si>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</si>
  <si>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</si>
  <si>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</si>
  <si>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</si>
  <si>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</si>
  <si>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</si>
  <si>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</si>
  <si>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</si>
  <si>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</si>
  <si>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</si>
  <si>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</si>
  <si>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</si>
  <si>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</si>
  <si>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</si>
  <si>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</si>
  <si>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</si>
  <si>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</si>
  <si>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</si>
  <si>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</si>
  <si>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</si>
  <si>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</si>
  <si>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</si>
  <si>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</si>
  <si>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</si>
  <si>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</si>
  <si>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</si>
  <si>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</si>
  <si>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</si>
  <si>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</si>
  <si>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</si>
  <si>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</si>
  <si>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</si>
  <si>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</si>
  <si>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</si>
  <si>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</si>
  <si>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</si>
  <si>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</si>
  <si>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</si>
  <si>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</si>
  <si>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</si>
  <si>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</si>
  <si>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</si>
  <si>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</si>
  <si>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</si>
  <si>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</si>
  <si>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</si>
  <si>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</si>
  <si>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</si>
  <si>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</si>
  <si>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</si>
  <si>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</si>
  <si>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</si>
  <si>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</si>
  <si>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</si>
  <si>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</si>
  <si>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</si>
  <si>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</si>
  <si>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</si>
  <si>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</si>
  <si>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</si>
  <si>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</si>
  <si>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</si>
  <si>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</si>
  <si>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</si>
  <si>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</si>
  <si>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</si>
  <si>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</si>
  <si>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</si>
  <si>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</si>
  <si>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</si>
  <si>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</si>
  <si>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</si>
  <si>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</si>
  <si>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</si>
  <si>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</si>
  <si>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</si>
  <si>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</si>
  <si>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</si>
  <si>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</si>
  <si>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</si>
  <si>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</si>
  <si>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</si>
  <si>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</si>
  <si>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</si>
  <si>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</si>
  <si>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</si>
  <si>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</si>
  <si>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</si>
  <si>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</si>
  <si>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</si>
  <si>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</si>
  <si>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</si>
  <si>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</si>
  <si>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</si>
  <si>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</si>
  <si>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</si>
  <si>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</si>
  <si>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</si>
  <si>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</si>
  <si>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</si>
  <si>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</si>
  <si>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</si>
  <si>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</si>
  <si>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</si>
  <si>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</si>
  <si>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</si>
  <si>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</si>
  <si>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</si>
  <si>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</si>
  <si>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</si>
  <si>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</si>
  <si>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</si>
  <si>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</si>
  <si>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</si>
  <si>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</si>
  <si>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</si>
  <si>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</si>
  <si>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</si>
  <si>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</si>
  <si>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</si>
  <si>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</si>
  <si>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</si>
  <si>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</si>
  <si>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</si>
  <si>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</si>
  <si>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</si>
  <si>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</si>
  <si>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</si>
  <si>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</si>
  <si>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</si>
  <si>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</si>
  <si>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</si>
  <si>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</si>
  <si>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</si>
  <si>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</si>
  <si>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</si>
  <si>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</si>
  <si>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</si>
  <si>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</si>
  <si>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</si>
  <si>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</si>
  <si>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</si>
  <si>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</si>
  <si>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</si>
  <si>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</si>
  <si>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</si>
  <si>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</si>
  <si>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</si>
  <si>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</si>
  <si>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</si>
  <si>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</si>
  <si>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</si>
  <si>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</si>
  <si>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</si>
  <si>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</si>
  <si>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</si>
  <si>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</si>
  <si>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</si>
  <si>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</si>
  <si>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</si>
  <si>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</si>
  <si>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</si>
  <si>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</si>
  <si>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</si>
  <si>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</si>
  <si>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</si>
  <si>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</si>
  <si>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</si>
  <si>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</si>
  <si>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</si>
  <si>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</si>
  <si>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</si>
  <si>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</si>
  <si>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</si>
  <si>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>DATE: FEBRUARY  16 2023</t>
  </si>
  <si>
    <t>DATE: FEBRUARY  16,  2023</t>
  </si>
  <si>
    <t>DATE: FEBRUARY  16,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</si>
</sst>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1" fontId="42" fillId="0" borderId="28" xfId="1" applyNumberFormat="1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B21" sqref="B21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27"/>
      <c r="D1" s="327"/>
      <c r="E1" s="327"/>
      <c r="F1" s="327"/>
      <c r="G1" s="327"/>
      <c r="H1" s="328"/>
    </row>
    <row r="2" spans="1:12" s="2" customFormat="1" ht="42.6" customHeight="1">
      <c r="A2" s="324"/>
      <c r="B2" s="320"/>
      <c r="C2" s="321"/>
      <c r="D2" s="321"/>
      <c r="E2" s="322" t="s">
        <v>158</v>
      </c>
      <c r="F2" s="322"/>
      <c r="G2" s="322"/>
      <c r="H2" s="323"/>
    </row>
    <row r="3" spans="1:12" ht="29.4" customHeight="1">
      <c r="A3" s="326" t="s">
        <v>433</v>
      </c>
      <c r="B3" s="326"/>
      <c r="C3" s="326"/>
      <c r="D3" s="326"/>
      <c r="E3" s="326"/>
      <c r="F3" s="326"/>
      <c r="G3" s="326"/>
      <c r="H3" s="326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83779249</v>
      </c>
      <c r="E5" s="10">
        <f>'GOG-NOTES &amp; BONDS'!I75</f>
        <v>213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'GOG-BILLS'!I80</f>
        <v>137096024</v>
      </c>
      <c r="E6" s="10">
        <f>'GOG-BILLS'!J80</f>
        <v>761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1881855</v>
      </c>
      <c r="E7" s="10">
        <f>'CORPORATE-NOTES &amp; BONDS'!G55</f>
        <v>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222757128</v>
      </c>
      <c r="E8" s="16">
        <f>SUM(E5:E7)</f>
        <v>983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>
        <v>19916619</v>
      </c>
      <c r="E14" s="314">
        <v>16</v>
      </c>
      <c r="F14" s="312" t="s">
        <v>273</v>
      </c>
      <c r="G14" s="25">
        <v>36.723999999999997</v>
      </c>
      <c r="H14" s="25">
        <v>82.732500000000002</v>
      </c>
      <c r="I14" s="13"/>
      <c r="K14" s="14"/>
      <c r="L14" s="15"/>
    </row>
    <row r="15" spans="1:12" ht="15.6">
      <c r="A15" s="8"/>
      <c r="B15" s="8"/>
      <c r="C15" s="22" t="s">
        <v>153</v>
      </c>
      <c r="D15" s="23">
        <v>56138762</v>
      </c>
      <c r="E15" s="315">
        <v>27</v>
      </c>
      <c r="F15" s="312" t="s">
        <v>416</v>
      </c>
      <c r="G15" s="24">
        <v>34.778500000000001</v>
      </c>
      <c r="H15" s="25">
        <v>86.316999999999993</v>
      </c>
      <c r="I15" s="13"/>
      <c r="K15" s="14"/>
      <c r="L15" s="15"/>
    </row>
    <row r="16" spans="1:12" ht="15.6">
      <c r="A16" s="8"/>
      <c r="B16" s="8"/>
      <c r="C16" s="22" t="s">
        <v>293</v>
      </c>
      <c r="D16" s="23">
        <v>1114786</v>
      </c>
      <c r="E16" s="316">
        <v>4</v>
      </c>
      <c r="F16" s="313" t="s">
        <v>302</v>
      </c>
      <c r="G16" s="325"/>
      <c r="H16" s="25">
        <v>99.766900000000007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328000000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F67" activePane="bottomRight" state="frozen"/>
      <selection sqref="A1:XFD1048576"/>
      <selection pane="topRight" sqref="A1:XFD1048576"/>
      <selection pane="bottomLeft" sqref="A1:XFD1048576"/>
      <selection pane="bottomRight" activeCell="C4" sqref="C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29"/>
      <c r="D1" s="329"/>
      <c r="E1" s="329"/>
      <c r="F1" s="329"/>
      <c r="G1" s="329"/>
      <c r="H1" s="329"/>
      <c r="I1" s="2"/>
      <c r="J1" s="2"/>
      <c r="K1" s="2"/>
      <c r="L1" s="2"/>
      <c r="M1" s="2"/>
      <c r="N1" s="2"/>
    </row>
    <row r="2" spans="1:14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2"/>
    </row>
    <row r="3" spans="1:14" ht="19.5" customHeight="1" thickBot="1">
      <c r="A3" s="40" t="s">
        <v>434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380</v>
      </c>
      <c r="H4" s="49" t="s">
        <v>174</v>
      </c>
      <c r="I4" s="50" t="s">
        <v>7</v>
      </c>
      <c r="J4" s="51" t="s">
        <v>381</v>
      </c>
      <c r="K4" s="52" t="s">
        <v>382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16.916526357499563</v>
      </c>
      <c r="F5" s="59">
        <v>16.247892751063635</v>
      </c>
      <c r="G5" s="60">
        <v>100</v>
      </c>
      <c r="H5" s="61"/>
      <c r="I5" s="62"/>
      <c r="J5" s="58">
        <v>16.247892751063635</v>
      </c>
      <c r="K5" s="58">
        <v>16.247892751063635</v>
      </c>
      <c r="L5" s="63">
        <v>4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165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221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54.055738592356128</v>
      </c>
      <c r="F8" s="58">
        <v>23.776355828025725</v>
      </c>
      <c r="G8" s="60">
        <v>97.487499999999997</v>
      </c>
      <c r="H8" s="61">
        <v>2117514</v>
      </c>
      <c r="I8" s="62">
        <v>3</v>
      </c>
      <c r="J8" s="58">
        <v>19.818376398959899</v>
      </c>
      <c r="K8" s="58">
        <v>19.818376398959899</v>
      </c>
      <c r="L8" s="63">
        <v>263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28.407476075861837</v>
      </c>
      <c r="F9" s="58">
        <v>23.904695964020846</v>
      </c>
      <c r="G9" s="69">
        <v>96.944999999999993</v>
      </c>
      <c r="H9" s="67"/>
      <c r="I9" s="70"/>
      <c r="J9" s="58">
        <v>19.749221104669374</v>
      </c>
      <c r="K9" s="11">
        <v>19.602142383342052</v>
      </c>
      <c r="L9" s="63">
        <v>291</v>
      </c>
      <c r="M9" s="64">
        <v>45264</v>
      </c>
      <c r="N9" s="65"/>
    </row>
    <row r="10" spans="1:14">
      <c r="A10" s="55">
        <v>6</v>
      </c>
      <c r="B10" s="56"/>
      <c r="C10" s="57" t="s">
        <v>233</v>
      </c>
      <c r="D10" s="68" t="s">
        <v>232</v>
      </c>
      <c r="E10" s="71">
        <v>47.048795884304177</v>
      </c>
      <c r="F10" s="71">
        <v>47.129350369022575</v>
      </c>
      <c r="G10" s="72">
        <v>79.88</v>
      </c>
      <c r="H10" s="61"/>
      <c r="I10" s="73"/>
      <c r="J10" s="71">
        <v>45.186514203579691</v>
      </c>
      <c r="K10" s="11">
        <v>19.745589682116645</v>
      </c>
      <c r="L10" s="63">
        <v>361</v>
      </c>
      <c r="M10" s="64">
        <v>45628</v>
      </c>
      <c r="N10" s="65"/>
    </row>
    <row r="11" spans="1:14">
      <c r="A11" s="55">
        <v>7</v>
      </c>
      <c r="B11" s="56"/>
      <c r="C11" s="57" t="s">
        <v>263</v>
      </c>
      <c r="D11" s="68" t="s">
        <v>264</v>
      </c>
      <c r="E11" s="71">
        <v>300000</v>
      </c>
      <c r="F11" s="71">
        <v>1</v>
      </c>
      <c r="G11" s="72">
        <v>30.01250166362577</v>
      </c>
      <c r="H11" s="67"/>
      <c r="I11" s="73"/>
      <c r="J11" s="71">
        <v>26.959837113691272</v>
      </c>
      <c r="K11" s="11">
        <v>21.369017539606951</v>
      </c>
      <c r="L11" s="63">
        <v>445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41.040595539534159</v>
      </c>
      <c r="F13" s="58">
        <v>30.798000489556109</v>
      </c>
      <c r="G13" s="75">
        <v>99.134299999999996</v>
      </c>
      <c r="H13" s="67"/>
      <c r="I13" s="76"/>
      <c r="J13" s="58">
        <v>19.874132027226899</v>
      </c>
      <c r="K13" s="11">
        <v>19.874132027226899</v>
      </c>
      <c r="L13" s="63">
        <v>18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30.652860207891248</v>
      </c>
      <c r="F14" s="58">
        <v>43.242456763567162</v>
      </c>
      <c r="G14" s="12">
        <v>93.375</v>
      </c>
      <c r="H14" s="67"/>
      <c r="I14" s="76"/>
      <c r="J14" s="58">
        <v>18.114270393386789</v>
      </c>
      <c r="K14" s="11">
        <v>18.114270393386789</v>
      </c>
      <c r="L14" s="63">
        <v>60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43.242456763567162</v>
      </c>
      <c r="F15" s="58">
        <v>30.53493607569029</v>
      </c>
      <c r="G15" s="12">
        <v>96.642499999999998</v>
      </c>
      <c r="H15" s="67">
        <v>16487510</v>
      </c>
      <c r="I15" s="76">
        <v>84</v>
      </c>
      <c r="J15" s="58">
        <v>18.105210650810619</v>
      </c>
      <c r="K15" s="11">
        <v>18.105210650810619</v>
      </c>
      <c r="L15" s="63">
        <v>102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186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204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46.136739207336774</v>
      </c>
      <c r="F18" s="58">
        <v>47.150002738310427</v>
      </c>
      <c r="G18" s="60">
        <v>86.73</v>
      </c>
      <c r="H18" s="61">
        <v>6900</v>
      </c>
      <c r="I18" s="76">
        <v>1</v>
      </c>
      <c r="J18" s="58">
        <v>19.001745572152224</v>
      </c>
      <c r="K18" s="11">
        <v>19.001745572152224</v>
      </c>
      <c r="L18" s="63">
        <v>214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224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270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4.7406613857438007</v>
      </c>
      <c r="F21" s="58">
        <v>4.7406613857438007</v>
      </c>
      <c r="G21" s="75">
        <v>100</v>
      </c>
      <c r="H21" s="80"/>
      <c r="I21" s="81"/>
      <c r="J21" s="58">
        <v>4.7406613857438007</v>
      </c>
      <c r="K21" s="58">
        <v>4.7406613857438007</v>
      </c>
      <c r="L21" s="63">
        <v>270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19.102272825258694</v>
      </c>
      <c r="F22" s="58">
        <v>19.249462047202673</v>
      </c>
      <c r="G22" s="75">
        <v>99.894099999999995</v>
      </c>
      <c r="H22" s="61"/>
      <c r="I22" s="76"/>
      <c r="J22" s="58">
        <v>19.249462047202673</v>
      </c>
      <c r="K22" s="11">
        <v>19.249462047202673</v>
      </c>
      <c r="L22" s="63">
        <v>284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/>
      <c r="I23" s="76"/>
      <c r="J23" s="58">
        <v>33.387876755926698</v>
      </c>
      <c r="K23" s="11">
        <v>19.132613854390083</v>
      </c>
      <c r="L23" s="63">
        <v>305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17.642045275003785</v>
      </c>
      <c r="F24" s="58">
        <v>31.572847265840963</v>
      </c>
      <c r="G24" s="75">
        <v>87.922499999999999</v>
      </c>
      <c r="H24" s="67">
        <v>6293764</v>
      </c>
      <c r="I24" s="82">
        <v>1</v>
      </c>
      <c r="J24" s="58">
        <v>17.643310893699429</v>
      </c>
      <c r="K24" s="11">
        <v>17.643310893699429</v>
      </c>
      <c r="L24" s="63">
        <v>396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18.931359975254971</v>
      </c>
      <c r="F25" s="58">
        <v>32.55966862347627</v>
      </c>
      <c r="G25" s="75">
        <v>83.45750000000001</v>
      </c>
      <c r="H25" s="78">
        <v>13597640</v>
      </c>
      <c r="I25" s="76">
        <v>31</v>
      </c>
      <c r="J25" s="58">
        <v>18.931879428633387</v>
      </c>
      <c r="K25" s="11">
        <v>18.931879428633387</v>
      </c>
      <c r="L25" s="63">
        <v>606</v>
      </c>
      <c r="M25" s="64">
        <v>45579</v>
      </c>
      <c r="N25" s="65"/>
    </row>
    <row r="26" spans="1:14">
      <c r="A26" s="55">
        <v>14</v>
      </c>
      <c r="B26" s="56"/>
      <c r="C26" s="57" t="s">
        <v>410</v>
      </c>
      <c r="D26" s="79" t="s">
        <v>219</v>
      </c>
      <c r="E26" s="58">
        <v>49.679366927686168</v>
      </c>
      <c r="F26" s="58">
        <v>33.357564602695952</v>
      </c>
      <c r="G26" s="60">
        <v>82.961925000000008</v>
      </c>
      <c r="H26" s="78">
        <v>4386881</v>
      </c>
      <c r="I26" s="76">
        <v>6</v>
      </c>
      <c r="J26" s="58">
        <v>20.497407404781924</v>
      </c>
      <c r="K26" s="11">
        <v>20.435710293121588</v>
      </c>
      <c r="L26" s="63">
        <v>683</v>
      </c>
      <c r="M26" s="64">
        <v>45656</v>
      </c>
      <c r="N26" s="65"/>
    </row>
    <row r="27" spans="1:14">
      <c r="A27" s="55">
        <v>15</v>
      </c>
      <c r="B27" s="56"/>
      <c r="C27" s="57" t="s">
        <v>411</v>
      </c>
      <c r="D27" s="79" t="s">
        <v>245</v>
      </c>
      <c r="E27" s="58">
        <v>48.797247013181774</v>
      </c>
      <c r="F27" s="58">
        <v>34.123419975451867</v>
      </c>
      <c r="G27" s="60">
        <v>80.766300000000001</v>
      </c>
      <c r="H27" s="78">
        <v>1576900</v>
      </c>
      <c r="I27" s="76">
        <v>1</v>
      </c>
      <c r="J27" s="58">
        <v>20.851924129261374</v>
      </c>
      <c r="K27" s="11">
        <v>20.851924129261374</v>
      </c>
      <c r="L27" s="63">
        <v>781</v>
      </c>
      <c r="M27" s="64">
        <v>45754</v>
      </c>
      <c r="N27" s="65"/>
    </row>
    <row r="28" spans="1:14">
      <c r="A28" s="55">
        <v>16</v>
      </c>
      <c r="B28" s="56"/>
      <c r="C28" s="57" t="s">
        <v>273</v>
      </c>
      <c r="D28" s="79" t="s">
        <v>274</v>
      </c>
      <c r="E28" s="58">
        <v>36.7231523622591</v>
      </c>
      <c r="F28" s="58">
        <v>36.723950308904776</v>
      </c>
      <c r="G28" s="60">
        <v>82.732500000000002</v>
      </c>
      <c r="H28" s="78">
        <v>19916619</v>
      </c>
      <c r="I28" s="76">
        <v>16</v>
      </c>
      <c r="J28" s="58">
        <v>24.999829706193051</v>
      </c>
      <c r="K28" s="11">
        <v>24.889159010718881</v>
      </c>
      <c r="L28" s="83">
        <v>823</v>
      </c>
      <c r="M28" s="64">
        <v>45796</v>
      </c>
      <c r="N28" s="65"/>
    </row>
    <row r="29" spans="1:14">
      <c r="A29" s="55">
        <v>17</v>
      </c>
      <c r="B29" s="56"/>
      <c r="C29" s="57" t="s">
        <v>284</v>
      </c>
      <c r="D29" s="79" t="s">
        <v>285</v>
      </c>
      <c r="E29" s="58">
        <v>52.619286017824315</v>
      </c>
      <c r="F29" s="58">
        <v>52.620309709976951</v>
      </c>
      <c r="G29" s="60">
        <v>70.435000000000002</v>
      </c>
      <c r="H29" s="78">
        <v>56239</v>
      </c>
      <c r="I29" s="76">
        <v>1</v>
      </c>
      <c r="J29" s="58">
        <v>29.774466208675708</v>
      </c>
      <c r="K29" s="11">
        <v>29.774466208675708</v>
      </c>
      <c r="L29" s="84">
        <v>886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412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923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48.886652550016777</v>
      </c>
      <c r="F33" s="58">
        <v>54.127323744900558</v>
      </c>
      <c r="G33" s="75">
        <v>72.36</v>
      </c>
      <c r="H33" s="61"/>
      <c r="I33" s="76"/>
      <c r="J33" s="58">
        <v>19.644590889738733</v>
      </c>
      <c r="K33" s="11">
        <v>19.644590889738733</v>
      </c>
      <c r="L33" s="63">
        <v>424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52.084740583443349</v>
      </c>
      <c r="F34" s="58">
        <v>52.086094482989928</v>
      </c>
      <c r="G34" s="75">
        <v>70.08</v>
      </c>
      <c r="H34" s="67">
        <v>126900</v>
      </c>
      <c r="I34" s="76">
        <v>1</v>
      </c>
      <c r="J34" s="58">
        <v>19.498872795806225</v>
      </c>
      <c r="K34" s="11">
        <v>19.498872795806225</v>
      </c>
      <c r="L34" s="63">
        <v>508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51.984593493782704</v>
      </c>
      <c r="F35" s="58">
        <v>27.394402467040059</v>
      </c>
      <c r="G35" s="75">
        <v>91.289999999999992</v>
      </c>
      <c r="H35" s="61">
        <v>2044127</v>
      </c>
      <c r="I35" s="76">
        <v>8</v>
      </c>
      <c r="J35" s="58">
        <v>21.651221275799447</v>
      </c>
      <c r="K35" s="11">
        <v>21.651221275799447</v>
      </c>
      <c r="L35" s="63">
        <v>760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55.584369178176004</v>
      </c>
      <c r="F36" s="58">
        <v>39.957154489511836</v>
      </c>
      <c r="G36" s="75">
        <v>69.975949999999997</v>
      </c>
      <c r="H36" s="61"/>
      <c r="I36" s="76"/>
      <c r="J36" s="58">
        <v>30.025466055984424</v>
      </c>
      <c r="K36" s="11">
        <v>30.025466055984424</v>
      </c>
      <c r="L36" s="63">
        <v>858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970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55.498064555648973</v>
      </c>
      <c r="F38" s="59">
        <v>26.009938642980995</v>
      </c>
      <c r="G38" s="59">
        <v>88.56035</v>
      </c>
      <c r="H38" s="80">
        <v>666900</v>
      </c>
      <c r="I38" s="81">
        <v>1</v>
      </c>
      <c r="J38" s="59">
        <v>19.851675106286891</v>
      </c>
      <c r="K38" s="59">
        <v>19.851675106286891</v>
      </c>
      <c r="L38" s="63">
        <v>1019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18.280011155507353</v>
      </c>
      <c r="F39" s="58">
        <v>18.301864399486679</v>
      </c>
      <c r="G39" s="75">
        <v>99.951999999999998</v>
      </c>
      <c r="H39" s="74"/>
      <c r="I39" s="76"/>
      <c r="J39" s="58">
        <v>18.301864399486679</v>
      </c>
      <c r="K39" s="11">
        <v>18.301864399486679</v>
      </c>
      <c r="L39" s="63">
        <v>1110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31.651283099355204</v>
      </c>
      <c r="F40" s="58">
        <v>32.807386329010193</v>
      </c>
      <c r="G40" s="75">
        <v>73.11</v>
      </c>
      <c r="H40" s="61">
        <v>339764</v>
      </c>
      <c r="I40" s="76">
        <v>4</v>
      </c>
      <c r="J40" s="58">
        <v>18.7552488928301</v>
      </c>
      <c r="K40" s="11">
        <v>18.7552488928301</v>
      </c>
      <c r="L40" s="63">
        <v>1180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1287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1372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18.57605127801197</v>
      </c>
      <c r="F43" s="58">
        <v>8.6072505932607584</v>
      </c>
      <c r="G43" s="59">
        <v>91.754999999999995</v>
      </c>
      <c r="H43" s="80"/>
      <c r="I43" s="81"/>
      <c r="J43" s="58">
        <v>28.486566586737005</v>
      </c>
      <c r="K43" s="11">
        <v>28.486566586737005</v>
      </c>
      <c r="L43" s="63">
        <v>1372</v>
      </c>
      <c r="M43" s="88">
        <v>46345</v>
      </c>
      <c r="N43" s="65"/>
    </row>
    <row r="44" spans="1:14">
      <c r="A44" s="55">
        <v>12</v>
      </c>
      <c r="B44" s="56"/>
      <c r="C44" s="86" t="s">
        <v>413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1397</v>
      </c>
      <c r="M44" s="88">
        <v>46370</v>
      </c>
      <c r="N44" s="65"/>
    </row>
    <row r="45" spans="1:14">
      <c r="A45" s="55">
        <v>13</v>
      </c>
      <c r="B45" s="56"/>
      <c r="C45" s="57" t="s">
        <v>238</v>
      </c>
      <c r="D45" s="68" t="s">
        <v>239</v>
      </c>
      <c r="E45" s="58">
        <v>51.094874953655925</v>
      </c>
      <c r="F45" s="58">
        <v>32.208775258886845</v>
      </c>
      <c r="G45" s="59">
        <v>74.927499999999995</v>
      </c>
      <c r="H45" s="90">
        <v>3534847</v>
      </c>
      <c r="I45" s="73">
        <v>8</v>
      </c>
      <c r="J45" s="58">
        <v>20.729744335246895</v>
      </c>
      <c r="K45" s="11">
        <v>20.729744335246895</v>
      </c>
      <c r="L45" s="63">
        <v>1481</v>
      </c>
      <c r="M45" s="85">
        <v>46454</v>
      </c>
      <c r="N45" s="65"/>
    </row>
    <row r="46" spans="1:14">
      <c r="A46" s="55">
        <v>14</v>
      </c>
      <c r="B46" s="56"/>
      <c r="C46" s="57" t="s">
        <v>265</v>
      </c>
      <c r="D46" s="68" t="s">
        <v>266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1537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34.167827622628046</v>
      </c>
      <c r="F48" s="11">
        <v>27.101053287311867</v>
      </c>
      <c r="G48" s="75">
        <v>91.155000000000001</v>
      </c>
      <c r="H48" s="80">
        <v>2361750</v>
      </c>
      <c r="I48" s="81">
        <v>6</v>
      </c>
      <c r="J48" s="58">
        <v>21.008416604343324</v>
      </c>
      <c r="K48" s="11">
        <v>20.967125545846944</v>
      </c>
      <c r="L48" s="63">
        <v>711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52.377747975740782</v>
      </c>
      <c r="F49" s="11">
        <v>25.40369996357385</v>
      </c>
      <c r="G49" s="75">
        <v>86.962500000000006</v>
      </c>
      <c r="H49" s="80">
        <v>5141114</v>
      </c>
      <c r="I49" s="81">
        <v>14</v>
      </c>
      <c r="J49" s="58">
        <v>19.498059695599295</v>
      </c>
      <c r="K49" s="58">
        <v>19.471775604312068</v>
      </c>
      <c r="L49" s="63">
        <v>1243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48.398843676536643</v>
      </c>
      <c r="F50" s="71">
        <v>54.978647675561852</v>
      </c>
      <c r="G50" s="75">
        <v>44.49</v>
      </c>
      <c r="H50" s="80"/>
      <c r="I50" s="81"/>
      <c r="J50" s="58">
        <v>19.232023748254285</v>
      </c>
      <c r="K50" s="58">
        <v>19.232023748254285</v>
      </c>
      <c r="L50" s="63">
        <v>1432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48.282409412476106</v>
      </c>
      <c r="F51" s="71">
        <v>48.296267488301091</v>
      </c>
      <c r="G51" s="60">
        <v>47.244999999999997</v>
      </c>
      <c r="H51" s="61"/>
      <c r="I51" s="82"/>
      <c r="J51" s="58">
        <v>18.802962853679745</v>
      </c>
      <c r="K51" s="58">
        <v>18.802962853679745</v>
      </c>
      <c r="L51" s="63">
        <v>1663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21.731163052902311</v>
      </c>
      <c r="F52" s="71">
        <v>52.216960249611802</v>
      </c>
      <c r="G52" s="60">
        <v>47.44</v>
      </c>
      <c r="H52" s="61"/>
      <c r="I52" s="82"/>
      <c r="J52" s="58">
        <v>21.724764989655561</v>
      </c>
      <c r="K52" s="58">
        <v>21.724764989655561</v>
      </c>
      <c r="L52" s="63">
        <v>1796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32.780734845872914</v>
      </c>
      <c r="F54" s="58">
        <v>48.975591279273829</v>
      </c>
      <c r="G54" s="60">
        <v>76.814999999999998</v>
      </c>
      <c r="H54" s="61"/>
      <c r="I54" s="94"/>
      <c r="J54" s="58">
        <v>30.0156217685699</v>
      </c>
      <c r="K54" s="58">
        <v>30.0156217685699</v>
      </c>
      <c r="L54" s="63">
        <v>403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52.019959262820592</v>
      </c>
      <c r="F55" s="58">
        <v>33.843498622522901</v>
      </c>
      <c r="G55" s="75">
        <v>74.525000000000006</v>
      </c>
      <c r="H55" s="61">
        <v>226900</v>
      </c>
      <c r="I55" s="76">
        <v>1</v>
      </c>
      <c r="J55" s="58">
        <v>16.251154006574158</v>
      </c>
      <c r="K55" s="58">
        <v>16.251154006574158</v>
      </c>
      <c r="L55" s="63">
        <v>781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31.679703424875647</v>
      </c>
      <c r="F56" s="58">
        <v>32.140592585307516</v>
      </c>
      <c r="G56" s="75">
        <v>72.135000000000005</v>
      </c>
      <c r="H56" s="61">
        <v>306900</v>
      </c>
      <c r="I56" s="76">
        <v>1</v>
      </c>
      <c r="J56" s="58">
        <v>19.996616722401718</v>
      </c>
      <c r="K56" s="58">
        <v>19.996616722401718</v>
      </c>
      <c r="L56" s="63">
        <v>1635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31.924321015682743</v>
      </c>
      <c r="F57" s="58">
        <v>32.099037089234741</v>
      </c>
      <c r="G57" s="75">
        <v>72.525000000000006</v>
      </c>
      <c r="H57" s="61">
        <v>226900</v>
      </c>
      <c r="I57" s="76">
        <v>1</v>
      </c>
      <c r="J57" s="58">
        <v>20.50029073233469</v>
      </c>
      <c r="K57" s="58">
        <v>20.50029073233469</v>
      </c>
      <c r="L57" s="63">
        <v>1726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52.195567014463087</v>
      </c>
      <c r="F58" s="58">
        <v>52.195962238814076</v>
      </c>
      <c r="G58" s="75">
        <v>39.979999999999997</v>
      </c>
      <c r="H58" s="61">
        <v>1149446</v>
      </c>
      <c r="I58" s="82">
        <v>10</v>
      </c>
      <c r="J58" s="58">
        <v>18.098580774175129</v>
      </c>
      <c r="K58" s="58">
        <v>18.07296357972616</v>
      </c>
      <c r="L58" s="63">
        <v>1943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52.371786971485101</v>
      </c>
      <c r="F60" s="71">
        <v>32.511485916168247</v>
      </c>
      <c r="G60" s="60">
        <v>71.86</v>
      </c>
      <c r="H60" s="67">
        <v>491900</v>
      </c>
      <c r="I60" s="76">
        <v>1</v>
      </c>
      <c r="J60" s="71">
        <v>19.000544117502034</v>
      </c>
      <c r="K60" s="58">
        <v>19.000544117502034</v>
      </c>
      <c r="L60" s="63">
        <v>1355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52.198915240766638</v>
      </c>
      <c r="F61" s="58">
        <v>31.708666689880666</v>
      </c>
      <c r="G61" s="60">
        <v>64.495000000000005</v>
      </c>
      <c r="H61" s="67">
        <v>91963</v>
      </c>
      <c r="I61" s="76">
        <v>1</v>
      </c>
      <c r="J61" s="58">
        <v>17.499402550613613</v>
      </c>
      <c r="K61" s="58">
        <v>17.499402550613613</v>
      </c>
      <c r="L61" s="63">
        <v>1929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52.13070394492496</v>
      </c>
      <c r="F62" s="59">
        <v>24.711801076769397</v>
      </c>
      <c r="G62" s="59">
        <v>84.552500000000009</v>
      </c>
      <c r="H62" s="80">
        <v>2042220</v>
      </c>
      <c r="I62" s="81">
        <v>10</v>
      </c>
      <c r="J62" s="59">
        <v>19.798212524241354</v>
      </c>
      <c r="K62" s="59">
        <v>19.769341653548615</v>
      </c>
      <c r="L62" s="63">
        <v>2307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2727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2727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19.73077642704957</v>
      </c>
      <c r="F65" s="59">
        <v>19.730415497152954</v>
      </c>
      <c r="G65" s="59">
        <v>100</v>
      </c>
      <c r="H65" s="80">
        <v>587651</v>
      </c>
      <c r="I65" s="81">
        <v>2</v>
      </c>
      <c r="J65" s="59">
        <v>19.730415497152954</v>
      </c>
      <c r="K65" s="59">
        <v>19.730415497152954</v>
      </c>
      <c r="L65" s="63">
        <v>3063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32.630188573055591</v>
      </c>
      <c r="F67" s="100">
        <v>29.139613747460292</v>
      </c>
      <c r="G67" s="75">
        <v>70.383250000000004</v>
      </c>
      <c r="H67" s="61"/>
      <c r="I67" s="76"/>
      <c r="J67" s="100">
        <v>19.753600552158289</v>
      </c>
      <c r="K67" s="100">
        <v>19.753600552158289</v>
      </c>
      <c r="L67" s="63">
        <v>3315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3818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3818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3974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21.493252159930307</v>
      </c>
      <c r="F71" s="58">
        <v>16.563739839436337</v>
      </c>
      <c r="G71" s="75">
        <v>117.32</v>
      </c>
      <c r="H71" s="61"/>
      <c r="I71" s="70"/>
      <c r="J71" s="58">
        <v>19.99437536355596</v>
      </c>
      <c r="K71" s="58">
        <v>19.99437536355596</v>
      </c>
      <c r="L71" s="63">
        <v>4162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41.11819636116865</v>
      </c>
      <c r="F73" s="59">
        <v>29.329793704573877</v>
      </c>
      <c r="G73" s="59">
        <v>69.185999999999993</v>
      </c>
      <c r="H73" s="80"/>
      <c r="I73" s="81"/>
      <c r="J73" s="59">
        <v>20.201672300091619</v>
      </c>
      <c r="K73" s="59">
        <v>20.201672300091619</v>
      </c>
      <c r="L73" s="84">
        <v>6010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83779249</v>
      </c>
      <c r="I75" s="117">
        <f>SUM(I5:I74)</f>
        <v>213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385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F49" activePane="bottomRight" state="frozen"/>
      <selection sqref="A1:XFD1048576"/>
      <selection pane="topRight" sqref="A1:XFD1048576"/>
      <selection pane="bottomLeft" sqref="A1:XFD1048576"/>
      <selection pane="bottomRight" activeCell="H52" sqref="H5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2"/>
    </row>
    <row r="3" spans="1:12" ht="15.75" customHeight="1" thickBot="1">
      <c r="A3" s="40" t="s">
        <v>435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390</v>
      </c>
      <c r="I4" s="138" t="s">
        <v>391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95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137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220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242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348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382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398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>
        <v>10500</v>
      </c>
      <c r="G12" s="161">
        <v>1</v>
      </c>
      <c r="H12" s="156">
        <v>100</v>
      </c>
      <c r="I12" s="156">
        <v>100</v>
      </c>
      <c r="J12" s="63">
        <v>461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474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577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593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608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820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839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1307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252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226</v>
      </c>
      <c r="K21" s="184">
        <v>45199</v>
      </c>
      <c r="L21" s="152"/>
    </row>
    <row r="22" spans="1:12">
      <c r="A22" s="8">
        <v>2</v>
      </c>
      <c r="B22" s="152" t="s">
        <v>253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495</v>
      </c>
      <c r="K22" s="184">
        <v>45468</v>
      </c>
      <c r="L22" s="152"/>
    </row>
    <row r="23" spans="1:12">
      <c r="A23" s="8">
        <v>3</v>
      </c>
      <c r="B23" s="152" t="s">
        <v>254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1226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255</v>
      </c>
      <c r="C25" s="32" t="s">
        <v>89</v>
      </c>
      <c r="D25" s="159"/>
      <c r="E25" s="153"/>
      <c r="F25" s="160"/>
      <c r="G25" s="8"/>
      <c r="H25" s="183"/>
      <c r="I25" s="183"/>
      <c r="J25" s="63">
        <v>46</v>
      </c>
      <c r="K25" s="184">
        <v>45019</v>
      </c>
      <c r="L25" s="185"/>
    </row>
    <row r="26" spans="1:12">
      <c r="A26" s="8">
        <v>2</v>
      </c>
      <c r="B26" s="152" t="s">
        <v>256</v>
      </c>
      <c r="C26" s="32" t="s">
        <v>90</v>
      </c>
      <c r="D26" s="159"/>
      <c r="E26" s="153"/>
      <c r="F26" s="160"/>
      <c r="G26" s="8"/>
      <c r="H26" s="183"/>
      <c r="I26" s="183"/>
      <c r="J26" s="84">
        <v>46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302</v>
      </c>
      <c r="C28" s="32" t="s">
        <v>303</v>
      </c>
      <c r="D28" s="179">
        <v>97.014899999999997</v>
      </c>
      <c r="E28" s="179">
        <v>99.766878069154103</v>
      </c>
      <c r="F28" s="191">
        <v>1114786</v>
      </c>
      <c r="G28" s="192">
        <v>4</v>
      </c>
      <c r="H28" s="193">
        <v>100</v>
      </c>
      <c r="I28" s="193">
        <v>96.9529</v>
      </c>
      <c r="J28" s="84">
        <v>26</v>
      </c>
      <c r="K28" s="185">
        <v>44999</v>
      </c>
      <c r="L28" s="185"/>
    </row>
    <row r="29" spans="1:12">
      <c r="A29" s="8">
        <v>2</v>
      </c>
      <c r="B29" s="152" t="s">
        <v>316</v>
      </c>
      <c r="C29" s="32" t="s">
        <v>317</v>
      </c>
      <c r="D29" s="179">
        <v>95.058999999999997</v>
      </c>
      <c r="E29" s="179">
        <v>93.611800000000002</v>
      </c>
      <c r="F29" s="191">
        <v>4274</v>
      </c>
      <c r="G29" s="192">
        <v>1</v>
      </c>
      <c r="H29" s="193">
        <v>93.611800000000002</v>
      </c>
      <c r="I29" s="193">
        <v>93.611800000000002</v>
      </c>
      <c r="J29" s="84">
        <v>54</v>
      </c>
      <c r="K29" s="185">
        <v>45027</v>
      </c>
      <c r="L29" s="185"/>
    </row>
    <row r="30" spans="1:12">
      <c r="A30" s="8">
        <v>3</v>
      </c>
      <c r="B30" s="152" t="s">
        <v>344</v>
      </c>
      <c r="C30" s="32" t="s">
        <v>345</v>
      </c>
      <c r="D30" s="179">
        <v>90.138044696348899</v>
      </c>
      <c r="E30" s="179">
        <v>100</v>
      </c>
      <c r="F30" s="191"/>
      <c r="G30" s="192"/>
      <c r="H30" s="193">
        <v>100</v>
      </c>
      <c r="I30" s="193">
        <v>100</v>
      </c>
      <c r="J30" s="84">
        <v>85</v>
      </c>
      <c r="K30" s="185">
        <v>45058</v>
      </c>
      <c r="L30" s="185"/>
    </row>
    <row r="31" spans="1:12">
      <c r="A31" s="8">
        <v>4</v>
      </c>
      <c r="B31" s="152" t="s">
        <v>334</v>
      </c>
      <c r="C31" s="32" t="s">
        <v>335</v>
      </c>
      <c r="D31" s="179">
        <v>89.391099999999994</v>
      </c>
      <c r="E31" s="179">
        <v>89.496499999999997</v>
      </c>
      <c r="F31" s="191">
        <v>22348</v>
      </c>
      <c r="G31" s="192">
        <v>1</v>
      </c>
      <c r="H31" s="193">
        <v>89.496499999999997</v>
      </c>
      <c r="I31" s="193">
        <v>89.496499999999997</v>
      </c>
      <c r="J31" s="84">
        <v>89</v>
      </c>
      <c r="K31" s="185">
        <v>45062</v>
      </c>
      <c r="L31" s="185"/>
    </row>
    <row r="32" spans="1:12">
      <c r="A32" s="8">
        <v>5</v>
      </c>
      <c r="B32" s="152" t="s">
        <v>352</v>
      </c>
      <c r="C32" s="32" t="s">
        <v>353</v>
      </c>
      <c r="D32" s="179">
        <v>83.857399999999998</v>
      </c>
      <c r="E32" s="179">
        <v>86.873500000000007</v>
      </c>
      <c r="F32" s="191"/>
      <c r="G32" s="192"/>
      <c r="H32" s="193">
        <v>86.873500000000007</v>
      </c>
      <c r="I32" s="193">
        <v>86.873500000000007</v>
      </c>
      <c r="J32" s="84">
        <v>98</v>
      </c>
      <c r="K32" s="185">
        <v>45071</v>
      </c>
      <c r="L32" s="185"/>
    </row>
    <row r="33" spans="1:12">
      <c r="A33" s="8">
        <v>6</v>
      </c>
      <c r="B33" s="152" t="s">
        <v>388</v>
      </c>
      <c r="C33" s="32" t="s">
        <v>389</v>
      </c>
      <c r="D33" s="179">
        <v>83.952200000000005</v>
      </c>
      <c r="E33" s="179">
        <v>84.142600000000002</v>
      </c>
      <c r="F33" s="191">
        <v>2378</v>
      </c>
      <c r="G33" s="192">
        <v>1</v>
      </c>
      <c r="H33" s="193">
        <v>84.142600000000002</v>
      </c>
      <c r="I33" s="193">
        <v>84.142600000000002</v>
      </c>
      <c r="J33" s="84">
        <v>140</v>
      </c>
      <c r="K33" s="185">
        <v>45113</v>
      </c>
      <c r="L33" s="185"/>
    </row>
    <row r="34" spans="1:12">
      <c r="A34" s="8">
        <v>7</v>
      </c>
      <c r="B34" s="152" t="s">
        <v>408</v>
      </c>
      <c r="C34" s="32" t="s">
        <v>409</v>
      </c>
      <c r="D34" s="179">
        <v>100</v>
      </c>
      <c r="E34" s="179">
        <v>86.6631</v>
      </c>
      <c r="F34" s="191"/>
      <c r="G34" s="192"/>
      <c r="H34" s="193">
        <v>86.6631</v>
      </c>
      <c r="I34" s="193">
        <v>86.6631</v>
      </c>
      <c r="J34" s="84">
        <v>154</v>
      </c>
      <c r="K34" s="185">
        <v>45127</v>
      </c>
      <c r="L34" s="185"/>
    </row>
    <row r="35" spans="1:12">
      <c r="A35" s="8">
        <v>8</v>
      </c>
      <c r="B35" s="152" t="s">
        <v>420</v>
      </c>
      <c r="C35" s="32" t="s">
        <v>421</v>
      </c>
      <c r="D35" s="179">
        <v>86.308999999999997</v>
      </c>
      <c r="E35" s="179">
        <v>86.308999999999997</v>
      </c>
      <c r="F35" s="191"/>
      <c r="G35" s="192"/>
      <c r="H35" s="193">
        <v>86.308999999999997</v>
      </c>
      <c r="I35" s="193">
        <v>86.308999999999997</v>
      </c>
      <c r="J35" s="84">
        <v>169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104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426</v>
      </c>
      <c r="C39" s="32" t="s">
        <v>259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J39" s="84">
        <v>804</v>
      </c>
      <c r="K39" s="200">
        <v>45777</v>
      </c>
      <c r="L39" s="185"/>
    </row>
    <row r="40" spans="1:12">
      <c r="A40" s="8">
        <v>2</v>
      </c>
      <c r="B40" s="152" t="s">
        <v>257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1705</v>
      </c>
      <c r="K40" s="184">
        <v>46678</v>
      </c>
      <c r="L40" s="185"/>
    </row>
    <row r="41" spans="1:12">
      <c r="A41" s="8">
        <v>3</v>
      </c>
      <c r="B41" s="152" t="s">
        <v>258</v>
      </c>
      <c r="C41" s="32" t="s">
        <v>166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2981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615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99.8874</v>
      </c>
      <c r="E44" s="60">
        <v>99.889399999999995</v>
      </c>
      <c r="F44" s="202">
        <v>727569</v>
      </c>
      <c r="G44" s="76">
        <v>1</v>
      </c>
      <c r="H44" s="183">
        <v>99.889399999999995</v>
      </c>
      <c r="I44" s="183">
        <v>99.889399999999995</v>
      </c>
      <c r="J44" s="84">
        <v>1714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2311</v>
      </c>
      <c r="K45" s="184">
        <v>47284</v>
      </c>
      <c r="L45" s="185">
        <v>43811</v>
      </c>
    </row>
    <row r="46" spans="1:12">
      <c r="A46" s="8">
        <v>4</v>
      </c>
      <c r="B46" s="152" t="s">
        <v>260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3238</v>
      </c>
      <c r="K46" s="184">
        <v>48211</v>
      </c>
      <c r="L46" s="185"/>
    </row>
    <row r="47" spans="1:12">
      <c r="A47" s="8">
        <v>5</v>
      </c>
      <c r="B47" s="152" t="s">
        <v>261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3858</v>
      </c>
      <c r="K47" s="184">
        <v>48831</v>
      </c>
      <c r="L47" s="185"/>
    </row>
    <row r="48" spans="1:12">
      <c r="A48" s="8">
        <v>6</v>
      </c>
      <c r="B48" s="152" t="s">
        <v>269</v>
      </c>
      <c r="C48" s="32" t="s">
        <v>270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4080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262</v>
      </c>
      <c r="C50" s="32" t="s">
        <v>242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41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791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1483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1841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1881855</v>
      </c>
      <c r="G55" s="217">
        <f>SUM(G5:G54)</f>
        <v>9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1" zoomScaleNormal="100" workbookViewId="0">
      <selection activeCell="E7" sqref="E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383</v>
      </c>
      <c r="L4" s="235" t="s">
        <v>384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99.373565226143796</v>
      </c>
      <c r="H5" s="59">
        <v>98.827735944201393</v>
      </c>
      <c r="I5" s="80">
        <v>23083</v>
      </c>
      <c r="J5" s="81">
        <v>3</v>
      </c>
      <c r="K5" s="59">
        <v>99.453599999999994</v>
      </c>
      <c r="L5" s="59">
        <v>93.24</v>
      </c>
      <c r="M5" s="13">
        <v>4</v>
      </c>
      <c r="N5" s="238">
        <v>44977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98.889092372008804</v>
      </c>
      <c r="H6" s="59">
        <v>98.290593397080102</v>
      </c>
      <c r="I6" s="80">
        <v>181238</v>
      </c>
      <c r="J6" s="81">
        <v>11</v>
      </c>
      <c r="K6" s="59">
        <v>98.827100000000002</v>
      </c>
      <c r="L6" s="59">
        <v>91.834599999999995</v>
      </c>
      <c r="M6" s="13">
        <v>11</v>
      </c>
      <c r="N6" s="238">
        <v>44984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354</v>
      </c>
      <c r="F7" s="84" t="s">
        <v>355</v>
      </c>
      <c r="G7" s="59">
        <v>98.251677324088107</v>
      </c>
      <c r="H7" s="59">
        <v>98.179962582407299</v>
      </c>
      <c r="I7" s="80">
        <v>766316</v>
      </c>
      <c r="J7" s="81">
        <v>14</v>
      </c>
      <c r="K7" s="59">
        <v>100</v>
      </c>
      <c r="L7" s="59">
        <v>91.723399999999998</v>
      </c>
      <c r="M7" s="13">
        <v>18</v>
      </c>
      <c r="N7" s="238">
        <v>44991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97.564493587842094</v>
      </c>
      <c r="H8" s="59">
        <v>97.496400902321</v>
      </c>
      <c r="I8" s="80">
        <v>275955</v>
      </c>
      <c r="J8" s="81">
        <v>10</v>
      </c>
      <c r="K8" s="59">
        <v>97.865899999999996</v>
      </c>
      <c r="L8" s="59">
        <v>91.824399999999997</v>
      </c>
      <c r="M8" s="13">
        <v>25</v>
      </c>
      <c r="N8" s="238">
        <v>44998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365</v>
      </c>
      <c r="F9" s="84" t="s">
        <v>366</v>
      </c>
      <c r="G9" s="59">
        <v>97.612996535141903</v>
      </c>
      <c r="H9" s="59">
        <v>96.936737221445597</v>
      </c>
      <c r="I9" s="80">
        <v>500037</v>
      </c>
      <c r="J9" s="81">
        <v>22</v>
      </c>
      <c r="K9" s="59">
        <v>97.5976</v>
      </c>
      <c r="L9" s="59">
        <v>93.24</v>
      </c>
      <c r="M9" s="13">
        <v>32</v>
      </c>
      <c r="N9" s="238">
        <v>45005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370</v>
      </c>
      <c r="F10" s="84" t="s">
        <v>371</v>
      </c>
      <c r="G10" s="59">
        <v>95.899241385806704</v>
      </c>
      <c r="H10" s="59">
        <v>94.376865993647897</v>
      </c>
      <c r="I10" s="80">
        <v>132240</v>
      </c>
      <c r="J10" s="81">
        <v>7</v>
      </c>
      <c r="K10" s="59">
        <v>96.808499999999995</v>
      </c>
      <c r="L10" s="59">
        <v>91.844099999999997</v>
      </c>
      <c r="M10" s="13">
        <v>39</v>
      </c>
      <c r="N10" s="238">
        <v>45012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374</v>
      </c>
      <c r="F11" s="84" t="s">
        <v>375</v>
      </c>
      <c r="G11" s="59">
        <v>95.087290791767103</v>
      </c>
      <c r="H11" s="59">
        <v>95.808415149589607</v>
      </c>
      <c r="I11" s="80">
        <v>151080</v>
      </c>
      <c r="J11" s="81">
        <v>7</v>
      </c>
      <c r="K11" s="59">
        <v>97.32</v>
      </c>
      <c r="L11" s="59">
        <v>91.837800000000001</v>
      </c>
      <c r="M11" s="13">
        <v>46</v>
      </c>
      <c r="N11" s="238">
        <v>45019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398</v>
      </c>
      <c r="F12" s="84" t="s">
        <v>399</v>
      </c>
      <c r="G12" s="59">
        <v>95.535864249350297</v>
      </c>
      <c r="H12" s="59">
        <v>95.451359955234196</v>
      </c>
      <c r="I12" s="80">
        <v>464640</v>
      </c>
      <c r="J12" s="81">
        <v>6</v>
      </c>
      <c r="K12" s="59">
        <v>95.654600000000002</v>
      </c>
      <c r="L12" s="59">
        <v>94.248599999999996</v>
      </c>
      <c r="M12" s="13">
        <v>53</v>
      </c>
      <c r="N12" s="238">
        <v>45026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392</v>
      </c>
      <c r="F13" s="84" t="s">
        <v>393</v>
      </c>
      <c r="G13" s="59">
        <v>96.181870416729296</v>
      </c>
      <c r="H13" s="59">
        <v>93.302632262112397</v>
      </c>
      <c r="I13" s="80">
        <v>304419</v>
      </c>
      <c r="J13" s="81">
        <v>16</v>
      </c>
      <c r="K13" s="59">
        <v>93.718000000000004</v>
      </c>
      <c r="L13" s="59">
        <v>91.8185</v>
      </c>
      <c r="M13" s="13">
        <v>60</v>
      </c>
      <c r="N13" s="238">
        <v>45033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402</v>
      </c>
      <c r="F14" s="84" t="s">
        <v>403</v>
      </c>
      <c r="G14" s="59">
        <v>94.901244608260697</v>
      </c>
      <c r="H14" s="59">
        <v>94.349544557513298</v>
      </c>
      <c r="I14" s="80">
        <v>497337</v>
      </c>
      <c r="J14" s="81">
        <v>352</v>
      </c>
      <c r="K14" s="59">
        <v>100</v>
      </c>
      <c r="L14" s="59">
        <v>91.882000000000005</v>
      </c>
      <c r="M14" s="13">
        <v>67</v>
      </c>
      <c r="N14" s="238">
        <v>45040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418</v>
      </c>
      <c r="F15" s="84" t="s">
        <v>419</v>
      </c>
      <c r="G15" s="59">
        <v>93.828447957163803</v>
      </c>
      <c r="H15" s="59">
        <v>93.310436523998305</v>
      </c>
      <c r="I15" s="80">
        <v>55935100</v>
      </c>
      <c r="J15" s="81">
        <v>12</v>
      </c>
      <c r="K15" s="59">
        <v>93.891900000000007</v>
      </c>
      <c r="L15" s="59">
        <v>91.514700000000005</v>
      </c>
      <c r="M15" s="13">
        <v>74</v>
      </c>
      <c r="N15" s="238">
        <v>45047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422</v>
      </c>
      <c r="F16" s="84" t="s">
        <v>423</v>
      </c>
      <c r="G16" s="59">
        <v>91.988402980514493</v>
      </c>
      <c r="H16" s="59">
        <v>92.290133568817694</v>
      </c>
      <c r="I16" s="80">
        <v>2496132</v>
      </c>
      <c r="J16" s="81">
        <v>23</v>
      </c>
      <c r="K16" s="59">
        <v>100</v>
      </c>
      <c r="L16" s="59">
        <v>90.349299999999999</v>
      </c>
      <c r="M16" s="13">
        <v>81</v>
      </c>
      <c r="N16" s="238">
        <v>45054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427</v>
      </c>
      <c r="F17" s="84" t="s">
        <v>428</v>
      </c>
      <c r="G17" s="59">
        <v>92.501908973018203</v>
      </c>
      <c r="H17" s="59">
        <v>94.068407330160596</v>
      </c>
      <c r="I17" s="80">
        <v>8778307</v>
      </c>
      <c r="J17" s="81">
        <v>78</v>
      </c>
      <c r="K17" s="59">
        <v>100</v>
      </c>
      <c r="L17" s="59">
        <v>89.602199999999996</v>
      </c>
      <c r="M17" s="13">
        <v>88</v>
      </c>
      <c r="N17" s="238">
        <v>45061</v>
      </c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161</v>
      </c>
      <c r="D19" s="56">
        <v>1</v>
      </c>
      <c r="E19" s="248" t="s">
        <v>291</v>
      </c>
      <c r="F19" s="84" t="s">
        <v>292</v>
      </c>
      <c r="G19" s="249">
        <v>99.346500000000006</v>
      </c>
      <c r="H19" s="72">
        <v>100</v>
      </c>
      <c r="I19" s="90">
        <v>2364</v>
      </c>
      <c r="J19" s="76">
        <v>1</v>
      </c>
      <c r="K19" s="250">
        <v>100</v>
      </c>
      <c r="L19" s="250">
        <v>100</v>
      </c>
      <c r="M19" s="13">
        <v>4</v>
      </c>
      <c r="N19" s="238">
        <v>44977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294</v>
      </c>
      <c r="F20" s="84" t="s">
        <v>295</v>
      </c>
      <c r="G20" s="249">
        <v>94.354905437897798</v>
      </c>
      <c r="H20" s="72">
        <v>99.895730860464099</v>
      </c>
      <c r="I20" s="90">
        <v>93252</v>
      </c>
      <c r="J20" s="76">
        <v>3</v>
      </c>
      <c r="K20" s="250">
        <v>100</v>
      </c>
      <c r="L20" s="250">
        <v>98.687700000000007</v>
      </c>
      <c r="M20" s="13">
        <v>11</v>
      </c>
      <c r="N20" s="238">
        <v>44984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296</v>
      </c>
      <c r="F21" s="84" t="s">
        <v>297</v>
      </c>
      <c r="G21" s="249">
        <v>96.661139167027002</v>
      </c>
      <c r="H21" s="72">
        <v>98.4422</v>
      </c>
      <c r="I21" s="90">
        <v>90373</v>
      </c>
      <c r="J21" s="76">
        <v>1</v>
      </c>
      <c r="K21" s="250">
        <v>98.4422</v>
      </c>
      <c r="L21" s="250">
        <v>98.4422</v>
      </c>
      <c r="M21" s="13">
        <v>18</v>
      </c>
      <c r="N21" s="238">
        <v>44991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97.927873164566094</v>
      </c>
      <c r="H22" s="72">
        <v>98.462289123733598</v>
      </c>
      <c r="I22" s="90">
        <v>1509461</v>
      </c>
      <c r="J22" s="76">
        <v>19</v>
      </c>
      <c r="K22" s="250">
        <v>98.511499999999998</v>
      </c>
      <c r="L22" s="250">
        <v>97.066699999999997</v>
      </c>
      <c r="M22" s="13">
        <v>25</v>
      </c>
      <c r="N22" s="238">
        <v>44998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97.286773978448693</v>
      </c>
      <c r="H23" s="72">
        <v>99.073945483368107</v>
      </c>
      <c r="I23" s="252">
        <v>171267</v>
      </c>
      <c r="J23" s="76">
        <v>4</v>
      </c>
      <c r="K23" s="250">
        <v>100</v>
      </c>
      <c r="L23" s="250">
        <v>86.526200000000003</v>
      </c>
      <c r="M23" s="13">
        <v>32</v>
      </c>
      <c r="N23" s="238">
        <v>45005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308</v>
      </c>
      <c r="F24" s="84" t="s">
        <v>309</v>
      </c>
      <c r="G24" s="249">
        <v>95.688689778695505</v>
      </c>
      <c r="H24" s="72">
        <v>100</v>
      </c>
      <c r="I24" s="252">
        <v>7106</v>
      </c>
      <c r="J24" s="76">
        <v>1</v>
      </c>
      <c r="K24" s="250">
        <v>100</v>
      </c>
      <c r="L24" s="250">
        <v>100</v>
      </c>
      <c r="M24" s="13">
        <v>39</v>
      </c>
      <c r="N24" s="238">
        <v>45012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310</v>
      </c>
      <c r="F25" s="84" t="s">
        <v>311</v>
      </c>
      <c r="G25" s="249">
        <v>94.989599999999996</v>
      </c>
      <c r="H25" s="72">
        <v>92.979880478373403</v>
      </c>
      <c r="I25" s="252">
        <v>32067</v>
      </c>
      <c r="J25" s="76">
        <v>3</v>
      </c>
      <c r="K25" s="250">
        <v>95.088899999999995</v>
      </c>
      <c r="L25" s="250">
        <v>92.417599999999993</v>
      </c>
      <c r="M25" s="13">
        <v>46</v>
      </c>
      <c r="N25" s="238">
        <v>45019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93.611800000000002</v>
      </c>
      <c r="H26" s="72">
        <v>98.725567224075306</v>
      </c>
      <c r="I26" s="252">
        <v>135209</v>
      </c>
      <c r="J26" s="76">
        <v>2</v>
      </c>
      <c r="K26" s="250">
        <v>100</v>
      </c>
      <c r="L26" s="250">
        <v>91.2637</v>
      </c>
      <c r="M26" s="13">
        <v>53</v>
      </c>
      <c r="N26" s="238">
        <v>45026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318</v>
      </c>
      <c r="F27" s="84" t="s">
        <v>319</v>
      </c>
      <c r="G27" s="249">
        <v>94.146799999999999</v>
      </c>
      <c r="H27" s="72">
        <v>95.391764685685104</v>
      </c>
      <c r="I27" s="252">
        <v>176495</v>
      </c>
      <c r="J27" s="76">
        <v>8</v>
      </c>
      <c r="K27" s="250">
        <v>95.430999999999997</v>
      </c>
      <c r="L27" s="250">
        <v>95.167599999999993</v>
      </c>
      <c r="M27" s="13">
        <v>60</v>
      </c>
      <c r="N27" s="238">
        <v>45033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324</v>
      </c>
      <c r="F28" s="84" t="s">
        <v>325</v>
      </c>
      <c r="G28" s="249">
        <v>92.534813207547202</v>
      </c>
      <c r="H28" s="72">
        <v>92.534813207547202</v>
      </c>
      <c r="I28" s="252"/>
      <c r="J28" s="76"/>
      <c r="K28" s="250">
        <v>93.274699999999996</v>
      </c>
      <c r="L28" s="250">
        <v>85.431899999999999</v>
      </c>
      <c r="M28" s="13">
        <v>67</v>
      </c>
      <c r="N28" s="238">
        <v>45040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326</v>
      </c>
      <c r="F29" s="84" t="s">
        <v>327</v>
      </c>
      <c r="G29" s="249">
        <v>91</v>
      </c>
      <c r="H29" s="72">
        <v>93.262079209045297</v>
      </c>
      <c r="I29" s="252">
        <v>176976</v>
      </c>
      <c r="J29" s="76">
        <v>3</v>
      </c>
      <c r="K29" s="250">
        <v>93.273499999999999</v>
      </c>
      <c r="L29" s="250">
        <v>91.514399999999995</v>
      </c>
      <c r="M29" s="13">
        <v>74</v>
      </c>
      <c r="N29" s="238">
        <v>45047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330</v>
      </c>
      <c r="F30" s="84" t="s">
        <v>331</v>
      </c>
      <c r="G30" s="249">
        <v>91.952170133356205</v>
      </c>
      <c r="H30" s="72">
        <v>92.583200000000005</v>
      </c>
      <c r="I30" s="252">
        <v>17000</v>
      </c>
      <c r="J30" s="76">
        <v>2</v>
      </c>
      <c r="K30" s="250">
        <v>92.583200000000005</v>
      </c>
      <c r="L30" s="250">
        <v>92.583200000000005</v>
      </c>
      <c r="M30" s="13">
        <v>81</v>
      </c>
      <c r="N30" s="238">
        <v>45054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336</v>
      </c>
      <c r="F31" s="84" t="s">
        <v>337</v>
      </c>
      <c r="G31" s="249">
        <v>90.185210184849595</v>
      </c>
      <c r="H31" s="72">
        <v>90.185210184849595</v>
      </c>
      <c r="I31" s="252"/>
      <c r="J31" s="76"/>
      <c r="K31" s="250">
        <v>92.987899999999996</v>
      </c>
      <c r="L31" s="250">
        <v>84.865099999999998</v>
      </c>
      <c r="M31" s="13">
        <v>88</v>
      </c>
      <c r="N31" s="238">
        <v>45061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91.141246692908297</v>
      </c>
      <c r="H32" s="72">
        <v>91.5719275177713</v>
      </c>
      <c r="I32" s="252">
        <v>121685</v>
      </c>
      <c r="J32" s="76">
        <v>2</v>
      </c>
      <c r="K32" s="250">
        <v>100</v>
      </c>
      <c r="L32" s="250">
        <v>91.081999999999994</v>
      </c>
      <c r="M32" s="13">
        <v>95</v>
      </c>
      <c r="N32" s="238">
        <v>45068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348</v>
      </c>
      <c r="F33" s="84" t="s">
        <v>349</v>
      </c>
      <c r="G33" s="249">
        <v>96.088909561593198</v>
      </c>
      <c r="H33" s="72">
        <v>91.378223479727097</v>
      </c>
      <c r="I33" s="252">
        <v>193929</v>
      </c>
      <c r="J33" s="76">
        <v>5</v>
      </c>
      <c r="K33" s="250">
        <v>91.935400000000001</v>
      </c>
      <c r="L33" s="250">
        <v>86.532799999999995</v>
      </c>
      <c r="M33" s="13">
        <v>102</v>
      </c>
      <c r="N33" s="238">
        <v>45075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356</v>
      </c>
      <c r="F34" s="84" t="s">
        <v>357</v>
      </c>
      <c r="G34" s="249">
        <v>91.1385237250947</v>
      </c>
      <c r="H34" s="72">
        <v>91.1385237250947</v>
      </c>
      <c r="I34" s="252"/>
      <c r="J34" s="76"/>
      <c r="K34" s="250">
        <v>91.292100000000005</v>
      </c>
      <c r="L34" s="250">
        <v>89.022000000000006</v>
      </c>
      <c r="M34" s="13">
        <v>109</v>
      </c>
      <c r="N34" s="238">
        <v>45082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358</v>
      </c>
      <c r="F35" s="84" t="s">
        <v>359</v>
      </c>
      <c r="G35" s="249">
        <v>98.7</v>
      </c>
      <c r="H35" s="72">
        <v>85.5</v>
      </c>
      <c r="I35" s="252">
        <v>6879</v>
      </c>
      <c r="J35" s="76">
        <v>1</v>
      </c>
      <c r="K35" s="250">
        <v>85.5</v>
      </c>
      <c r="L35" s="250">
        <v>85.5</v>
      </c>
      <c r="M35" s="13">
        <v>116</v>
      </c>
      <c r="N35" s="238">
        <v>45089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364</v>
      </c>
      <c r="F36" s="84" t="s">
        <v>367</v>
      </c>
      <c r="G36" s="249">
        <v>89.342303921224897</v>
      </c>
      <c r="H36" s="72">
        <v>89.342303921224897</v>
      </c>
      <c r="I36" s="252"/>
      <c r="J36" s="76"/>
      <c r="K36" s="250">
        <v>90.309100000000001</v>
      </c>
      <c r="L36" s="250">
        <v>88.861599999999996</v>
      </c>
      <c r="M36" s="13">
        <v>123</v>
      </c>
      <c r="N36" s="238">
        <v>45096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372</v>
      </c>
      <c r="F37" s="84" t="s">
        <v>373</v>
      </c>
      <c r="G37" s="249">
        <v>88.947871573555901</v>
      </c>
      <c r="H37" s="72">
        <v>95.615517570105894</v>
      </c>
      <c r="I37" s="252">
        <v>60159</v>
      </c>
      <c r="J37" s="76">
        <v>3</v>
      </c>
      <c r="K37" s="250">
        <v>97.32</v>
      </c>
      <c r="L37" s="250">
        <v>83.476699999999994</v>
      </c>
      <c r="M37" s="13">
        <v>130</v>
      </c>
      <c r="N37" s="238">
        <v>45103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376</v>
      </c>
      <c r="F38" s="84" t="s">
        <v>377</v>
      </c>
      <c r="G38" s="249">
        <v>83.585126730869305</v>
      </c>
      <c r="H38" s="72">
        <v>93.988070236981102</v>
      </c>
      <c r="I38" s="252">
        <v>132500</v>
      </c>
      <c r="J38" s="76">
        <v>7</v>
      </c>
      <c r="K38" s="250">
        <v>97.32</v>
      </c>
      <c r="L38" s="250">
        <v>84.429299999999998</v>
      </c>
      <c r="M38" s="13">
        <v>137</v>
      </c>
      <c r="N38" s="238">
        <v>45110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386</v>
      </c>
      <c r="F39" s="84" t="s">
        <v>387</v>
      </c>
      <c r="G39" s="249"/>
      <c r="H39" s="72"/>
      <c r="I39" s="252"/>
      <c r="J39" s="76"/>
      <c r="K39" s="250"/>
      <c r="L39" s="250"/>
      <c r="M39" s="13">
        <v>140</v>
      </c>
      <c r="N39" s="238">
        <v>45113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400</v>
      </c>
      <c r="F40" s="84" t="s">
        <v>401</v>
      </c>
      <c r="G40" s="249">
        <v>98.7</v>
      </c>
      <c r="H40" s="72">
        <v>88.607562830544595</v>
      </c>
      <c r="I40" s="252">
        <v>32333</v>
      </c>
      <c r="J40" s="76">
        <v>4</v>
      </c>
      <c r="K40" s="250">
        <v>88.607600000000005</v>
      </c>
      <c r="L40" s="250">
        <v>88.607399999999998</v>
      </c>
      <c r="M40" s="13">
        <v>144</v>
      </c>
      <c r="N40" s="238">
        <v>45117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394</v>
      </c>
      <c r="F41" s="84" t="s">
        <v>395</v>
      </c>
      <c r="G41" s="249">
        <v>86.131667851652594</v>
      </c>
      <c r="H41" s="72">
        <v>86.985958761127094</v>
      </c>
      <c r="I41" s="252">
        <v>1944687</v>
      </c>
      <c r="J41" s="76">
        <v>8</v>
      </c>
      <c r="K41" s="250">
        <v>97.32</v>
      </c>
      <c r="L41" s="250">
        <v>81.322500000000005</v>
      </c>
      <c r="M41" s="13">
        <v>151</v>
      </c>
      <c r="N41" s="238">
        <v>45124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404</v>
      </c>
      <c r="F42" s="84" t="s">
        <v>405</v>
      </c>
      <c r="G42" s="249">
        <v>84.8191152055755</v>
      </c>
      <c r="H42" s="72">
        <v>90.695473667525206</v>
      </c>
      <c r="I42" s="252">
        <v>35329</v>
      </c>
      <c r="J42" s="76">
        <v>3</v>
      </c>
      <c r="K42" s="250">
        <v>93.24</v>
      </c>
      <c r="L42" s="250">
        <v>82.461100000000002</v>
      </c>
      <c r="M42" s="13">
        <v>158</v>
      </c>
      <c r="N42" s="238">
        <v>45131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416</v>
      </c>
      <c r="F43" s="84" t="s">
        <v>417</v>
      </c>
      <c r="G43" s="249">
        <v>86.445571133625705</v>
      </c>
      <c r="H43" s="72">
        <v>86.316970145866406</v>
      </c>
      <c r="I43" s="252">
        <v>56138762</v>
      </c>
      <c r="J43" s="76">
        <v>27</v>
      </c>
      <c r="K43" s="250">
        <v>100</v>
      </c>
      <c r="L43" s="250">
        <v>86.258700000000005</v>
      </c>
      <c r="M43" s="13">
        <v>165</v>
      </c>
      <c r="N43" s="238">
        <v>45138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424</v>
      </c>
      <c r="F44" s="84" t="s">
        <v>425</v>
      </c>
      <c r="G44" s="249">
        <v>99.152597385586702</v>
      </c>
      <c r="H44" s="72">
        <v>85.650254675435704</v>
      </c>
      <c r="I44" s="252">
        <v>656249</v>
      </c>
      <c r="J44" s="76">
        <v>10</v>
      </c>
      <c r="K44" s="250">
        <v>87.158600000000007</v>
      </c>
      <c r="L44" s="250">
        <v>85.502899999999997</v>
      </c>
      <c r="M44" s="13">
        <v>172</v>
      </c>
      <c r="N44" s="238">
        <v>45145</v>
      </c>
      <c r="O44" s="126"/>
      <c r="Q44" s="126"/>
    </row>
    <row r="45" spans="1:17" ht="13.95" customHeight="1">
      <c r="A45" s="55"/>
      <c r="C45" s="251"/>
      <c r="D45" s="56">
        <v>27</v>
      </c>
      <c r="E45" s="248" t="s">
        <v>429</v>
      </c>
      <c r="F45" s="84" t="s">
        <v>430</v>
      </c>
      <c r="G45" s="249">
        <v>85.367013575831294</v>
      </c>
      <c r="H45" s="72">
        <v>88.420061635096502</v>
      </c>
      <c r="I45" s="252">
        <v>1816590</v>
      </c>
      <c r="J45" s="76">
        <v>38</v>
      </c>
      <c r="K45" s="250">
        <v>100</v>
      </c>
      <c r="L45" s="250">
        <v>80.587299999999999</v>
      </c>
      <c r="M45" s="13">
        <v>179</v>
      </c>
      <c r="N45" s="238">
        <v>45152</v>
      </c>
      <c r="O45" s="126"/>
      <c r="Q45" s="126"/>
    </row>
    <row r="46" spans="1:17" ht="13.95" customHeight="1">
      <c r="A46" s="55"/>
      <c r="C46" s="251"/>
      <c r="D46" s="105"/>
      <c r="E46" s="248"/>
      <c r="F46" s="84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162</v>
      </c>
      <c r="D47" s="254">
        <v>1</v>
      </c>
      <c r="E47" s="57" t="s">
        <v>234</v>
      </c>
      <c r="F47" s="255" t="s">
        <v>235</v>
      </c>
      <c r="G47" s="59">
        <v>100</v>
      </c>
      <c r="H47" s="59">
        <v>100</v>
      </c>
      <c r="I47" s="80"/>
      <c r="J47" s="81"/>
      <c r="K47" s="59">
        <v>100</v>
      </c>
      <c r="L47" s="59">
        <v>100</v>
      </c>
      <c r="M47" s="63">
        <v>11</v>
      </c>
      <c r="N47" s="256">
        <v>44984</v>
      </c>
      <c r="O47" s="126"/>
    </row>
    <row r="48" spans="1:17">
      <c r="A48" s="55"/>
      <c r="B48" s="253"/>
      <c r="C48" s="121"/>
      <c r="D48" s="254">
        <v>2</v>
      </c>
      <c r="E48" s="57" t="s">
        <v>236</v>
      </c>
      <c r="F48" s="255" t="s">
        <v>237</v>
      </c>
      <c r="G48" s="59">
        <v>98.354500000000002</v>
      </c>
      <c r="H48" s="59">
        <v>97.870500000000007</v>
      </c>
      <c r="I48" s="196">
        <v>29451</v>
      </c>
      <c r="J48" s="81">
        <v>1</v>
      </c>
      <c r="K48" s="59">
        <v>97.870500000000007</v>
      </c>
      <c r="L48" s="59">
        <v>97.870500000000007</v>
      </c>
      <c r="M48" s="63">
        <v>18</v>
      </c>
      <c r="N48" s="256">
        <v>44991</v>
      </c>
      <c r="O48" s="126"/>
    </row>
    <row r="49" spans="1:17">
      <c r="A49" s="55"/>
      <c r="B49" s="253"/>
      <c r="C49" s="121"/>
      <c r="D49" s="254">
        <v>3</v>
      </c>
      <c r="E49" s="57" t="s">
        <v>240</v>
      </c>
      <c r="F49" s="255" t="s">
        <v>241</v>
      </c>
      <c r="G49" s="257">
        <v>97.015000000000001</v>
      </c>
      <c r="H49" s="258">
        <v>97.015000000000001</v>
      </c>
      <c r="I49" s="259"/>
      <c r="J49" s="204"/>
      <c r="K49" s="260">
        <v>97.015000000000001</v>
      </c>
      <c r="L49" s="257">
        <v>97.015000000000001</v>
      </c>
      <c r="M49" s="63">
        <v>25</v>
      </c>
      <c r="N49" s="256">
        <v>44998</v>
      </c>
      <c r="O49" s="126"/>
    </row>
    <row r="50" spans="1:17">
      <c r="A50" s="55"/>
      <c r="B50" s="253"/>
      <c r="C50" s="121"/>
      <c r="D50" s="254">
        <v>4</v>
      </c>
      <c r="E50" s="248" t="s">
        <v>227</v>
      </c>
      <c r="F50" s="255" t="s">
        <v>230</v>
      </c>
      <c r="G50" s="257">
        <v>94.487382690035801</v>
      </c>
      <c r="H50" s="258">
        <v>94.487382690035801</v>
      </c>
      <c r="I50" s="259"/>
      <c r="J50" s="204"/>
      <c r="K50" s="260">
        <v>99.402000000000001</v>
      </c>
      <c r="L50" s="257">
        <v>86.21</v>
      </c>
      <c r="M50" s="63">
        <v>35</v>
      </c>
      <c r="N50" s="261">
        <v>45008</v>
      </c>
      <c r="O50" s="126"/>
    </row>
    <row r="51" spans="1:17">
      <c r="A51" s="55"/>
      <c r="B51" s="253"/>
      <c r="C51" s="121"/>
      <c r="D51" s="254">
        <v>5</v>
      </c>
      <c r="E51" s="248" t="s">
        <v>243</v>
      </c>
      <c r="F51" s="255" t="s">
        <v>244</v>
      </c>
      <c r="G51" s="257">
        <v>98.48</v>
      </c>
      <c r="H51" s="258">
        <v>98.48</v>
      </c>
      <c r="I51" s="262"/>
      <c r="J51" s="204"/>
      <c r="K51" s="260">
        <v>98.48</v>
      </c>
      <c r="L51" s="257">
        <v>98.48</v>
      </c>
      <c r="M51" s="63">
        <v>39</v>
      </c>
      <c r="N51" s="261">
        <v>45012</v>
      </c>
      <c r="O51" s="126"/>
    </row>
    <row r="52" spans="1:17">
      <c r="A52" s="55"/>
      <c r="B52" s="253"/>
      <c r="C52" s="121"/>
      <c r="D52" s="254">
        <v>6</v>
      </c>
      <c r="E52" s="248" t="s">
        <v>247</v>
      </c>
      <c r="F52" s="255" t="s">
        <v>246</v>
      </c>
      <c r="G52" s="59">
        <v>100</v>
      </c>
      <c r="H52" s="59">
        <v>90</v>
      </c>
      <c r="I52" s="80">
        <v>4725</v>
      </c>
      <c r="J52" s="81">
        <v>1</v>
      </c>
      <c r="K52" s="59">
        <v>90</v>
      </c>
      <c r="L52" s="59">
        <v>90</v>
      </c>
      <c r="M52" s="83">
        <v>53</v>
      </c>
      <c r="N52" s="261">
        <v>45026</v>
      </c>
      <c r="O52" s="126"/>
    </row>
    <row r="53" spans="1:17">
      <c r="A53" s="55"/>
      <c r="B53" s="253"/>
      <c r="C53" s="121"/>
      <c r="D53" s="254">
        <v>7</v>
      </c>
      <c r="E53" s="248" t="s">
        <v>248</v>
      </c>
      <c r="F53" s="255" t="s">
        <v>249</v>
      </c>
      <c r="G53" s="257">
        <v>82.394900000000007</v>
      </c>
      <c r="H53" s="258">
        <v>82.394900000000007</v>
      </c>
      <c r="I53" s="259"/>
      <c r="J53" s="204"/>
      <c r="K53" s="260">
        <v>82.394900000000007</v>
      </c>
      <c r="L53" s="257">
        <v>82.394900000000007</v>
      </c>
      <c r="M53" s="83">
        <v>60</v>
      </c>
      <c r="N53" s="261">
        <v>45033</v>
      </c>
      <c r="O53" s="126"/>
      <c r="Q53" s="126"/>
    </row>
    <row r="54" spans="1:17">
      <c r="A54" s="55"/>
      <c r="B54" s="253"/>
      <c r="C54" s="121"/>
      <c r="D54" s="254">
        <v>8</v>
      </c>
      <c r="E54" s="248" t="s">
        <v>250</v>
      </c>
      <c r="F54" s="255" t="s">
        <v>251</v>
      </c>
      <c r="G54" s="257">
        <v>81.724800000000002</v>
      </c>
      <c r="H54" s="258">
        <v>91.926846688180703</v>
      </c>
      <c r="I54" s="259">
        <v>24790</v>
      </c>
      <c r="J54" s="204">
        <v>2</v>
      </c>
      <c r="K54" s="260">
        <v>93.047300000000007</v>
      </c>
      <c r="L54" s="257">
        <v>91.882099999999994</v>
      </c>
      <c r="M54" s="83">
        <v>67</v>
      </c>
      <c r="N54" s="261">
        <v>45040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267</v>
      </c>
      <c r="F55" s="255" t="s">
        <v>268</v>
      </c>
      <c r="G55" s="257">
        <v>99.318818425156906</v>
      </c>
      <c r="H55" s="258">
        <v>100</v>
      </c>
      <c r="I55" s="259">
        <v>83348</v>
      </c>
      <c r="J55" s="204">
        <v>1</v>
      </c>
      <c r="K55" s="260">
        <v>100</v>
      </c>
      <c r="L55" s="257">
        <v>100</v>
      </c>
      <c r="M55" s="83">
        <v>81</v>
      </c>
      <c r="N55" s="261">
        <v>45054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271</v>
      </c>
      <c r="F56" s="255" t="s">
        <v>272</v>
      </c>
      <c r="G56" s="257">
        <v>92.9876</v>
      </c>
      <c r="H56" s="258">
        <v>90</v>
      </c>
      <c r="I56" s="259">
        <v>4856</v>
      </c>
      <c r="J56" s="204">
        <v>1</v>
      </c>
      <c r="K56" s="260">
        <v>90</v>
      </c>
      <c r="L56" s="257">
        <v>90</v>
      </c>
      <c r="M56" s="83">
        <v>88</v>
      </c>
      <c r="N56" s="261">
        <v>45061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275</v>
      </c>
      <c r="F57" s="255" t="s">
        <v>276</v>
      </c>
      <c r="G57" s="257">
        <v>91.724775810669499</v>
      </c>
      <c r="H57" s="258">
        <v>97.32</v>
      </c>
      <c r="I57" s="259">
        <v>70000</v>
      </c>
      <c r="J57" s="204">
        <v>2</v>
      </c>
      <c r="K57" s="260">
        <v>97.32</v>
      </c>
      <c r="L57" s="257">
        <v>97.32</v>
      </c>
      <c r="M57" s="83">
        <v>102</v>
      </c>
      <c r="N57" s="261">
        <v>45075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277</v>
      </c>
      <c r="F58" s="255" t="s">
        <v>278</v>
      </c>
      <c r="G58" s="257">
        <v>3.6431713336426501</v>
      </c>
      <c r="H58" s="258">
        <v>79.828509944571195</v>
      </c>
      <c r="I58" s="259">
        <v>9201</v>
      </c>
      <c r="J58" s="204">
        <v>3</v>
      </c>
      <c r="K58" s="260">
        <v>97.32</v>
      </c>
      <c r="L58" s="257">
        <v>77.202600000000004</v>
      </c>
      <c r="M58" s="83">
        <v>116</v>
      </c>
      <c r="N58" s="261">
        <v>45089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279</v>
      </c>
      <c r="F59" s="255" t="s">
        <v>280</v>
      </c>
      <c r="G59" s="257">
        <v>85.970699999999994</v>
      </c>
      <c r="H59" s="258">
        <v>85.970699999999994</v>
      </c>
      <c r="I59" s="259"/>
      <c r="J59" s="204"/>
      <c r="K59" s="260">
        <v>85.970699999999994</v>
      </c>
      <c r="L59" s="257">
        <v>85.970699999999994</v>
      </c>
      <c r="M59" s="83">
        <v>130</v>
      </c>
      <c r="N59" s="261">
        <v>45103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281</v>
      </c>
      <c r="F60" s="255" t="s">
        <v>282</v>
      </c>
      <c r="G60" s="257">
        <v>76.563500000000005</v>
      </c>
      <c r="H60" s="258">
        <v>83.762900000000002</v>
      </c>
      <c r="I60" s="259">
        <v>8358</v>
      </c>
      <c r="J60" s="204">
        <v>1</v>
      </c>
      <c r="K60" s="260">
        <v>83.762900000000002</v>
      </c>
      <c r="L60" s="257">
        <v>83.762900000000002</v>
      </c>
      <c r="M60" s="83">
        <v>144</v>
      </c>
      <c r="N60" s="261">
        <v>45117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283</v>
      </c>
      <c r="F61" s="255" t="s">
        <v>286</v>
      </c>
      <c r="G61" s="257">
        <v>82.278499999999994</v>
      </c>
      <c r="H61" s="258">
        <v>99.474277570713895</v>
      </c>
      <c r="I61" s="259">
        <v>129536</v>
      </c>
      <c r="J61" s="204">
        <v>4</v>
      </c>
      <c r="K61" s="260">
        <v>100</v>
      </c>
      <c r="L61" s="257">
        <v>82.461399999999998</v>
      </c>
      <c r="M61" s="83">
        <v>158</v>
      </c>
      <c r="N61" s="261">
        <v>45131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287</v>
      </c>
      <c r="F62" s="255" t="s">
        <v>288</v>
      </c>
      <c r="G62" s="257">
        <v>84.902299999999997</v>
      </c>
      <c r="H62" s="258">
        <v>84.902299999999997</v>
      </c>
      <c r="I62" s="259"/>
      <c r="J62" s="204"/>
      <c r="K62" s="260">
        <v>84.902299999999997</v>
      </c>
      <c r="L62" s="257">
        <v>84.902299999999997</v>
      </c>
      <c r="M62" s="83">
        <v>172</v>
      </c>
      <c r="N62" s="261">
        <v>45145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289</v>
      </c>
      <c r="F63" s="255" t="s">
        <v>290</v>
      </c>
      <c r="G63" s="257">
        <v>82.138777689673105</v>
      </c>
      <c r="H63" s="258">
        <v>100</v>
      </c>
      <c r="I63" s="259">
        <v>2566</v>
      </c>
      <c r="J63" s="204">
        <v>1</v>
      </c>
      <c r="K63" s="260">
        <v>100</v>
      </c>
      <c r="L63" s="257">
        <v>100</v>
      </c>
      <c r="M63" s="83">
        <v>179</v>
      </c>
      <c r="N63" s="261">
        <v>45152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322</v>
      </c>
      <c r="F64" s="255" t="s">
        <v>323</v>
      </c>
      <c r="G64" s="257">
        <v>84.400800000000004</v>
      </c>
      <c r="H64" s="258">
        <v>83.510199999999998</v>
      </c>
      <c r="I64" s="259">
        <v>25683</v>
      </c>
      <c r="J64" s="204">
        <v>1</v>
      </c>
      <c r="K64" s="260">
        <v>83.510199999999998</v>
      </c>
      <c r="L64" s="257">
        <v>83.510199999999998</v>
      </c>
      <c r="M64" s="83">
        <v>193</v>
      </c>
      <c r="N64" s="261">
        <v>45166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298</v>
      </c>
      <c r="F65" s="255" t="s">
        <v>299</v>
      </c>
      <c r="G65" s="257">
        <v>77.8609908799057</v>
      </c>
      <c r="H65" s="258">
        <v>84.180658479096806</v>
      </c>
      <c r="I65" s="259">
        <v>1286959</v>
      </c>
      <c r="J65" s="204">
        <v>4</v>
      </c>
      <c r="K65" s="260">
        <v>100</v>
      </c>
      <c r="L65" s="257">
        <v>84.064599999999999</v>
      </c>
      <c r="M65" s="83">
        <v>200</v>
      </c>
      <c r="N65" s="261">
        <v>45173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306</v>
      </c>
      <c r="F66" s="255" t="s">
        <v>307</v>
      </c>
      <c r="G66" s="257">
        <v>82.929767244518899</v>
      </c>
      <c r="H66" s="258">
        <v>82.446061622162603</v>
      </c>
      <c r="I66" s="259">
        <v>545531</v>
      </c>
      <c r="J66" s="204">
        <v>2</v>
      </c>
      <c r="K66" s="260">
        <v>83.137200000000007</v>
      </c>
      <c r="L66" s="257">
        <v>77.282399999999996</v>
      </c>
      <c r="M66" s="83">
        <v>214</v>
      </c>
      <c r="N66" s="261">
        <v>45187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312</v>
      </c>
      <c r="F67" s="255" t="s">
        <v>313</v>
      </c>
      <c r="G67" s="257">
        <v>100</v>
      </c>
      <c r="H67" s="258">
        <v>99.396406572749896</v>
      </c>
      <c r="I67" s="259">
        <v>187684</v>
      </c>
      <c r="J67" s="204">
        <v>4</v>
      </c>
      <c r="K67" s="260">
        <v>100</v>
      </c>
      <c r="L67" s="257">
        <v>72.596800000000002</v>
      </c>
      <c r="M67" s="83">
        <v>228</v>
      </c>
      <c r="N67" s="261">
        <v>45201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320</v>
      </c>
      <c r="F68" s="255" t="s">
        <v>321</v>
      </c>
      <c r="G68" s="257">
        <v>76.634600000000006</v>
      </c>
      <c r="H68" s="258">
        <v>76.634600000000006</v>
      </c>
      <c r="I68" s="259"/>
      <c r="J68" s="204"/>
      <c r="K68" s="260">
        <v>76.634600000000006</v>
      </c>
      <c r="L68" s="257">
        <v>76.634600000000006</v>
      </c>
      <c r="M68" s="83">
        <v>242</v>
      </c>
      <c r="N68" s="261">
        <v>45215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328</v>
      </c>
      <c r="F69" s="255" t="s">
        <v>329</v>
      </c>
      <c r="G69" s="257">
        <v>98.48</v>
      </c>
      <c r="H69" s="258">
        <v>98.48</v>
      </c>
      <c r="I69" s="259"/>
      <c r="J69" s="204"/>
      <c r="K69" s="260">
        <v>98.48</v>
      </c>
      <c r="L69" s="257">
        <v>98.48</v>
      </c>
      <c r="M69" s="83">
        <v>256</v>
      </c>
      <c r="N69" s="261">
        <v>45229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332</v>
      </c>
      <c r="F70" s="255" t="s">
        <v>333</v>
      </c>
      <c r="G70" s="257">
        <v>76.636399999999995</v>
      </c>
      <c r="H70" s="258">
        <v>76.636399999999995</v>
      </c>
      <c r="I70" s="259"/>
      <c r="J70" s="204"/>
      <c r="K70" s="260">
        <v>76.636399999999995</v>
      </c>
      <c r="L70" s="257">
        <v>76.636399999999995</v>
      </c>
      <c r="M70" s="83">
        <v>263</v>
      </c>
      <c r="N70" s="261">
        <v>45236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338</v>
      </c>
      <c r="F71" s="255" t="s">
        <v>339</v>
      </c>
      <c r="G71" s="257">
        <v>75.820599999999999</v>
      </c>
      <c r="H71" s="258">
        <v>75.820599999999999</v>
      </c>
      <c r="I71" s="259"/>
      <c r="J71" s="204"/>
      <c r="K71" s="260">
        <v>75.820599999999999</v>
      </c>
      <c r="L71" s="257">
        <v>75.820599999999999</v>
      </c>
      <c r="M71" s="83">
        <v>270</v>
      </c>
      <c r="N71" s="261">
        <v>45243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350</v>
      </c>
      <c r="F72" s="255" t="s">
        <v>351</v>
      </c>
      <c r="G72" s="257">
        <v>85.184809143935496</v>
      </c>
      <c r="H72" s="258">
        <v>85.184809143935496</v>
      </c>
      <c r="I72" s="259"/>
      <c r="J72" s="204"/>
      <c r="K72" s="260">
        <v>100</v>
      </c>
      <c r="L72" s="257">
        <v>71.866</v>
      </c>
      <c r="M72" s="83">
        <v>284</v>
      </c>
      <c r="N72" s="261">
        <v>45257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362</v>
      </c>
      <c r="F73" s="255" t="s">
        <v>363</v>
      </c>
      <c r="G73" s="257">
        <v>75.692700000000002</v>
      </c>
      <c r="H73" s="258">
        <v>75.692700000000002</v>
      </c>
      <c r="I73" s="259"/>
      <c r="J73" s="204"/>
      <c r="K73" s="260">
        <v>75.692700000000002</v>
      </c>
      <c r="L73" s="263">
        <v>75.692700000000002</v>
      </c>
      <c r="M73" s="255">
        <v>298</v>
      </c>
      <c r="N73" s="264">
        <v>45271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368</v>
      </c>
      <c r="F74" s="255" t="s">
        <v>369</v>
      </c>
      <c r="G74" s="257">
        <v>100</v>
      </c>
      <c r="H74" s="258">
        <v>100</v>
      </c>
      <c r="I74" s="259"/>
      <c r="J74" s="204"/>
      <c r="K74" s="260">
        <v>100</v>
      </c>
      <c r="L74" s="257">
        <v>100</v>
      </c>
      <c r="M74" s="255">
        <v>305</v>
      </c>
      <c r="N74" s="261">
        <v>45278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378</v>
      </c>
      <c r="F75" s="255" t="s">
        <v>379</v>
      </c>
      <c r="G75" s="257">
        <v>73.816788059701494</v>
      </c>
      <c r="H75" s="258">
        <v>96.778060970294305</v>
      </c>
      <c r="I75" s="259">
        <v>101866</v>
      </c>
      <c r="J75" s="204">
        <v>5</v>
      </c>
      <c r="K75" s="260">
        <v>97.32</v>
      </c>
      <c r="L75" s="257">
        <v>76.2654</v>
      </c>
      <c r="M75" s="255">
        <v>319</v>
      </c>
      <c r="N75" s="261">
        <v>45292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396</v>
      </c>
      <c r="F76" s="255" t="s">
        <v>397</v>
      </c>
      <c r="G76" s="257">
        <v>70.109899999999996</v>
      </c>
      <c r="H76" s="258">
        <v>70.109899999999996</v>
      </c>
      <c r="I76" s="259"/>
      <c r="J76" s="204"/>
      <c r="K76" s="260">
        <v>70.109899999999996</v>
      </c>
      <c r="L76" s="263">
        <v>70.109899999999996</v>
      </c>
      <c r="M76" s="255">
        <v>333</v>
      </c>
      <c r="N76" s="264">
        <v>45306</v>
      </c>
      <c r="O76" s="126"/>
      <c r="Q76" s="126"/>
    </row>
    <row r="77" spans="1:17">
      <c r="A77" s="55"/>
      <c r="B77" s="253"/>
      <c r="C77" s="121"/>
      <c r="D77" s="254">
        <v>31</v>
      </c>
      <c r="E77" s="91" t="s">
        <v>406</v>
      </c>
      <c r="F77" s="84" t="s">
        <v>407</v>
      </c>
      <c r="G77" s="249">
        <v>75.041000739347894</v>
      </c>
      <c r="H77" s="258">
        <v>74.509299999999996</v>
      </c>
      <c r="I77" s="259">
        <v>134228</v>
      </c>
      <c r="J77" s="204">
        <v>1</v>
      </c>
      <c r="K77" s="249">
        <v>74.509299999999996</v>
      </c>
      <c r="L77" s="249">
        <v>74.509299999999996</v>
      </c>
      <c r="M77" s="84">
        <v>340</v>
      </c>
      <c r="N77" s="265">
        <v>45313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414</v>
      </c>
      <c r="F78" s="84" t="s">
        <v>415</v>
      </c>
      <c r="G78" s="249">
        <v>100</v>
      </c>
      <c r="H78" s="258">
        <v>100</v>
      </c>
      <c r="I78" s="259">
        <v>2320</v>
      </c>
      <c r="J78" s="204">
        <v>1</v>
      </c>
      <c r="K78" s="249">
        <v>100</v>
      </c>
      <c r="L78" s="249">
        <v>100</v>
      </c>
      <c r="M78" s="84">
        <v>347</v>
      </c>
      <c r="N78" s="265">
        <v>45320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431</v>
      </c>
      <c r="F79" s="84" t="s">
        <v>432</v>
      </c>
      <c r="G79" s="249">
        <v>76.761754696806506</v>
      </c>
      <c r="H79" s="258">
        <v>93.475449287527695</v>
      </c>
      <c r="I79" s="259">
        <v>388366</v>
      </c>
      <c r="J79" s="204">
        <v>10</v>
      </c>
      <c r="K79" s="249">
        <v>100</v>
      </c>
      <c r="L79" s="249">
        <v>73.733099999999993</v>
      </c>
      <c r="M79" s="84">
        <v>361</v>
      </c>
      <c r="N79" s="265">
        <v>45334</v>
      </c>
      <c r="O79" s="126"/>
      <c r="Q79" s="126"/>
    </row>
    <row r="80" spans="1:17" ht="16.2" thickBot="1">
      <c r="A80" s="55"/>
      <c r="B80" s="253"/>
      <c r="C80" s="266"/>
      <c r="D80" s="267"/>
      <c r="E80" s="267" t="s">
        <v>42</v>
      </c>
      <c r="F80" s="268"/>
      <c r="G80" s="269"/>
      <c r="H80" s="270"/>
      <c r="I80" s="271">
        <f>SUM(I5:I79)</f>
        <v>137096024</v>
      </c>
      <c r="J80" s="271">
        <f>SUM(J5:J79)</f>
        <v>761</v>
      </c>
      <c r="K80" s="272"/>
      <c r="L80" s="273"/>
      <c r="M80" s="268"/>
      <c r="N80" s="274"/>
    </row>
    <row r="81" spans="1:15" ht="15.75" customHeight="1" thickBot="1">
      <c r="A81" s="275"/>
      <c r="B81" s="276"/>
      <c r="G81" s="277"/>
      <c r="K81" s="120"/>
    </row>
    <row r="82" spans="1:15">
      <c r="E82" s="121"/>
      <c r="F82" s="121"/>
      <c r="G82" s="278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77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77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77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77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77"/>
      <c r="I88" s="222"/>
    </row>
    <row r="89" spans="1:15">
      <c r="G89" s="277"/>
      <c r="I89" s="222"/>
    </row>
    <row r="90" spans="1:15">
      <c r="G90" s="277"/>
      <c r="I90" s="222"/>
    </row>
    <row r="91" spans="1:15">
      <c r="G91" s="277"/>
      <c r="I91" s="222"/>
    </row>
    <row r="92" spans="1:15">
      <c r="G92" s="277"/>
      <c r="I92" s="222"/>
    </row>
    <row r="93" spans="1:15">
      <c r="G93" s="277"/>
      <c r="I93" s="222"/>
    </row>
    <row r="94" spans="1:15">
      <c r="G94" s="277"/>
      <c r="I94" s="222"/>
    </row>
    <row r="95" spans="1:15">
      <c r="G95" s="277"/>
      <c r="I95" s="222"/>
    </row>
    <row r="96" spans="1:15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4" zoomScale="97" zoomScaleNormal="97" workbookViewId="0">
      <selection activeCell="C11" sqref="C11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2"/>
    </row>
    <row r="3" spans="1:12" ht="14.25" customHeight="1" thickBot="1">
      <c r="A3" s="41" t="s">
        <v>434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5" t="s">
        <v>104</v>
      </c>
      <c r="D4" s="336"/>
      <c r="E4" s="282"/>
      <c r="F4" s="333" t="s">
        <v>107</v>
      </c>
      <c r="G4" s="334"/>
      <c r="H4" s="283"/>
      <c r="I4" s="331" t="s">
        <v>163</v>
      </c>
      <c r="J4" s="332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>
        <v>3</v>
      </c>
      <c r="D6" s="290">
        <v>180000000</v>
      </c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188</v>
      </c>
      <c r="B10" s="56"/>
      <c r="C10" s="68">
        <v>1</v>
      </c>
      <c r="D10" s="290">
        <v>14000000</v>
      </c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>
        <v>9</v>
      </c>
      <c r="D14" s="290">
        <v>328000000</v>
      </c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290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68"/>
      <c r="C18" s="337">
        <v>11</v>
      </c>
      <c r="D18" s="311">
        <v>513000000</v>
      </c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68"/>
      <c r="C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185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9</v>
      </c>
      <c r="D27" s="306">
        <f>D14</f>
        <v>328000000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2023-02-16T17:33:38Z</dcterms:modified>
</cp:coreProperties>
</file>