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249" documentId="8_{947D9B26-27CA-4284-8917-C14A64E8DD0E}" xr6:coauthVersionLast="47" xr6:coauthVersionMax="47" xr10:uidLastSave="{3E6F5DBF-2BF3-4198-A4AD-DF0A68D20591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0" i="3"/>
  <c r="I80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<sst xmlns="http://schemas.openxmlformats.org/spreadsheetml/2006/main" count="510" uniqueCount="449">
  <si>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</si>
  <si>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</si>
  <si>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</si>
  <si>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</si>
  <si>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</si>
  <si>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</si>
  <si>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</si>
  <si>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</si>
  <si>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</si>
  <si>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</si>
  <si>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</si>
  <si>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</si>
  <si>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</si>
  <si>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</si>
  <si>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</si>
  <si>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</si>
  <si>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</si>
  <si>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</si>
  <si>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</si>
  <si>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</si>
  <si>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</si>
  <si>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</si>
  <si>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</si>
  <si>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</si>
  <si>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</si>
  <si>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</si>
  <si>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</si>
  <si>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</si>
  <si>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</si>
  <si>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</si>
  <si>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</si>
  <si>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</si>
  <si>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</si>
  <si>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</si>
  <si>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</si>
  <si>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</si>
  <si>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</si>
  <si>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</si>
  <si>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</si>
  <si>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</si>
  <si>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</si>
  <si>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</si>
  <si>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</si>
  <si>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</si>
  <si>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</si>
  <si>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</si>
  <si>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</si>
  <si>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</si>
  <si>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</si>
  <si>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</si>
  <si>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</si>
  <si>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</si>
  <si>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</si>
  <si>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</si>
  <si>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</si>
  <si>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</si>
  <si>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</si>
  <si>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</si>
  <si>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</si>
  <si>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</si>
  <si>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</si>
  <si>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</si>
  <si>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</si>
  <si>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</si>
  <si>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</si>
  <si>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</si>
  <si>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</si>
  <si>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</si>
  <si>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</si>
  <si>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</si>
  <si>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</si>
  <si>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</si>
  <si>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</si>
  <si>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</si>
  <si>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</si>
  <si>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</si>
  <si>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</si>
  <si>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</si>
  <si>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</si>
  <si>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</si>
  <si>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</si>
  <si>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</si>
  <si>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</si>
  <si>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</si>
  <si>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</si>
  <si>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</si>
  <si>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</si>
  <si>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</si>
  <si>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</si>
  <si>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</si>
  <si>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</si>
  <si>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</si>
  <si>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</si>
  <si>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</si>
  <si>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</si>
  <si>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</si>
  <si>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</si>
  <si>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</si>
  <si>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</si>
  <si>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</si>
  <si>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</si>
  <si>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</si>
  <si>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</si>
  <si>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</si>
  <si>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</si>
  <si>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</si>
  <si>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</si>
  <si>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</si>
  <si>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</si>
  <si>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</si>
  <si>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</si>
  <si>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</si>
  <si>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</si>
  <si>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</si>
  <si>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</si>
  <si>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</si>
  <si>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</si>
  <si>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</si>
  <si>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</si>
  <si>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</si>
  <si>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</si>
  <si>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</si>
  <si>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</si>
  <si>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</si>
  <si>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</si>
  <si>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</si>
  <si>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</si>
  <si>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</si>
  <si>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</si>
  <si>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</si>
  <si>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</si>
  <si>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</si>
  <si>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</si>
  <si>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</si>
  <si>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</si>
  <si>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</si>
  <si>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</si>
  <si>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</si>
  <si>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</si>
  <si>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</si>
  <si>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</si>
  <si>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</si>
  <si>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</si>
  <si>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</si>
  <si>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</si>
  <si>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</si>
  <si>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</si>
  <si>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</si>
  <si>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</si>
  <si>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</si>
  <si>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</si>
  <si>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</si>
  <si>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</si>
  <si>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</si>
  <si>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</si>
  <si>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</si>
  <si>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</si>
  <si>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</si>
  <si>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</si>
  <si>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</si>
  <si>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</si>
  <si>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</si>
  <si>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</si>
  <si>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</si>
  <si>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</si>
  <si>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</si>
  <si>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</si>
  <si>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</si>
  <si>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</si>
  <si>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</si>
  <si>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</si>
  <si>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</si>
  <si>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</si>
  <si>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</si>
  <si>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</si>
  <si>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</si>
  <si>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</si>
  <si>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</si>
  <si>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</si>
  <si>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</si>
  <si>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</si>
  <si>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</si>
  <si>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</si>
  <si>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</si>
  <si>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</si>
  <si>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</si>
  <si>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</si>
  <si>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</si>
  <si>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</si>
  <si>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</si>
  <si>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</si>
  <si>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</si>
  <si>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</si>
  <si>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</si>
  <si>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</si>
  <si>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</si>
  <si>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</si>
  <si>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</si>
  <si>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</si>
  <si>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</si>
  <si>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</si>
  <si>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</si>
  <si>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</si>
  <si>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</si>
  <si>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</si>
  <si>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</si>
  <si>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</si>
  <si>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</si>
  <si>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</si>
  <si>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</si>
  <si>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</si>
  <si>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</si>
  <si>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</si>
  <si>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</si>
  <si>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</si>
  <si>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</si>
  <si>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</si>
  <si>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</si>
  <si>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</si>
  <si>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</si>
  <si>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</si>
  <si>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</si>
  <si>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</si>
  <si>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</si>
  <si>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</si>
  <si>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</si>
  <si>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</si>
  <si>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</si>
  <si>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</si>
  <si>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</si>
  <si>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</si>
  <si>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</si>
  <si>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</si>
  <si>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</si>
  <si>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</si>
  <si>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</si>
  <si>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</si>
  <si>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</si>
  <si>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</si>
  <si>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</si>
  <si>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</si>
  <si>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</si>
  <si>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</si>
  <si>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</si>
  <si>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</si>
  <si>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</si>
  <si>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</si>
  <si>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</si>
  <si>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</si>
  <si>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</si>
  <si>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</si>
  <si>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</si>
  <si>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</si>
  <si>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</si>
  <si>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</si>
  <si>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</si>
  <si>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</si>
  <si>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</si>
  <si>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</si>
  <si>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</si>
  <si>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</si>
  <si>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</si>
  <si>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</si>
  <si>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</si>
  <si>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</si>
  <si>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</si>
  <si>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</si>
  <si>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</si>
  <si>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</si>
  <si>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</si>
  <si>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</si>
  <si>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</si>
  <si>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</si>
  <si>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</si>
  <si>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</si>
  <si>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</si>
  <si>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</si>
  <si>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</si>
  <si>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</si>
  <si>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</si>
  <si>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</si>
  <si>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</si>
  <si>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</si>
  <si>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</si>
  <si>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</si>
  <si>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</si>
  <si>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</si>
  <si>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</si>
  <si>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</si>
  <si>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</si>
  <si>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</si>
  <si>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</si>
  <si>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</si>
  <si>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</si>
  <si>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</si>
  <si>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</si>
  <si>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</si>
  <si>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</si>
  <si>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</si>
  <si>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</si>
  <si>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</si>
  <si>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</si>
  <si>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</si>
  <si>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</si>
  <si>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</si>
  <si>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</si>
  <si>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</si>
  <si>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</si>
  <si>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</si>
  <si>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</si>
  <si>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</si>
  <si>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</si>
  <si>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</si>
  <si>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</si>
  <si>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</si>
  <si>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</si>
  <si>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</si>
  <si>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</si>
  <si>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</si>
  <si>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</si>
  <si>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</si>
  <si>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</si>
  <si>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</si>
  <si>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</si>
  <si>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</si>
  <si>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</si>
  <si>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</si>
  <si>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</si>
  <si>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</si>
  <si>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</si>
  <si>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</si>
  <si>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</si>
  <si>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</si>
  <si>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</si>
  <si>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</si>
  <si>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</si>
  <si>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</si>
  <si>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</si>
  <si>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</si>
  <si>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</si>
  <si>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</si>
  <si>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</si>
  <si>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</si>
  <si>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</si>
  <si>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</si>
  <si>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</si>
  <si>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</si>
  <si>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</si>
  <si>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</si>
  <si>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</si>
  <si>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</si>
  <si>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</si>
  <si>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</si>
  <si>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</si>
  <si>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</si>
  <si>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</si>
  <si>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</si>
  <si>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</si>
  <si>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</si>
  <si>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</si>
  <si>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</si>
  <si>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</si>
  <si>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</si>
  <si>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</si>
  <si>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</si>
  <si>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</si>
  <si>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</si>
  <si>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</si>
  <si>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</si>
  <si>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</si>
  <si>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</si>
  <si>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</si>
  <si>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</si>
  <si>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</si>
  <si>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</si>
  <si>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</si>
  <si>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</si>
  <si>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</si>
  <si>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</si>
  <si>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</si>
  <si>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</si>
  <si>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</si>
  <si>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</si>
  <si>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</si>
  <si>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</si>
  <si>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</si>
  <si>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</si>
  <si>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</si>
  <si>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</si>
  <si>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</si>
  <si>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</si>
  <si>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</si>
  <si>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</si>
  <si>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</si>
  <si>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</si>
  <si>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</si>
  <si>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</si>
  <si>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</si>
  <si>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</si>
  <si>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</si>
  <si>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</si>
  <si>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</si>
  <si>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</si>
  <si>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</si>
  <si>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</si>
  <si>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</si>
  <si>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</si>
  <si>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</si>
  <si>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</si>
  <si>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</si>
  <si>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</si>
  <si>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</si>
  <si>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</si>
  <si>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</si>
  <si>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</si>
  <si>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</si>
  <si>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</si>
  <si>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</si>
  <si>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</si>
  <si>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</si>
  <si>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</si>
  <si>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</si>
  <si>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</si>
  <si>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</si>
  <si>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</si>
  <si>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</si>
  <si>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</si>
  <si>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</si>
  <si>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</si>
  <si>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</si>
  <si>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</si>
  <si>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</si>
  <si>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</si>
  <si>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</si>
  <si>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</si>
  <si>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</si>
  <si>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</si>
  <si>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</si>
  <si>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</si>
  <si>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</si>
  <si>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</si>
  <si>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</si>
  <si>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</si>
  <si>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</si>
  <si>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</si>
  <si>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DATE: AUGUST  16 2023</t>
  </si>
  <si>
    <t>DATE: AUGUST  16,  2023</t>
  </si>
  <si>
    <t>DATE: AUGUST  16, 2023</t>
  </si>
  <si>
    <t>DATE:  AUGUST 16,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</si>
</sst>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G12" sqref="G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" customHeight="1">
      <c r="A3" s="288" t="s">
        <v>445</v>
      </c>
      <c r="B3" s="288"/>
      <c r="C3" s="288"/>
      <c r="D3" s="288"/>
      <c r="E3" s="288"/>
      <c r="F3" s="288"/>
      <c r="G3" s="288"/>
      <c r="H3" s="28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306</v>
      </c>
      <c r="D5" s="250">
        <f>'NEW GOG NOTES AND BONDS '!H21</f>
        <v>0</v>
      </c>
      <c r="E5" s="263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308</v>
      </c>
      <c r="D6" s="10">
        <f>'OLD GOG NOTES AND BONDS '!H70</f>
        <v>0</v>
      </c>
      <c r="E6" s="10">
        <f>'OLD GOG NOTES AND BONDS '!I70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257</v>
      </c>
      <c r="D7" s="10">
        <f>'TREASURY BILLS'!I80</f>
        <v>370621563</v>
      </c>
      <c r="E7" s="10">
        <f>'TREASURY BILLS'!J80</f>
        <v>1765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307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370621563</v>
      </c>
      <c r="E9" s="16">
        <f>SUM(E5:E8)</f>
        <v>1765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306</v>
      </c>
      <c r="D14" s="267"/>
      <c r="E14" s="265"/>
      <c r="F14" s="236"/>
      <c r="G14" s="251"/>
      <c r="H14" s="23"/>
      <c r="I14" s="13"/>
      <c r="K14" s="14"/>
      <c r="L14" s="15"/>
    </row>
    <row r="15" spans="1:12" ht="15.6">
      <c r="A15" s="8"/>
      <c r="B15" s="8"/>
      <c r="C15" s="22" t="s">
        <v>308</v>
      </c>
      <c r="D15" s="267"/>
      <c r="E15" s="265"/>
      <c r="F15" s="236"/>
      <c r="G15" s="251"/>
      <c r="H15" s="23"/>
      <c r="I15" s="13"/>
      <c r="K15" s="14"/>
      <c r="L15" s="15"/>
    </row>
    <row r="16" spans="1:12" ht="15.6">
      <c r="A16" s="8"/>
      <c r="B16" s="8"/>
      <c r="C16" s="22" t="s">
        <v>257</v>
      </c>
      <c r="D16" s="267">
        <f>'TREASURY BILLS'!I63</f>
        <v>94497537</v>
      </c>
      <c r="E16" s="265">
        <f>'TREASURY BILLS'!J63</f>
        <v>7</v>
      </c>
      <c r="F16" s="237" t="str">
        <f>'TREASURY BILLS'!E63</f>
        <v>GOG-BL-04/03/24-A6171-1840-0</v>
      </c>
      <c r="G16" s="243"/>
      <c r="H16" s="23">
        <f>'TREASURY BILLS'!H63</f>
        <v>90.143867863543406</v>
      </c>
      <c r="I16" s="13"/>
      <c r="K16" s="14"/>
      <c r="L16" s="15"/>
    </row>
    <row r="17" spans="1:12" ht="15.6">
      <c r="A17" s="8"/>
      <c r="B17" s="8"/>
      <c r="C17" s="22" t="s">
        <v>307</v>
      </c>
      <c r="D17" s="268"/>
      <c r="E17" s="266"/>
      <c r="F17" s="260"/>
      <c r="G17" s="259"/>
      <c r="H17" s="261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196</v>
      </c>
      <c r="B23" s="8" t="s">
        <v>133</v>
      </c>
      <c r="C23" s="9" t="s">
        <v>139</v>
      </c>
      <c r="D23" s="29">
        <f>'REPO TRADES'!D27</f>
        <v>933000000</v>
      </c>
      <c r="E23" s="17">
        <f>'REPO TRADES'!C27</f>
        <v>22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444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8" t="s">
        <v>373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E3" zoomScaleNormal="100" zoomScaleSheetLayoutView="100" workbookViewId="0">
      <selection activeCell="O3" sqref="O1:P1048576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/>
      <c r="I4" s="45"/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290</v>
      </c>
      <c r="C5" s="52" t="s">
        <v>258</v>
      </c>
      <c r="D5" s="61" t="s">
        <v>274</v>
      </c>
      <c r="E5" s="11">
        <v>16.968226413749424</v>
      </c>
      <c r="F5" s="11">
        <v>17.97</v>
      </c>
      <c r="G5" s="12">
        <v>77.855400000000003</v>
      </c>
      <c r="H5" s="244"/>
      <c r="I5" s="57"/>
      <c r="J5" s="11">
        <v>17.97</v>
      </c>
      <c r="K5" s="11">
        <v>17.97</v>
      </c>
      <c r="L5" s="58">
        <v>1462</v>
      </c>
      <c r="M5" s="59">
        <v>46616</v>
      </c>
      <c r="N5" s="60"/>
    </row>
    <row r="6" spans="1:14">
      <c r="A6" s="50">
        <v>2</v>
      </c>
      <c r="B6" s="51" t="s">
        <v>291</v>
      </c>
      <c r="C6" s="52" t="s">
        <v>259</v>
      </c>
      <c r="D6" s="61" t="s">
        <v>275</v>
      </c>
      <c r="E6" s="11">
        <v>13.79414174146202</v>
      </c>
      <c r="F6" s="11">
        <v>17.166824118468305</v>
      </c>
      <c r="G6" s="12">
        <v>76.504999999999995</v>
      </c>
      <c r="H6" s="244"/>
      <c r="I6" s="57"/>
      <c r="J6" s="11">
        <v>35.063714662438564</v>
      </c>
      <c r="K6" s="11">
        <v>35.063714662438564</v>
      </c>
      <c r="L6" s="58">
        <v>1826</v>
      </c>
      <c r="M6" s="59">
        <v>46980</v>
      </c>
      <c r="N6" s="60"/>
    </row>
    <row r="7" spans="1:14">
      <c r="A7" s="50">
        <v>3</v>
      </c>
      <c r="B7" s="51" t="s">
        <v>292</v>
      </c>
      <c r="C7" s="52" t="s">
        <v>260</v>
      </c>
      <c r="D7" s="63" t="s">
        <v>276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1462</v>
      </c>
      <c r="M7" s="59">
        <v>46616</v>
      </c>
      <c r="N7" s="60"/>
    </row>
    <row r="8" spans="1:14">
      <c r="A8" s="50">
        <v>4</v>
      </c>
      <c r="B8" s="51" t="s">
        <v>293</v>
      </c>
      <c r="C8" s="52" t="s">
        <v>261</v>
      </c>
      <c r="D8" s="63" t="s">
        <v>277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1826</v>
      </c>
      <c r="M8" s="59">
        <v>46980</v>
      </c>
      <c r="N8" s="60"/>
    </row>
    <row r="9" spans="1:14">
      <c r="A9" s="50">
        <v>5</v>
      </c>
      <c r="B9" s="51" t="s">
        <v>294</v>
      </c>
      <c r="C9" s="52" t="s">
        <v>262</v>
      </c>
      <c r="D9" s="63" t="s">
        <v>278</v>
      </c>
      <c r="E9" s="11">
        <v>12.32</v>
      </c>
      <c r="F9" s="11">
        <v>14.58</v>
      </c>
      <c r="G9" s="64">
        <v>82.474999999999994</v>
      </c>
      <c r="H9" s="73"/>
      <c r="I9" s="65"/>
      <c r="J9" s="11">
        <v>14.58</v>
      </c>
      <c r="K9" s="11">
        <v>14.58</v>
      </c>
      <c r="L9" s="58">
        <v>1280</v>
      </c>
      <c r="M9" s="59">
        <v>46434</v>
      </c>
      <c r="N9" s="60"/>
    </row>
    <row r="10" spans="1:14">
      <c r="A10" s="50">
        <v>6</v>
      </c>
      <c r="B10" s="51" t="s">
        <v>298</v>
      </c>
      <c r="C10" s="52" t="s">
        <v>266</v>
      </c>
      <c r="D10" s="63" t="s">
        <v>282</v>
      </c>
      <c r="E10" s="11">
        <v>14.46</v>
      </c>
      <c r="F10" s="11">
        <v>16.93</v>
      </c>
      <c r="G10" s="245">
        <v>72.665899999999993</v>
      </c>
      <c r="H10" s="73"/>
      <c r="I10" s="246"/>
      <c r="J10" s="11">
        <v>16.93</v>
      </c>
      <c r="K10" s="11">
        <v>16.93</v>
      </c>
      <c r="L10" s="58">
        <v>1644</v>
      </c>
      <c r="M10" s="59">
        <v>46798</v>
      </c>
      <c r="N10" s="60"/>
    </row>
    <row r="11" spans="1:14">
      <c r="A11" s="50">
        <v>7</v>
      </c>
      <c r="B11" s="51" t="s">
        <v>299</v>
      </c>
      <c r="C11" s="52" t="s">
        <v>267</v>
      </c>
      <c r="D11" s="63" t="s">
        <v>283</v>
      </c>
      <c r="E11" s="11">
        <v>15.68</v>
      </c>
      <c r="F11" s="11">
        <v>17.57</v>
      </c>
      <c r="G11" s="245">
        <v>67.418999999999997</v>
      </c>
      <c r="H11" s="73"/>
      <c r="I11" s="246"/>
      <c r="J11" s="11">
        <v>17.57</v>
      </c>
      <c r="K11" s="11">
        <v>17.57</v>
      </c>
      <c r="L11" s="58">
        <v>2008</v>
      </c>
      <c r="M11" s="59">
        <v>47162</v>
      </c>
      <c r="N11" s="60"/>
    </row>
    <row r="12" spans="1:14">
      <c r="A12" s="50">
        <v>8</v>
      </c>
      <c r="B12" s="51" t="s">
        <v>300</v>
      </c>
      <c r="C12" s="52" t="s">
        <v>268</v>
      </c>
      <c r="D12" s="63" t="s">
        <v>284</v>
      </c>
      <c r="E12" s="11">
        <v>15.09</v>
      </c>
      <c r="F12" s="11">
        <v>16.89</v>
      </c>
      <c r="G12" s="245">
        <v>66.7</v>
      </c>
      <c r="H12" s="73"/>
      <c r="I12" s="246"/>
      <c r="J12" s="11">
        <v>16.89</v>
      </c>
      <c r="K12" s="11">
        <v>16.89</v>
      </c>
      <c r="L12" s="58">
        <v>2372</v>
      </c>
      <c r="M12" s="59">
        <v>47526</v>
      </c>
      <c r="N12" s="60"/>
    </row>
    <row r="13" spans="1:14">
      <c r="A13" s="50">
        <v>9</v>
      </c>
      <c r="B13" s="51" t="s">
        <v>301</v>
      </c>
      <c r="C13" s="52" t="s">
        <v>269</v>
      </c>
      <c r="D13" s="63" t="s">
        <v>285</v>
      </c>
      <c r="E13" s="11">
        <v>12.57</v>
      </c>
      <c r="F13" s="11">
        <v>15.44</v>
      </c>
      <c r="G13" s="245">
        <v>69.796199999999999</v>
      </c>
      <c r="H13" s="73"/>
      <c r="I13" s="246"/>
      <c r="J13" s="11">
        <v>15.44</v>
      </c>
      <c r="K13" s="11">
        <v>15.44</v>
      </c>
      <c r="L13" s="58">
        <v>2736</v>
      </c>
      <c r="M13" s="59">
        <v>47890</v>
      </c>
      <c r="N13" s="60"/>
    </row>
    <row r="14" spans="1:14">
      <c r="A14" s="50">
        <v>10</v>
      </c>
      <c r="B14" s="51" t="s">
        <v>302</v>
      </c>
      <c r="C14" s="52" t="s">
        <v>270</v>
      </c>
      <c r="D14" s="63" t="s">
        <v>286</v>
      </c>
      <c r="E14" s="11">
        <v>12.68</v>
      </c>
      <c r="F14" s="11">
        <v>14.88</v>
      </c>
      <c r="G14" s="245">
        <v>70.622500000000002</v>
      </c>
      <c r="H14" s="73"/>
      <c r="I14" s="246"/>
      <c r="J14" s="11">
        <v>14.88</v>
      </c>
      <c r="K14" s="11">
        <v>14.88</v>
      </c>
      <c r="L14" s="58">
        <v>3100</v>
      </c>
      <c r="M14" s="59">
        <v>48254</v>
      </c>
      <c r="N14" s="60"/>
    </row>
    <row r="15" spans="1:14">
      <c r="A15" s="50">
        <v>11</v>
      </c>
      <c r="B15" s="51" t="s">
        <v>303</v>
      </c>
      <c r="C15" s="52" t="s">
        <v>271</v>
      </c>
      <c r="D15" s="63" t="s">
        <v>287</v>
      </c>
      <c r="E15" s="11">
        <v>12.72</v>
      </c>
      <c r="F15" s="11">
        <v>15.26</v>
      </c>
      <c r="G15" s="245">
        <v>68.102500000000006</v>
      </c>
      <c r="H15" s="73"/>
      <c r="I15" s="246"/>
      <c r="J15" s="11">
        <v>15.26</v>
      </c>
      <c r="K15" s="11">
        <v>15.26</v>
      </c>
      <c r="L15" s="58">
        <v>3464</v>
      </c>
      <c r="M15" s="59">
        <v>48618</v>
      </c>
      <c r="N15" s="60"/>
    </row>
    <row r="16" spans="1:14">
      <c r="A16" s="50">
        <v>12</v>
      </c>
      <c r="B16" s="51" t="s">
        <v>304</v>
      </c>
      <c r="C16" s="52" t="s">
        <v>272</v>
      </c>
      <c r="D16" s="63" t="s">
        <v>288</v>
      </c>
      <c r="E16" s="11">
        <v>12.84</v>
      </c>
      <c r="F16" s="11">
        <v>15.13</v>
      </c>
      <c r="G16" s="245">
        <v>67.908799999999999</v>
      </c>
      <c r="H16" s="73"/>
      <c r="I16" s="246"/>
      <c r="J16" s="11">
        <v>15.13</v>
      </c>
      <c r="K16" s="11">
        <v>15.13</v>
      </c>
      <c r="L16" s="58">
        <v>3828</v>
      </c>
      <c r="M16" s="59">
        <v>48982</v>
      </c>
      <c r="N16" s="60"/>
    </row>
    <row r="17" spans="1:14">
      <c r="A17" s="50">
        <v>13</v>
      </c>
      <c r="B17" s="51" t="s">
        <v>305</v>
      </c>
      <c r="C17" s="52" t="s">
        <v>273</v>
      </c>
      <c r="D17" s="63" t="s">
        <v>289</v>
      </c>
      <c r="E17" s="11">
        <v>13.72</v>
      </c>
      <c r="F17" s="11">
        <v>16.190000000000001</v>
      </c>
      <c r="G17" s="245">
        <v>63.026299999999999</v>
      </c>
      <c r="H17" s="73"/>
      <c r="I17" s="246"/>
      <c r="J17" s="11">
        <v>16.190000000000001</v>
      </c>
      <c r="K17" s="11">
        <v>16.190000000000001</v>
      </c>
      <c r="L17" s="58">
        <v>4192</v>
      </c>
      <c r="M17" s="59">
        <v>49346</v>
      </c>
      <c r="N17" s="60"/>
    </row>
    <row r="18" spans="1:14">
      <c r="A18" s="50">
        <v>14</v>
      </c>
      <c r="B18" s="51" t="s">
        <v>295</v>
      </c>
      <c r="C18" s="52" t="s">
        <v>263</v>
      </c>
      <c r="D18" s="63" t="s">
        <v>279</v>
      </c>
      <c r="E18" s="11">
        <v>13</v>
      </c>
      <c r="F18" s="11">
        <v>15.71</v>
      </c>
      <c r="G18" s="64">
        <v>64.771299999999997</v>
      </c>
      <c r="H18" s="73"/>
      <c r="I18" s="65"/>
      <c r="J18" s="11">
        <v>15.71</v>
      </c>
      <c r="K18" s="11">
        <v>15.71</v>
      </c>
      <c r="L18" s="58">
        <v>4556</v>
      </c>
      <c r="M18" s="59">
        <v>49710</v>
      </c>
      <c r="N18" s="60"/>
    </row>
    <row r="19" spans="1:14">
      <c r="A19" s="50">
        <v>15</v>
      </c>
      <c r="B19" s="51" t="s">
        <v>296</v>
      </c>
      <c r="C19" s="52" t="s">
        <v>264</v>
      </c>
      <c r="D19" s="63" t="s">
        <v>280</v>
      </c>
      <c r="E19" s="11">
        <v>13.05</v>
      </c>
      <c r="F19" s="11">
        <v>15.79</v>
      </c>
      <c r="G19" s="245">
        <v>64.276300000000006</v>
      </c>
      <c r="H19" s="73"/>
      <c r="I19" s="246"/>
      <c r="J19" s="11">
        <v>15.79</v>
      </c>
      <c r="K19" s="11">
        <v>15.79</v>
      </c>
      <c r="L19" s="58">
        <v>4920</v>
      </c>
      <c r="M19" s="59">
        <v>50074</v>
      </c>
      <c r="N19" s="60"/>
    </row>
    <row r="20" spans="1:14" ht="16.2" thickBot="1">
      <c r="A20" s="94">
        <v>16</v>
      </c>
      <c r="B20" s="95" t="s">
        <v>297</v>
      </c>
      <c r="C20" s="226" t="s">
        <v>265</v>
      </c>
      <c r="D20" s="224" t="s">
        <v>281</v>
      </c>
      <c r="E20" s="20">
        <v>13.18</v>
      </c>
      <c r="F20" s="20">
        <v>15.1</v>
      </c>
      <c r="G20" s="252">
        <v>67.577500000000001</v>
      </c>
      <c r="H20" s="253"/>
      <c r="I20" s="254"/>
      <c r="J20" s="20">
        <v>15.1</v>
      </c>
      <c r="K20" s="20">
        <v>15.1</v>
      </c>
      <c r="L20" s="58">
        <v>5284</v>
      </c>
      <c r="M20" s="59">
        <v>50438</v>
      </c>
      <c r="N20" s="60"/>
    </row>
    <row r="21" spans="1:14" ht="16.2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0</v>
      </c>
      <c r="I21" s="262">
        <f>SUM(I5:I20)</f>
        <v>0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256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373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I62" activePane="bottomRight" state="frozen"/>
      <selection sqref="A1:XFD1048576"/>
      <selection pane="topRight" sqref="A1:XFD1048576"/>
      <selection pane="bottomLeft" sqref="A1:XFD1048576"/>
      <selection pane="bottomRight" activeCell="L67" sqref="L6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 t="s">
        <v>146</v>
      </c>
      <c r="I4" s="45" t="s">
        <v>7</v>
      </c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40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82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110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474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264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5</v>
      </c>
      <c r="M11" s="59">
        <v>45159</v>
      </c>
      <c r="N11" s="60"/>
    </row>
    <row r="12" spans="1:14" ht="16.95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23</v>
      </c>
      <c r="M12" s="59">
        <v>45177</v>
      </c>
      <c r="N12" s="60"/>
    </row>
    <row r="13" spans="1:14" ht="13.95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33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43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89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89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103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124</v>
      </c>
      <c r="M18" s="59">
        <v>45278</v>
      </c>
      <c r="N18" s="60"/>
    </row>
    <row r="19" spans="1:14" ht="13.95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215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425</v>
      </c>
      <c r="M20" s="59">
        <v>45579</v>
      </c>
      <c r="N20" s="60"/>
    </row>
    <row r="21" spans="1:14">
      <c r="A21" s="50">
        <v>11</v>
      </c>
      <c r="B21" s="51"/>
      <c r="C21" s="52" t="s">
        <v>248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502</v>
      </c>
      <c r="M21" s="59">
        <v>45656</v>
      </c>
      <c r="N21" s="60"/>
    </row>
    <row r="22" spans="1:14">
      <c r="A22" s="50">
        <v>12</v>
      </c>
      <c r="B22" s="51"/>
      <c r="C22" s="52" t="s">
        <v>249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600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642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705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250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742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243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327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579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677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789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838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18.252206449023557</v>
      </c>
      <c r="F34" s="53">
        <v>18.282157326341146</v>
      </c>
      <c r="G34" s="70">
        <v>100</v>
      </c>
      <c r="H34" s="69"/>
      <c r="I34" s="71"/>
      <c r="J34" s="53">
        <v>18.282157326341146</v>
      </c>
      <c r="K34" s="11">
        <v>18.282157326341146</v>
      </c>
      <c r="L34" s="58">
        <v>929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999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1106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1191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1191</v>
      </c>
      <c r="M38" s="83">
        <v>46345</v>
      </c>
      <c r="N38" s="60"/>
    </row>
    <row r="39" spans="1:14">
      <c r="A39" s="50">
        <v>12</v>
      </c>
      <c r="B39" s="51"/>
      <c r="C39" s="81" t="s">
        <v>251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1216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1300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1356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17.471395580975837</v>
      </c>
      <c r="F43" s="11">
        <v>17.471504780096129</v>
      </c>
      <c r="G43" s="70">
        <v>104.318</v>
      </c>
      <c r="H43" s="75"/>
      <c r="I43" s="76"/>
      <c r="J43" s="53">
        <v>17.471504780096129</v>
      </c>
      <c r="K43" s="11">
        <v>17.471504780096129</v>
      </c>
      <c r="L43" s="58">
        <v>530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1062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1251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1482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1615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222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600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1454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1545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1762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18.999063409284382</v>
      </c>
      <c r="F55" s="66">
        <v>21.158147484213622</v>
      </c>
      <c r="G55" s="55">
        <v>95.015799999999999</v>
      </c>
      <c r="H55" s="62"/>
      <c r="I55" s="71"/>
      <c r="J55" s="66">
        <v>21.158147484213622</v>
      </c>
      <c r="K55" s="53">
        <v>21.158147484213622</v>
      </c>
      <c r="L55" s="249">
        <v>1174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41.046391950012669</v>
      </c>
      <c r="F56" s="53">
        <v>20.004848327722328</v>
      </c>
      <c r="G56" s="55">
        <v>92.390900000000002</v>
      </c>
      <c r="H56" s="62"/>
      <c r="I56" s="71"/>
      <c r="J56" s="53">
        <v>20.004848327722328</v>
      </c>
      <c r="K56" s="53">
        <v>20.004848327722328</v>
      </c>
      <c r="L56" s="58">
        <v>1748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2126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2546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2546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2882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3134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3637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3637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3793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3981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5829</v>
      </c>
      <c r="M68" s="80">
        <v>50983</v>
      </c>
      <c r="N68" s="60">
        <v>43811</v>
      </c>
    </row>
    <row r="69" spans="1:14" ht="16.2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0</v>
      </c>
      <c r="I70" s="264">
        <f>SUM(I5:I69)</f>
        <v>0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373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28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6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447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242</v>
      </c>
      <c r="I4" s="126" t="s">
        <v>243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39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61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167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201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217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280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293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396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412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427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639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658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1126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45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314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1045</v>
      </c>
      <c r="K21" s="162">
        <v>46199</v>
      </c>
      <c r="L21" s="132"/>
    </row>
    <row r="22" spans="1:12">
      <c r="A22" s="8">
        <v>4</v>
      </c>
      <c r="B22" s="132" t="s">
        <v>353</v>
      </c>
      <c r="C22" s="27" t="s">
        <v>354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585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1045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327</v>
      </c>
      <c r="C25" s="27" t="s">
        <v>328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27</v>
      </c>
      <c r="K25" s="163">
        <v>45181</v>
      </c>
      <c r="L25" s="163"/>
    </row>
    <row r="26" spans="1:12">
      <c r="A26" s="8">
        <v>2</v>
      </c>
      <c r="B26" s="132" t="s">
        <v>359</v>
      </c>
      <c r="C26" s="27" t="s">
        <v>360</v>
      </c>
      <c r="D26" s="157">
        <v>95.341899999999995</v>
      </c>
      <c r="E26" s="157">
        <v>100</v>
      </c>
      <c r="F26" s="166"/>
      <c r="G26" s="167"/>
      <c r="H26" s="168">
        <v>100</v>
      </c>
      <c r="I26" s="168">
        <v>100</v>
      </c>
      <c r="J26" s="79">
        <v>55</v>
      </c>
      <c r="K26" s="163">
        <v>45209</v>
      </c>
      <c r="L26" s="163"/>
    </row>
    <row r="27" spans="1:12">
      <c r="A27" s="8">
        <v>3</v>
      </c>
      <c r="B27" s="132" t="s">
        <v>361</v>
      </c>
      <c r="C27" s="27" t="s">
        <v>362</v>
      </c>
      <c r="D27" s="157">
        <v>95.264584415085906</v>
      </c>
      <c r="E27" s="157">
        <v>92.724699999999999</v>
      </c>
      <c r="F27" s="166"/>
      <c r="G27" s="167"/>
      <c r="H27" s="168">
        <v>92.724699999999999</v>
      </c>
      <c r="I27" s="168">
        <v>92.724699999999999</v>
      </c>
      <c r="J27" s="79">
        <v>86</v>
      </c>
      <c r="K27" s="163">
        <v>45240</v>
      </c>
      <c r="L27" s="163"/>
    </row>
    <row r="28" spans="1:12">
      <c r="A28" s="8">
        <v>4</v>
      </c>
      <c r="B28" s="132" t="s">
        <v>363</v>
      </c>
      <c r="C28" s="27" t="s">
        <v>364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90</v>
      </c>
      <c r="K28" s="163">
        <v>45244</v>
      </c>
      <c r="L28" s="163"/>
    </row>
    <row r="29" spans="1:12">
      <c r="A29" s="8">
        <v>5</v>
      </c>
      <c r="B29" s="132" t="s">
        <v>395</v>
      </c>
      <c r="C29" s="27" t="s">
        <v>394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99</v>
      </c>
      <c r="K29" s="163">
        <v>45253</v>
      </c>
      <c r="L29" s="163"/>
    </row>
    <row r="30" spans="1:12">
      <c r="A30" s="8">
        <v>6</v>
      </c>
      <c r="B30" s="132" t="s">
        <v>436</v>
      </c>
      <c r="C30" s="27" t="s">
        <v>437</v>
      </c>
      <c r="D30" s="157"/>
      <c r="E30" s="157"/>
      <c r="F30" s="166"/>
      <c r="G30" s="167"/>
      <c r="H30" s="168"/>
      <c r="I30" s="168"/>
      <c r="J30" s="79">
        <v>229</v>
      </c>
      <c r="K30" s="163">
        <v>45383</v>
      </c>
      <c r="L30" s="163"/>
    </row>
    <row r="31" spans="1:12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2">
      <c r="A32" s="8">
        <v>1</v>
      </c>
      <c r="B32" s="170" t="s">
        <v>315</v>
      </c>
      <c r="C32" s="27" t="s">
        <v>316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610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1302</v>
      </c>
      <c r="K33" s="162">
        <v>46456</v>
      </c>
      <c r="L33" s="163"/>
    </row>
    <row r="34" spans="1:12">
      <c r="A34" s="8">
        <v>3</v>
      </c>
      <c r="B34" s="172" t="s">
        <v>345</v>
      </c>
      <c r="C34" s="27" t="s">
        <v>346</v>
      </c>
      <c r="D34" s="133"/>
      <c r="E34" s="133"/>
      <c r="F34" s="134"/>
      <c r="G34" s="141"/>
      <c r="H34" s="171"/>
      <c r="I34" s="171"/>
      <c r="J34" s="79">
        <v>1331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2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1660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0</v>
      </c>
      <c r="G37" s="180">
        <f>SUM(G5:G36)</f>
        <v>0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293" t="s">
        <v>373</v>
      </c>
      <c r="C40" s="293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D44" zoomScaleNormal="100" zoomScaleSheetLayoutView="110" workbookViewId="0">
      <selection activeCell="G5" sqref="G5:N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3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445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240</v>
      </c>
      <c r="L4" s="198" t="s">
        <v>241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339</v>
      </c>
      <c r="D5" s="271">
        <v>1</v>
      </c>
      <c r="E5" s="132" t="s">
        <v>369</v>
      </c>
      <c r="F5" s="27" t="s">
        <v>370</v>
      </c>
      <c r="G5" s="11">
        <v>99.624590645130795</v>
      </c>
      <c r="H5" s="11">
        <v>99.226142602975699</v>
      </c>
      <c r="I5" s="273">
        <v>109152</v>
      </c>
      <c r="J5" s="274">
        <v>11</v>
      </c>
      <c r="K5" s="11">
        <v>99.546700000000001</v>
      </c>
      <c r="L5" s="11">
        <v>98.63</v>
      </c>
      <c r="M5" s="58">
        <v>5</v>
      </c>
      <c r="N5" s="270">
        <v>45159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374</v>
      </c>
      <c r="F6" s="27" t="s">
        <v>405</v>
      </c>
      <c r="G6" s="11">
        <v>98.751110845908698</v>
      </c>
      <c r="H6" s="11">
        <v>98.826481139162198</v>
      </c>
      <c r="I6" s="273">
        <v>281154</v>
      </c>
      <c r="J6" s="274">
        <v>15</v>
      </c>
      <c r="K6" s="11">
        <v>99.01</v>
      </c>
      <c r="L6" s="11">
        <v>94.901399999999995</v>
      </c>
      <c r="M6" s="58">
        <v>12</v>
      </c>
      <c r="N6" s="270">
        <v>45166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95.656762315060902</v>
      </c>
      <c r="H7" s="11">
        <v>98.755149508833199</v>
      </c>
      <c r="I7" s="273">
        <v>1128639</v>
      </c>
      <c r="J7" s="274">
        <v>12</v>
      </c>
      <c r="K7" s="11">
        <v>98.926599999999993</v>
      </c>
      <c r="L7" s="11">
        <v>98.484700000000004</v>
      </c>
      <c r="M7" s="58">
        <v>19</v>
      </c>
      <c r="N7" s="270">
        <v>45173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383</v>
      </c>
      <c r="F8" s="27" t="s">
        <v>406</v>
      </c>
      <c r="G8" s="11">
        <v>95.990502876108394</v>
      </c>
      <c r="H8" s="11">
        <v>96.196827192212893</v>
      </c>
      <c r="I8" s="273">
        <v>1175171</v>
      </c>
      <c r="J8" s="274">
        <v>20</v>
      </c>
      <c r="K8" s="11">
        <v>98.556100000000001</v>
      </c>
      <c r="L8" s="11">
        <v>94.644099999999995</v>
      </c>
      <c r="M8" s="58">
        <v>26</v>
      </c>
      <c r="N8" s="270">
        <v>45180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388</v>
      </c>
      <c r="F9" s="27" t="s">
        <v>389</v>
      </c>
      <c r="G9" s="11">
        <v>97.339211547101598</v>
      </c>
      <c r="H9" s="11">
        <v>97.346645383850898</v>
      </c>
      <c r="I9" s="273">
        <v>2073709</v>
      </c>
      <c r="J9" s="274">
        <v>22</v>
      </c>
      <c r="K9" s="11">
        <v>98.63</v>
      </c>
      <c r="L9" s="11">
        <v>94.500699999999995</v>
      </c>
      <c r="M9" s="58">
        <v>33</v>
      </c>
      <c r="N9" s="270">
        <v>45187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396</v>
      </c>
      <c r="F10" s="27" t="s">
        <v>407</v>
      </c>
      <c r="G10" s="11">
        <v>95.773683019609294</v>
      </c>
      <c r="H10" s="11">
        <v>97.184468679607704</v>
      </c>
      <c r="I10" s="273">
        <v>377971</v>
      </c>
      <c r="J10" s="274">
        <v>14</v>
      </c>
      <c r="K10" s="11">
        <v>98.63</v>
      </c>
      <c r="L10" s="11">
        <v>95.188299999999998</v>
      </c>
      <c r="M10" s="58">
        <v>40</v>
      </c>
      <c r="N10" s="270">
        <v>45194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401</v>
      </c>
      <c r="F11" s="27" t="s">
        <v>402</v>
      </c>
      <c r="G11" s="11">
        <v>94.866365663321105</v>
      </c>
      <c r="H11" s="11">
        <v>96.408332047856902</v>
      </c>
      <c r="I11" s="273">
        <v>578307</v>
      </c>
      <c r="J11" s="274">
        <v>18</v>
      </c>
      <c r="K11" s="11">
        <v>97.242999999999995</v>
      </c>
      <c r="L11" s="11">
        <v>94.105400000000003</v>
      </c>
      <c r="M11" s="58">
        <v>47</v>
      </c>
      <c r="N11" s="270">
        <v>45201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408</v>
      </c>
      <c r="F12" s="27" t="s">
        <v>409</v>
      </c>
      <c r="G12" s="11">
        <v>96.578159860424606</v>
      </c>
      <c r="H12" s="11">
        <v>96.261983179925195</v>
      </c>
      <c r="I12" s="273">
        <v>2746920</v>
      </c>
      <c r="J12" s="274">
        <v>14</v>
      </c>
      <c r="K12" s="11">
        <v>98.63</v>
      </c>
      <c r="L12" s="11">
        <v>93.611699999999999</v>
      </c>
      <c r="M12" s="58">
        <v>54</v>
      </c>
      <c r="N12" s="270">
        <v>45208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410</v>
      </c>
      <c r="F13" s="27" t="s">
        <v>411</v>
      </c>
      <c r="G13" s="11">
        <v>95.139239740455196</v>
      </c>
      <c r="H13" s="11">
        <v>95.333272081545601</v>
      </c>
      <c r="I13" s="273">
        <v>336548</v>
      </c>
      <c r="J13" s="274">
        <v>15</v>
      </c>
      <c r="K13" s="11">
        <v>98.63</v>
      </c>
      <c r="L13" s="11">
        <v>93.770899999999997</v>
      </c>
      <c r="M13" s="58">
        <v>61</v>
      </c>
      <c r="N13" s="270">
        <v>45215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418</v>
      </c>
      <c r="F14" s="27" t="s">
        <v>419</v>
      </c>
      <c r="G14" s="11">
        <v>93.321552597014602</v>
      </c>
      <c r="H14" s="11">
        <v>94.793138871676405</v>
      </c>
      <c r="I14" s="273">
        <v>555798</v>
      </c>
      <c r="J14" s="274">
        <v>11</v>
      </c>
      <c r="K14" s="11">
        <v>95.131100000000004</v>
      </c>
      <c r="L14" s="11">
        <v>93.116100000000003</v>
      </c>
      <c r="M14" s="58">
        <v>68</v>
      </c>
      <c r="N14" s="270">
        <v>45222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95.210779366134304</v>
      </c>
      <c r="H15" s="11">
        <v>95.905174022286005</v>
      </c>
      <c r="I15" s="273">
        <v>5927577</v>
      </c>
      <c r="J15" s="274">
        <v>23</v>
      </c>
      <c r="K15" s="11">
        <v>98.63</v>
      </c>
      <c r="L15" s="11">
        <v>92.470299999999995</v>
      </c>
      <c r="M15" s="58">
        <v>75</v>
      </c>
      <c r="N15" s="270">
        <v>45229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93.459006074335306</v>
      </c>
      <c r="H16" s="11">
        <v>94.341072741446496</v>
      </c>
      <c r="I16" s="273">
        <v>3353175</v>
      </c>
      <c r="J16" s="274">
        <v>23</v>
      </c>
      <c r="K16" s="11">
        <v>94.886899999999997</v>
      </c>
      <c r="L16" s="11">
        <v>90.241399999999999</v>
      </c>
      <c r="M16" s="58">
        <v>82</v>
      </c>
      <c r="N16" s="270">
        <v>45236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438</v>
      </c>
      <c r="F17" s="27" t="s">
        <v>439</v>
      </c>
      <c r="G17" s="11">
        <v>98.809994607454101</v>
      </c>
      <c r="H17" s="11">
        <v>94.194819309845002</v>
      </c>
      <c r="I17" s="273">
        <v>63372881</v>
      </c>
      <c r="J17" s="274">
        <v>1131</v>
      </c>
      <c r="K17" s="11">
        <v>100</v>
      </c>
      <c r="L17" s="11">
        <v>89.496499999999997</v>
      </c>
      <c r="M17" s="58">
        <v>89</v>
      </c>
      <c r="N17" s="270">
        <v>45243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5" customHeight="1">
      <c r="A19" s="50"/>
      <c r="C19" s="269" t="s">
        <v>340</v>
      </c>
      <c r="D19" s="271">
        <v>1</v>
      </c>
      <c r="E19" s="9" t="s">
        <v>309</v>
      </c>
      <c r="F19" s="27" t="s">
        <v>310</v>
      </c>
      <c r="G19" s="138">
        <v>99.674099999999996</v>
      </c>
      <c r="H19" s="11">
        <v>99.674099999999996</v>
      </c>
      <c r="I19" s="134"/>
      <c r="J19" s="141"/>
      <c r="K19" s="11">
        <v>99.674099999999996</v>
      </c>
      <c r="L19" s="11">
        <v>99.674099999999996</v>
      </c>
      <c r="M19" s="58">
        <v>5</v>
      </c>
      <c r="N19" s="270">
        <v>45159</v>
      </c>
      <c r="O19" s="115"/>
    </row>
    <row r="20" spans="1:16" ht="13.95" customHeight="1">
      <c r="A20" s="50"/>
      <c r="C20" s="200"/>
      <c r="D20" s="271">
        <v>2</v>
      </c>
      <c r="E20" s="9" t="s">
        <v>311</v>
      </c>
      <c r="F20" s="27" t="s">
        <v>312</v>
      </c>
      <c r="G20" s="12">
        <v>98.868572703412099</v>
      </c>
      <c r="H20" s="64">
        <v>99.057704509950497</v>
      </c>
      <c r="I20" s="134">
        <v>125722</v>
      </c>
      <c r="J20" s="246">
        <v>3</v>
      </c>
      <c r="K20" s="64">
        <v>99.194000000000003</v>
      </c>
      <c r="L20" s="64">
        <v>98.582400000000007</v>
      </c>
      <c r="M20" s="58">
        <v>12</v>
      </c>
      <c r="N20" s="270">
        <v>45166</v>
      </c>
      <c r="O20" s="115"/>
    </row>
    <row r="21" spans="1:16" ht="13.95" customHeight="1">
      <c r="A21" s="50"/>
      <c r="C21" s="200"/>
      <c r="D21" s="271">
        <v>3</v>
      </c>
      <c r="E21" s="9" t="s">
        <v>317</v>
      </c>
      <c r="F21" s="27" t="s">
        <v>318</v>
      </c>
      <c r="G21" s="12">
        <v>98.727394179041298</v>
      </c>
      <c r="H21" s="11">
        <v>98.882229758886197</v>
      </c>
      <c r="I21" s="134">
        <v>15908549</v>
      </c>
      <c r="J21" s="141">
        <v>10</v>
      </c>
      <c r="K21" s="11">
        <v>98.981800000000007</v>
      </c>
      <c r="L21" s="11">
        <v>98.845600000000005</v>
      </c>
      <c r="M21" s="58">
        <v>19</v>
      </c>
      <c r="N21" s="270">
        <v>45173</v>
      </c>
      <c r="O21" s="115"/>
    </row>
    <row r="22" spans="1:16" ht="13.95" customHeight="1">
      <c r="A22" s="50"/>
      <c r="C22" s="200"/>
      <c r="D22" s="271">
        <v>4</v>
      </c>
      <c r="E22" s="9" t="s">
        <v>321</v>
      </c>
      <c r="F22" s="27" t="s">
        <v>322</v>
      </c>
      <c r="G22" s="138">
        <v>97.985008756069902</v>
      </c>
      <c r="H22" s="11">
        <v>98.428182143222003</v>
      </c>
      <c r="I22" s="134">
        <v>78312</v>
      </c>
      <c r="J22" s="141">
        <v>3</v>
      </c>
      <c r="K22" s="11">
        <v>98.487499999999997</v>
      </c>
      <c r="L22" s="11">
        <v>97.642899999999997</v>
      </c>
      <c r="M22" s="58">
        <v>26</v>
      </c>
      <c r="N22" s="270">
        <v>45180</v>
      </c>
      <c r="O22" s="115"/>
    </row>
    <row r="23" spans="1:16" ht="13.95" customHeight="1">
      <c r="A23" s="50"/>
      <c r="C23" s="200"/>
      <c r="D23" s="271">
        <v>5</v>
      </c>
      <c r="E23" s="9" t="s">
        <v>325</v>
      </c>
      <c r="F23" s="27" t="s">
        <v>326</v>
      </c>
      <c r="G23" s="138">
        <v>97.626858499021694</v>
      </c>
      <c r="H23" s="11">
        <v>96.485200000000006</v>
      </c>
      <c r="I23" s="134">
        <v>11500</v>
      </c>
      <c r="J23" s="141">
        <v>1</v>
      </c>
      <c r="K23" s="11">
        <v>96.485200000000006</v>
      </c>
      <c r="L23" s="11">
        <v>96.485200000000006</v>
      </c>
      <c r="M23" s="58">
        <v>33</v>
      </c>
      <c r="N23" s="270">
        <v>45187</v>
      </c>
      <c r="O23" s="115"/>
    </row>
    <row r="24" spans="1:16" ht="13.95" customHeight="1">
      <c r="A24" s="50"/>
      <c r="C24" s="200"/>
      <c r="D24" s="271">
        <v>6</v>
      </c>
      <c r="E24" s="9" t="s">
        <v>329</v>
      </c>
      <c r="F24" s="27" t="s">
        <v>330</v>
      </c>
      <c r="G24" s="138">
        <v>96.816193431183805</v>
      </c>
      <c r="H24" s="11">
        <v>97.6892</v>
      </c>
      <c r="I24" s="134">
        <v>92131</v>
      </c>
      <c r="J24" s="141">
        <v>2</v>
      </c>
      <c r="K24" s="11">
        <v>97.6892</v>
      </c>
      <c r="L24" s="11">
        <v>97.6892</v>
      </c>
      <c r="M24" s="58">
        <v>40</v>
      </c>
      <c r="N24" s="270">
        <v>45194</v>
      </c>
      <c r="O24" s="115"/>
    </row>
    <row r="25" spans="1:16" ht="13.95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95.534440409207093</v>
      </c>
      <c r="H25" s="11">
        <v>95.534440409207093</v>
      </c>
      <c r="I25" s="134"/>
      <c r="J25" s="141"/>
      <c r="K25" s="11">
        <v>95.875299999999996</v>
      </c>
      <c r="L25" s="11">
        <v>90.398200000000003</v>
      </c>
      <c r="M25" s="58">
        <v>47</v>
      </c>
      <c r="N25" s="270">
        <v>45201</v>
      </c>
      <c r="O25" s="115"/>
    </row>
    <row r="26" spans="1:16" ht="13.95" customHeight="1">
      <c r="A26" s="50"/>
      <c r="C26" s="200"/>
      <c r="D26" s="271">
        <v>8</v>
      </c>
      <c r="E26" s="9" t="s">
        <v>335</v>
      </c>
      <c r="F26" s="27" t="s">
        <v>336</v>
      </c>
      <c r="G26" s="138">
        <v>96.542604299630796</v>
      </c>
      <c r="H26" s="11">
        <v>96.542604299630796</v>
      </c>
      <c r="I26" s="134"/>
      <c r="J26" s="141"/>
      <c r="K26" s="11">
        <v>96.782799999999995</v>
      </c>
      <c r="L26" s="11">
        <v>89.350700000000003</v>
      </c>
      <c r="M26" s="58">
        <v>54</v>
      </c>
      <c r="N26" s="270">
        <v>45208</v>
      </c>
      <c r="O26" s="115"/>
    </row>
    <row r="27" spans="1:16" ht="13.95" customHeight="1">
      <c r="A27" s="50"/>
      <c r="C27" s="200"/>
      <c r="D27" s="271">
        <v>9</v>
      </c>
      <c r="E27" s="9" t="s">
        <v>341</v>
      </c>
      <c r="F27" s="27" t="s">
        <v>342</v>
      </c>
      <c r="G27" s="12">
        <v>91.680170356589102</v>
      </c>
      <c r="H27" s="11">
        <v>95.816082746793199</v>
      </c>
      <c r="I27" s="134">
        <v>21283</v>
      </c>
      <c r="J27" s="141">
        <v>2</v>
      </c>
      <c r="K27" s="11">
        <v>96.388099999999994</v>
      </c>
      <c r="L27" s="11">
        <v>95.292900000000003</v>
      </c>
      <c r="M27" s="58">
        <v>61</v>
      </c>
      <c r="N27" s="270">
        <v>45215</v>
      </c>
      <c r="O27" s="115"/>
    </row>
    <row r="28" spans="1:16" ht="13.95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94.649653329622794</v>
      </c>
      <c r="H28" s="11">
        <v>95.131100000000004</v>
      </c>
      <c r="I28" s="134">
        <v>10740</v>
      </c>
      <c r="J28" s="141">
        <v>1</v>
      </c>
      <c r="K28" s="11">
        <v>95.131100000000004</v>
      </c>
      <c r="L28" s="11">
        <v>95.131100000000004</v>
      </c>
      <c r="M28" s="58">
        <v>68</v>
      </c>
      <c r="N28" s="270">
        <v>45222</v>
      </c>
      <c r="O28" s="115"/>
    </row>
    <row r="29" spans="1:16" ht="13.95" customHeight="1">
      <c r="A29" s="50"/>
      <c r="D29" s="271">
        <v>11</v>
      </c>
      <c r="E29" s="9" t="s">
        <v>349</v>
      </c>
      <c r="F29" s="27" t="s">
        <v>350</v>
      </c>
      <c r="G29" s="12">
        <v>93.454622660021798</v>
      </c>
      <c r="H29" s="11">
        <v>91</v>
      </c>
      <c r="I29" s="134">
        <v>168367</v>
      </c>
      <c r="J29" s="141">
        <v>1</v>
      </c>
      <c r="K29" s="11">
        <v>91</v>
      </c>
      <c r="L29" s="11">
        <v>91</v>
      </c>
      <c r="M29" s="58">
        <v>75</v>
      </c>
      <c r="N29" s="270">
        <v>45229</v>
      </c>
      <c r="O29" s="115"/>
    </row>
    <row r="30" spans="1:16" ht="13.95" customHeight="1">
      <c r="A30" s="50"/>
      <c r="D30" s="271">
        <v>12</v>
      </c>
      <c r="E30" s="9" t="s">
        <v>357</v>
      </c>
      <c r="F30" s="27" t="s">
        <v>358</v>
      </c>
      <c r="G30" s="12">
        <v>92.753814457310298</v>
      </c>
      <c r="H30" s="11">
        <v>94.1966979038923</v>
      </c>
      <c r="I30" s="134">
        <v>261103</v>
      </c>
      <c r="J30" s="141">
        <v>5</v>
      </c>
      <c r="K30" s="11">
        <v>94.886899999999997</v>
      </c>
      <c r="L30" s="11">
        <v>93.697299999999998</v>
      </c>
      <c r="M30" s="58">
        <v>82</v>
      </c>
      <c r="N30" s="270">
        <v>45236</v>
      </c>
      <c r="O30" s="115"/>
    </row>
    <row r="31" spans="1:16" ht="13.95" customHeight="1">
      <c r="A31" s="50"/>
      <c r="D31" s="271">
        <v>13</v>
      </c>
      <c r="E31" s="9" t="s">
        <v>365</v>
      </c>
      <c r="F31" s="27" t="s">
        <v>366</v>
      </c>
      <c r="G31" s="138">
        <v>94.370921472625</v>
      </c>
      <c r="H31" s="11">
        <v>94.370921472625</v>
      </c>
      <c r="I31" s="134"/>
      <c r="J31" s="141"/>
      <c r="K31" s="11">
        <v>94.38</v>
      </c>
      <c r="L31" s="11">
        <v>93.131200000000007</v>
      </c>
      <c r="M31" s="58">
        <v>89</v>
      </c>
      <c r="N31" s="270">
        <v>45243</v>
      </c>
      <c r="O31" s="115"/>
    </row>
    <row r="32" spans="1:16" ht="13.95" customHeight="1">
      <c r="A32" s="50"/>
      <c r="D32" s="271">
        <v>14</v>
      </c>
      <c r="E32" s="9" t="s">
        <v>371</v>
      </c>
      <c r="F32" s="27" t="s">
        <v>372</v>
      </c>
      <c r="G32" s="138">
        <v>88.524497037442501</v>
      </c>
      <c r="H32" s="11">
        <v>93.123199999999997</v>
      </c>
      <c r="I32" s="134">
        <v>7261368</v>
      </c>
      <c r="J32" s="141">
        <v>7</v>
      </c>
      <c r="K32" s="11">
        <v>93.123199999999997</v>
      </c>
      <c r="L32" s="11">
        <v>93.123199999999997</v>
      </c>
      <c r="M32" s="58">
        <v>96</v>
      </c>
      <c r="N32" s="270">
        <v>45250</v>
      </c>
      <c r="O32" s="115"/>
    </row>
    <row r="33" spans="1:15" ht="13.95" customHeight="1">
      <c r="A33" s="50"/>
      <c r="D33" s="271">
        <v>15</v>
      </c>
      <c r="E33" s="9" t="s">
        <v>375</v>
      </c>
      <c r="F33" s="27" t="s">
        <v>376</v>
      </c>
      <c r="G33" s="12">
        <v>88.358477366061706</v>
      </c>
      <c r="H33" s="11">
        <v>88.358477366061706</v>
      </c>
      <c r="I33" s="134"/>
      <c r="J33" s="141"/>
      <c r="K33" s="11">
        <v>100</v>
      </c>
      <c r="L33" s="11">
        <v>87.719300000000004</v>
      </c>
      <c r="M33" s="58">
        <v>103</v>
      </c>
      <c r="N33" s="270">
        <v>45257</v>
      </c>
      <c r="O33" s="115"/>
    </row>
    <row r="34" spans="1:15" ht="13.95" customHeight="1">
      <c r="A34" s="50"/>
      <c r="D34" s="271">
        <v>16</v>
      </c>
      <c r="E34" s="9" t="s">
        <v>381</v>
      </c>
      <c r="F34" s="27" t="s">
        <v>382</v>
      </c>
      <c r="G34" s="138">
        <v>91.471926350405099</v>
      </c>
      <c r="H34" s="64">
        <v>91.471926350405099</v>
      </c>
      <c r="I34" s="134"/>
      <c r="J34" s="246"/>
      <c r="K34" s="64">
        <v>91.976799999999997</v>
      </c>
      <c r="L34" s="64">
        <v>91.420500000000004</v>
      </c>
      <c r="M34" s="58">
        <v>110</v>
      </c>
      <c r="N34" s="270">
        <v>45264</v>
      </c>
      <c r="O34" s="115"/>
    </row>
    <row r="35" spans="1:15" ht="13.95" customHeight="1">
      <c r="A35" s="50"/>
      <c r="D35" s="271">
        <v>17</v>
      </c>
      <c r="E35" s="9" t="s">
        <v>384</v>
      </c>
      <c r="F35" s="27" t="s">
        <v>385</v>
      </c>
      <c r="G35" s="138">
        <v>92.1715788304207</v>
      </c>
      <c r="H35" s="11">
        <v>93.057500000000005</v>
      </c>
      <c r="I35" s="134">
        <v>33300</v>
      </c>
      <c r="J35" s="141">
        <v>1</v>
      </c>
      <c r="K35" s="11">
        <v>93.057500000000005</v>
      </c>
      <c r="L35" s="11">
        <v>93.057500000000005</v>
      </c>
      <c r="M35" s="58">
        <v>117</v>
      </c>
      <c r="N35" s="270">
        <v>45271</v>
      </c>
      <c r="O35" s="115"/>
    </row>
    <row r="36" spans="1:15" ht="13.95" customHeight="1">
      <c r="A36" s="50"/>
      <c r="D36" s="271">
        <v>18</v>
      </c>
      <c r="E36" s="9" t="s">
        <v>390</v>
      </c>
      <c r="F36" s="27" t="s">
        <v>391</v>
      </c>
      <c r="G36" s="12">
        <v>86.043413473031094</v>
      </c>
      <c r="H36" s="11">
        <v>85.695499999999996</v>
      </c>
      <c r="I36" s="134">
        <v>3501</v>
      </c>
      <c r="J36" s="141">
        <v>1</v>
      </c>
      <c r="K36" s="11">
        <v>85.695499999999996</v>
      </c>
      <c r="L36" s="11">
        <v>85.695499999999996</v>
      </c>
      <c r="M36" s="58">
        <v>124</v>
      </c>
      <c r="N36" s="270">
        <v>45278</v>
      </c>
      <c r="O36" s="115"/>
    </row>
    <row r="37" spans="1:15" ht="13.95" customHeight="1">
      <c r="A37" s="50"/>
      <c r="D37" s="271">
        <v>19</v>
      </c>
      <c r="E37" s="9" t="s">
        <v>397</v>
      </c>
      <c r="F37" s="27" t="s">
        <v>398</v>
      </c>
      <c r="G37" s="138">
        <v>89.825500000000005</v>
      </c>
      <c r="H37" s="11">
        <v>89.825500000000005</v>
      </c>
      <c r="I37" s="134"/>
      <c r="J37" s="141"/>
      <c r="K37" s="11">
        <v>89.825500000000005</v>
      </c>
      <c r="L37" s="11">
        <v>89.825500000000005</v>
      </c>
      <c r="M37" s="58">
        <v>131</v>
      </c>
      <c r="N37" s="270">
        <v>45285</v>
      </c>
      <c r="O37" s="115"/>
    </row>
    <row r="38" spans="1:15" ht="13.95" customHeight="1">
      <c r="A38" s="50"/>
      <c r="D38" s="271">
        <v>20</v>
      </c>
      <c r="E38" s="9" t="s">
        <v>403</v>
      </c>
      <c r="F38" s="27" t="s">
        <v>404</v>
      </c>
      <c r="G38" s="138">
        <v>98.859392744917201</v>
      </c>
      <c r="H38" s="11">
        <v>89.801751855412206</v>
      </c>
      <c r="I38" s="134">
        <v>167483</v>
      </c>
      <c r="J38" s="141">
        <v>3</v>
      </c>
      <c r="K38" s="11">
        <v>98.63</v>
      </c>
      <c r="L38" s="11">
        <v>86.462900000000005</v>
      </c>
      <c r="M38" s="58">
        <v>138</v>
      </c>
      <c r="N38" s="270">
        <v>45292</v>
      </c>
      <c r="O38" s="115"/>
    </row>
    <row r="39" spans="1:15" ht="13.95" customHeight="1">
      <c r="A39" s="50"/>
      <c r="D39" s="271">
        <v>21</v>
      </c>
      <c r="E39" s="9" t="s">
        <v>412</v>
      </c>
      <c r="F39" s="27" t="s">
        <v>413</v>
      </c>
      <c r="G39" s="138">
        <v>86.673100000000005</v>
      </c>
      <c r="H39" s="11">
        <v>86.673100000000005</v>
      </c>
      <c r="I39" s="134"/>
      <c r="J39" s="141"/>
      <c r="K39" s="11">
        <v>86.673100000000005</v>
      </c>
      <c r="L39" s="11">
        <v>86.673100000000005</v>
      </c>
      <c r="M39" s="58">
        <v>145</v>
      </c>
      <c r="N39" s="270">
        <v>45299</v>
      </c>
      <c r="O39" s="115"/>
    </row>
    <row r="40" spans="1:15" ht="13.95" customHeight="1">
      <c r="A40" s="50"/>
      <c r="D40" s="271">
        <v>22</v>
      </c>
      <c r="E40" s="9" t="s">
        <v>414</v>
      </c>
      <c r="F40" s="27" t="s">
        <v>415</v>
      </c>
      <c r="G40" s="138">
        <v>98.804606754086606</v>
      </c>
      <c r="H40" s="11">
        <v>84.368965243296898</v>
      </c>
      <c r="I40" s="134">
        <v>24168</v>
      </c>
      <c r="J40" s="141">
        <v>2</v>
      </c>
      <c r="K40" s="11">
        <v>88.471800000000002</v>
      </c>
      <c r="L40" s="11">
        <v>83.013999999999996</v>
      </c>
      <c r="M40" s="58">
        <v>152</v>
      </c>
      <c r="N40" s="270">
        <v>45306</v>
      </c>
      <c r="O40" s="115"/>
    </row>
    <row r="41" spans="1:15" ht="13.95" customHeight="1">
      <c r="A41" s="50"/>
      <c r="D41" s="271">
        <v>23</v>
      </c>
      <c r="E41" s="9" t="s">
        <v>420</v>
      </c>
      <c r="F41" s="27" t="s">
        <v>421</v>
      </c>
      <c r="G41" s="138">
        <v>87.941800000000001</v>
      </c>
      <c r="H41" s="11">
        <v>86.225571345635601</v>
      </c>
      <c r="I41" s="134">
        <v>175523</v>
      </c>
      <c r="J41" s="141">
        <v>7</v>
      </c>
      <c r="K41" s="11">
        <v>89.520200000000003</v>
      </c>
      <c r="L41" s="11">
        <v>82.369699999999995</v>
      </c>
      <c r="M41" s="58">
        <v>159</v>
      </c>
      <c r="N41" s="270">
        <v>45313</v>
      </c>
      <c r="O41" s="115"/>
    </row>
    <row r="42" spans="1:15" ht="13.95" customHeight="1">
      <c r="A42" s="50"/>
      <c r="D42" s="271">
        <v>24</v>
      </c>
      <c r="E42" s="9" t="s">
        <v>426</v>
      </c>
      <c r="F42" s="27" t="s">
        <v>427</v>
      </c>
      <c r="G42" s="12">
        <v>89.346479348514194</v>
      </c>
      <c r="H42" s="64">
        <v>91.730426981840296</v>
      </c>
      <c r="I42" s="134">
        <v>96477615</v>
      </c>
      <c r="J42" s="246">
        <v>3</v>
      </c>
      <c r="K42" s="64">
        <v>91.820300000000003</v>
      </c>
      <c r="L42" s="64">
        <v>87.548400000000001</v>
      </c>
      <c r="M42" s="58">
        <v>166</v>
      </c>
      <c r="N42" s="270">
        <v>45320</v>
      </c>
      <c r="O42" s="115"/>
    </row>
    <row r="43" spans="1:15" ht="13.95" customHeight="1">
      <c r="A43" s="50"/>
      <c r="D43" s="271">
        <v>25</v>
      </c>
      <c r="E43" s="9" t="s">
        <v>432</v>
      </c>
      <c r="F43" s="27" t="s">
        <v>433</v>
      </c>
      <c r="G43" s="12">
        <v>88.975132907695297</v>
      </c>
      <c r="H43" s="64">
        <v>88.969309951962501</v>
      </c>
      <c r="I43" s="134">
        <v>1910799</v>
      </c>
      <c r="J43" s="246">
        <v>18</v>
      </c>
      <c r="K43" s="64">
        <v>88.990700000000004</v>
      </c>
      <c r="L43" s="64">
        <v>86.9131</v>
      </c>
      <c r="M43" s="58">
        <v>173</v>
      </c>
      <c r="N43" s="270">
        <v>45327</v>
      </c>
      <c r="O43" s="115"/>
    </row>
    <row r="44" spans="1:15" ht="13.95" customHeight="1">
      <c r="A44" s="50"/>
      <c r="D44" s="271">
        <v>26</v>
      </c>
      <c r="E44" s="9" t="s">
        <v>440</v>
      </c>
      <c r="F44" s="27" t="s">
        <v>441</v>
      </c>
      <c r="G44" s="12">
        <v>88.180982560498094</v>
      </c>
      <c r="H44" s="64">
        <v>88.180658242304304</v>
      </c>
      <c r="I44" s="134">
        <v>10603042</v>
      </c>
      <c r="J44" s="246">
        <v>220</v>
      </c>
      <c r="K44" s="64">
        <v>100</v>
      </c>
      <c r="L44" s="64">
        <v>80.492099999999994</v>
      </c>
      <c r="M44" s="58">
        <v>180</v>
      </c>
      <c r="N44" s="270">
        <v>45334</v>
      </c>
      <c r="O44" s="115"/>
    </row>
    <row r="45" spans="1:15" ht="13.95" customHeight="1">
      <c r="A45" s="50"/>
      <c r="D45" s="110"/>
      <c r="E45" s="9"/>
      <c r="F45" s="27"/>
      <c r="G45" s="12"/>
      <c r="H45" s="64"/>
      <c r="I45" s="134"/>
      <c r="J45" s="246"/>
      <c r="K45" s="64"/>
      <c r="L45" s="64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221</v>
      </c>
      <c r="F46" s="27" t="s">
        <v>222</v>
      </c>
      <c r="G46" s="138">
        <v>100</v>
      </c>
      <c r="H46" s="279">
        <v>98.578005176491303</v>
      </c>
      <c r="I46" s="280">
        <v>170405</v>
      </c>
      <c r="J46" s="8">
        <v>3</v>
      </c>
      <c r="K46" s="138">
        <v>99.299499999999995</v>
      </c>
      <c r="L46" s="138">
        <v>98.5702</v>
      </c>
      <c r="M46" s="58">
        <v>12</v>
      </c>
      <c r="N46" s="270">
        <v>45166</v>
      </c>
      <c r="O46" s="115"/>
    </row>
    <row r="47" spans="1:15">
      <c r="A47" s="50"/>
      <c r="B47" s="201"/>
      <c r="D47" s="110">
        <v>2</v>
      </c>
      <c r="E47" s="9" t="s">
        <v>213</v>
      </c>
      <c r="F47" s="27" t="s">
        <v>214</v>
      </c>
      <c r="G47" s="12">
        <v>97.939599999999999</v>
      </c>
      <c r="H47" s="279">
        <v>98.728789254739397</v>
      </c>
      <c r="I47" s="280">
        <v>52116</v>
      </c>
      <c r="J47" s="8">
        <v>3</v>
      </c>
      <c r="K47" s="138">
        <v>98.926400000000001</v>
      </c>
      <c r="L47" s="138">
        <v>97.754800000000003</v>
      </c>
      <c r="M47" s="58">
        <v>19</v>
      </c>
      <c r="N47" s="270">
        <v>45173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95.302899999999994</v>
      </c>
      <c r="H48" s="279">
        <v>97.280199999999994</v>
      </c>
      <c r="I48" s="280">
        <v>29411</v>
      </c>
      <c r="J48" s="8">
        <v>1</v>
      </c>
      <c r="K48" s="138">
        <v>97.280199999999994</v>
      </c>
      <c r="L48" s="138">
        <v>97.280199999999994</v>
      </c>
      <c r="M48" s="58">
        <v>33</v>
      </c>
      <c r="N48" s="270">
        <v>45187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95.728700000000003</v>
      </c>
      <c r="H49" s="245">
        <v>97.387992344813597</v>
      </c>
      <c r="I49" s="275">
        <v>496709</v>
      </c>
      <c r="J49" s="276">
        <v>2</v>
      </c>
      <c r="K49" s="12">
        <v>97.430400000000006</v>
      </c>
      <c r="L49" s="12">
        <v>96.825800000000001</v>
      </c>
      <c r="M49" s="58">
        <v>47</v>
      </c>
      <c r="N49" s="270">
        <v>45201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92.38</v>
      </c>
      <c r="H50" s="245">
        <v>92.38</v>
      </c>
      <c r="I50" s="275"/>
      <c r="J50" s="276"/>
      <c r="K50" s="12">
        <v>92.38</v>
      </c>
      <c r="L50" s="12">
        <v>92.38</v>
      </c>
      <c r="M50" s="58">
        <v>61</v>
      </c>
      <c r="N50" s="270">
        <v>45215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98.153360221805599</v>
      </c>
      <c r="H51" s="245">
        <v>98.153360221805599</v>
      </c>
      <c r="I51" s="275"/>
      <c r="J51" s="276"/>
      <c r="K51" s="12">
        <v>98.52</v>
      </c>
      <c r="L51" s="12">
        <v>93.7363</v>
      </c>
      <c r="M51" s="58">
        <v>75</v>
      </c>
      <c r="N51" s="270">
        <v>45229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90.76</v>
      </c>
      <c r="H52" s="245">
        <v>94.527299999999997</v>
      </c>
      <c r="I52" s="275">
        <v>8154</v>
      </c>
      <c r="J52" s="276">
        <v>1</v>
      </c>
      <c r="K52" s="12">
        <v>94.527299999999997</v>
      </c>
      <c r="L52" s="12">
        <v>94.527299999999997</v>
      </c>
      <c r="M52" s="58">
        <v>82</v>
      </c>
      <c r="N52" s="270">
        <v>45236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93.343000000000004</v>
      </c>
      <c r="H53" s="245">
        <v>93.343000000000004</v>
      </c>
      <c r="I53" s="275"/>
      <c r="J53" s="276"/>
      <c r="K53" s="12">
        <v>93.343000000000004</v>
      </c>
      <c r="L53" s="12">
        <v>93.343000000000004</v>
      </c>
      <c r="M53" s="58">
        <v>89</v>
      </c>
      <c r="N53" s="270">
        <v>45243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100</v>
      </c>
      <c r="H54" s="279">
        <v>100</v>
      </c>
      <c r="I54" s="280"/>
      <c r="J54" s="8"/>
      <c r="K54" s="138">
        <v>100</v>
      </c>
      <c r="L54" s="138">
        <v>100</v>
      </c>
      <c r="M54" s="58">
        <v>103</v>
      </c>
      <c r="N54" s="270">
        <v>45257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38">
        <v>85.794200000000004</v>
      </c>
      <c r="H55" s="245">
        <v>85.794200000000004</v>
      </c>
      <c r="I55" s="275"/>
      <c r="J55" s="276"/>
      <c r="K55" s="12">
        <v>85.794200000000004</v>
      </c>
      <c r="L55" s="12">
        <v>85.794200000000004</v>
      </c>
      <c r="M55" s="58">
        <v>117</v>
      </c>
      <c r="N55" s="270">
        <v>45271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2">
        <v>91.873900000000006</v>
      </c>
      <c r="H56" s="245">
        <v>91.873900000000006</v>
      </c>
      <c r="I56" s="275"/>
      <c r="J56" s="276"/>
      <c r="K56" s="12">
        <v>91.873900000000006</v>
      </c>
      <c r="L56" s="12">
        <v>91.873900000000006</v>
      </c>
      <c r="M56" s="58">
        <v>124</v>
      </c>
      <c r="N56" s="270">
        <v>45278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38">
        <v>90.4923</v>
      </c>
      <c r="H57" s="279">
        <v>90.4923</v>
      </c>
      <c r="I57" s="280"/>
      <c r="J57" s="8"/>
      <c r="K57" s="138">
        <v>90.4923</v>
      </c>
      <c r="L57" s="138">
        <v>90.4923</v>
      </c>
      <c r="M57" s="27">
        <v>138</v>
      </c>
      <c r="N57" s="270">
        <v>45292</v>
      </c>
      <c r="O57" s="115"/>
    </row>
    <row r="58" spans="1:15">
      <c r="A58" s="50"/>
      <c r="B58" s="201"/>
      <c r="C58" s="110"/>
      <c r="D58" s="110">
        <v>13</v>
      </c>
      <c r="E58" s="9" t="s">
        <v>244</v>
      </c>
      <c r="F58" s="27" t="s">
        <v>245</v>
      </c>
      <c r="G58" s="12">
        <v>100</v>
      </c>
      <c r="H58" s="279">
        <v>100</v>
      </c>
      <c r="I58" s="280"/>
      <c r="J58" s="8"/>
      <c r="K58" s="138">
        <v>100</v>
      </c>
      <c r="L58" s="138">
        <v>100</v>
      </c>
      <c r="M58" s="27">
        <v>152</v>
      </c>
      <c r="N58" s="270">
        <v>45306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45">
        <v>100</v>
      </c>
      <c r="I59" s="275"/>
      <c r="J59" s="276"/>
      <c r="K59" s="12">
        <v>100</v>
      </c>
      <c r="L59" s="12">
        <v>100</v>
      </c>
      <c r="M59" s="27">
        <v>159</v>
      </c>
      <c r="N59" s="270">
        <v>45313</v>
      </c>
      <c r="O59" s="115"/>
    </row>
    <row r="60" spans="1:15">
      <c r="A60" s="50"/>
      <c r="B60" s="201"/>
      <c r="C60" s="110"/>
      <c r="D60" s="110">
        <v>15</v>
      </c>
      <c r="E60" s="9" t="s">
        <v>252</v>
      </c>
      <c r="F60" s="27" t="s">
        <v>253</v>
      </c>
      <c r="G60" s="12">
        <v>93.225573885573894</v>
      </c>
      <c r="H60" s="279">
        <v>93.225573885573894</v>
      </c>
      <c r="I60" s="280"/>
      <c r="J60" s="8"/>
      <c r="K60" s="138">
        <v>97.29</v>
      </c>
      <c r="L60" s="138">
        <v>89.570300000000003</v>
      </c>
      <c r="M60" s="27">
        <v>166</v>
      </c>
      <c r="N60" s="270">
        <v>45320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2">
        <v>90.641192026047094</v>
      </c>
      <c r="H61" s="245">
        <v>90.641192026047094</v>
      </c>
      <c r="I61" s="275"/>
      <c r="J61" s="276"/>
      <c r="K61" s="12">
        <v>91.324200000000005</v>
      </c>
      <c r="L61" s="12">
        <v>90.497699999999995</v>
      </c>
      <c r="M61" s="27">
        <v>180</v>
      </c>
      <c r="N61" s="270">
        <v>45334</v>
      </c>
      <c r="O61" s="115"/>
    </row>
    <row r="62" spans="1:15">
      <c r="A62" s="50"/>
      <c r="B62" s="201"/>
      <c r="C62" s="110"/>
      <c r="D62" s="110">
        <v>17</v>
      </c>
      <c r="E62" s="9" t="s">
        <v>313</v>
      </c>
      <c r="F62" s="27" t="s">
        <v>314</v>
      </c>
      <c r="G62" s="138">
        <v>86.402299999999997</v>
      </c>
      <c r="H62" s="279">
        <v>86.402299999999997</v>
      </c>
      <c r="I62" s="280"/>
      <c r="J62" s="8"/>
      <c r="K62" s="138">
        <v>86.402299999999997</v>
      </c>
      <c r="L62" s="138">
        <v>86.402299999999997</v>
      </c>
      <c r="M62" s="27">
        <v>194</v>
      </c>
      <c r="N62" s="270">
        <v>45348</v>
      </c>
      <c r="O62" s="115"/>
    </row>
    <row r="63" spans="1:15">
      <c r="A63" s="50"/>
      <c r="B63" s="201"/>
      <c r="C63" s="110"/>
      <c r="D63" s="110">
        <v>18</v>
      </c>
      <c r="E63" s="9" t="s">
        <v>319</v>
      </c>
      <c r="F63" s="27" t="s">
        <v>320</v>
      </c>
      <c r="G63" s="138">
        <v>89.893127827614194</v>
      </c>
      <c r="H63" s="245">
        <v>90.143867863543406</v>
      </c>
      <c r="I63" s="275">
        <v>94497537</v>
      </c>
      <c r="J63" s="276">
        <v>7</v>
      </c>
      <c r="K63" s="12">
        <v>90.241100000000003</v>
      </c>
      <c r="L63" s="12">
        <v>87.816599999999994</v>
      </c>
      <c r="M63" s="27">
        <v>201</v>
      </c>
      <c r="N63" s="270">
        <v>45355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84.415499999999994</v>
      </c>
      <c r="H64" s="279">
        <v>84.415499999999994</v>
      </c>
      <c r="I64" s="280"/>
      <c r="J64" s="8"/>
      <c r="K64" s="138">
        <v>84.415499999999994</v>
      </c>
      <c r="L64" s="138">
        <v>84.415499999999994</v>
      </c>
      <c r="M64" s="27">
        <v>208</v>
      </c>
      <c r="N64" s="270">
        <v>45362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2">
        <v>86.206900000000005</v>
      </c>
      <c r="H65" s="279">
        <v>86.26</v>
      </c>
      <c r="I65" s="280">
        <v>23186</v>
      </c>
      <c r="J65" s="8">
        <v>1</v>
      </c>
      <c r="K65" s="138">
        <v>86.26</v>
      </c>
      <c r="L65" s="138">
        <v>86.26</v>
      </c>
      <c r="M65" s="27">
        <v>222</v>
      </c>
      <c r="N65" s="270">
        <v>45376</v>
      </c>
      <c r="O65" s="115"/>
    </row>
    <row r="66" spans="1:15">
      <c r="A66" s="50"/>
      <c r="B66" s="201"/>
      <c r="C66" s="110"/>
      <c r="D66" s="110">
        <v>21</v>
      </c>
      <c r="E66" s="9" t="s">
        <v>337</v>
      </c>
      <c r="F66" s="27" t="s">
        <v>338</v>
      </c>
      <c r="G66" s="12">
        <v>98.52</v>
      </c>
      <c r="H66" s="245">
        <v>98.52</v>
      </c>
      <c r="I66" s="275"/>
      <c r="J66" s="276"/>
      <c r="K66" s="12">
        <v>98.52</v>
      </c>
      <c r="L66" s="12">
        <v>98.52</v>
      </c>
      <c r="M66" s="27">
        <v>236</v>
      </c>
      <c r="N66" s="270">
        <v>45390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74.820099999999996</v>
      </c>
      <c r="H67" s="279">
        <v>74.820099999999996</v>
      </c>
      <c r="I67" s="280"/>
      <c r="J67" s="8"/>
      <c r="K67" s="138">
        <v>74.820099999999996</v>
      </c>
      <c r="L67" s="138">
        <v>74.820099999999996</v>
      </c>
      <c r="M67" s="27">
        <v>243</v>
      </c>
      <c r="N67" s="270">
        <v>45397</v>
      </c>
      <c r="O67" s="115"/>
    </row>
    <row r="68" spans="1:15">
      <c r="A68" s="50"/>
      <c r="B68" s="201"/>
      <c r="C68" s="110"/>
      <c r="D68" s="110">
        <v>23</v>
      </c>
      <c r="E68" s="9" t="s">
        <v>351</v>
      </c>
      <c r="F68" s="27" t="s">
        <v>352</v>
      </c>
      <c r="G68" s="12">
        <v>100</v>
      </c>
      <c r="H68" s="245">
        <v>100</v>
      </c>
      <c r="I68" s="275"/>
      <c r="J68" s="276"/>
      <c r="K68" s="12">
        <v>100</v>
      </c>
      <c r="L68" s="12">
        <v>100</v>
      </c>
      <c r="M68" s="27">
        <v>250</v>
      </c>
      <c r="N68" s="270">
        <v>45404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82.614562211896398</v>
      </c>
      <c r="H69" s="245">
        <v>73.387100000000004</v>
      </c>
      <c r="I69" s="275">
        <v>13627</v>
      </c>
      <c r="J69" s="276">
        <v>1</v>
      </c>
      <c r="K69" s="12">
        <v>73.387100000000004</v>
      </c>
      <c r="L69" s="12">
        <v>73.387100000000004</v>
      </c>
      <c r="M69" s="27">
        <v>264</v>
      </c>
      <c r="N69" s="270">
        <v>45418</v>
      </c>
      <c r="O69" s="115"/>
    </row>
    <row r="70" spans="1:15">
      <c r="A70" s="50"/>
      <c r="B70" s="201"/>
      <c r="C70" s="110"/>
      <c r="D70" s="110">
        <v>25</v>
      </c>
      <c r="E70" s="9" t="s">
        <v>367</v>
      </c>
      <c r="F70" s="27" t="s">
        <v>368</v>
      </c>
      <c r="G70" s="12">
        <v>77.092299999999994</v>
      </c>
      <c r="H70" s="245">
        <v>80.218599999999995</v>
      </c>
      <c r="I70" s="275">
        <v>11560</v>
      </c>
      <c r="J70" s="276">
        <v>1</v>
      </c>
      <c r="K70" s="12">
        <v>80.218599999999995</v>
      </c>
      <c r="L70" s="12">
        <v>80.218599999999995</v>
      </c>
      <c r="M70" s="27">
        <v>271</v>
      </c>
      <c r="N70" s="270">
        <v>45425</v>
      </c>
      <c r="O70" s="115"/>
    </row>
    <row r="71" spans="1:15">
      <c r="A71" s="50"/>
      <c r="B71" s="201"/>
      <c r="C71" s="110"/>
      <c r="D71" s="110">
        <v>26</v>
      </c>
      <c r="E71" s="9" t="s">
        <v>377</v>
      </c>
      <c r="F71" s="27" t="s">
        <v>378</v>
      </c>
      <c r="G71" s="138">
        <v>100</v>
      </c>
      <c r="H71" s="279">
        <v>100</v>
      </c>
      <c r="I71" s="280"/>
      <c r="J71" s="8"/>
      <c r="K71" s="138">
        <v>100</v>
      </c>
      <c r="L71" s="138">
        <v>100</v>
      </c>
      <c r="M71" s="27">
        <v>285</v>
      </c>
      <c r="N71" s="270">
        <v>45439</v>
      </c>
      <c r="O71" s="115"/>
    </row>
    <row r="72" spans="1:15">
      <c r="A72" s="50"/>
      <c r="B72" s="201"/>
      <c r="C72" s="110"/>
      <c r="D72" s="110">
        <v>27</v>
      </c>
      <c r="E72" s="9" t="s">
        <v>386</v>
      </c>
      <c r="F72" s="27" t="s">
        <v>387</v>
      </c>
      <c r="G72" s="138">
        <v>70.7483</v>
      </c>
      <c r="H72" s="279">
        <v>70.7483</v>
      </c>
      <c r="I72" s="280"/>
      <c r="J72" s="8"/>
      <c r="K72" s="138">
        <v>70.7483</v>
      </c>
      <c r="L72" s="138">
        <v>70.7483</v>
      </c>
      <c r="M72" s="27">
        <v>299</v>
      </c>
      <c r="N72" s="270">
        <v>45453</v>
      </c>
      <c r="O72" s="115"/>
    </row>
    <row r="73" spans="1:15">
      <c r="A73" s="50"/>
      <c r="B73" s="201"/>
      <c r="C73" s="110"/>
      <c r="D73" s="110">
        <v>28</v>
      </c>
      <c r="E73" s="9" t="s">
        <v>392</v>
      </c>
      <c r="F73" s="27" t="s">
        <v>393</v>
      </c>
      <c r="G73" s="138">
        <v>78.070700000000002</v>
      </c>
      <c r="H73" s="279">
        <v>78.070700000000002</v>
      </c>
      <c r="I73" s="280"/>
      <c r="J73" s="8"/>
      <c r="K73" s="138">
        <v>78.070700000000002</v>
      </c>
      <c r="L73" s="138">
        <v>78.070700000000002</v>
      </c>
      <c r="M73" s="27">
        <v>306</v>
      </c>
      <c r="N73" s="270">
        <v>45460</v>
      </c>
      <c r="O73" s="115"/>
    </row>
    <row r="74" spans="1:15">
      <c r="A74" s="50"/>
      <c r="B74" s="201"/>
      <c r="C74" s="110"/>
      <c r="D74" s="110">
        <v>29</v>
      </c>
      <c r="E74" s="9" t="s">
        <v>399</v>
      </c>
      <c r="F74" s="27" t="s">
        <v>400</v>
      </c>
      <c r="G74" s="138">
        <v>76.672700000000006</v>
      </c>
      <c r="H74" s="279">
        <v>76.672700000000006</v>
      </c>
      <c r="I74" s="280"/>
      <c r="J74" s="8"/>
      <c r="K74" s="138">
        <v>76.672700000000006</v>
      </c>
      <c r="L74" s="138">
        <v>76.672700000000006</v>
      </c>
      <c r="M74" s="27">
        <v>313</v>
      </c>
      <c r="N74" s="270">
        <v>45467</v>
      </c>
      <c r="O74" s="115"/>
    </row>
    <row r="75" spans="1:15">
      <c r="A75" s="50"/>
      <c r="B75" s="201"/>
      <c r="C75" s="110"/>
      <c r="D75" s="110">
        <v>30</v>
      </c>
      <c r="E75" s="9" t="s">
        <v>416</v>
      </c>
      <c r="F75" s="27" t="s">
        <v>417</v>
      </c>
      <c r="G75" s="138">
        <v>73.272189211233695</v>
      </c>
      <c r="H75" s="279">
        <v>79.901700000000005</v>
      </c>
      <c r="I75" s="280">
        <v>1296488</v>
      </c>
      <c r="J75" s="8">
        <v>1</v>
      </c>
      <c r="K75" s="138">
        <v>79.901700000000005</v>
      </c>
      <c r="L75" s="138">
        <v>79.901700000000005</v>
      </c>
      <c r="M75" s="27">
        <v>327</v>
      </c>
      <c r="N75" s="270">
        <v>45481</v>
      </c>
      <c r="O75" s="115"/>
    </row>
    <row r="76" spans="1:15">
      <c r="A76" s="50"/>
      <c r="B76" s="201"/>
      <c r="C76" s="110"/>
      <c r="D76" s="110">
        <v>31</v>
      </c>
      <c r="E76" s="9" t="s">
        <v>422</v>
      </c>
      <c r="F76" s="27" t="s">
        <v>423</v>
      </c>
      <c r="G76" s="138">
        <v>77.156099999999995</v>
      </c>
      <c r="H76" s="279">
        <v>79.22</v>
      </c>
      <c r="I76" s="280">
        <v>52770649</v>
      </c>
      <c r="J76" s="8">
        <v>7</v>
      </c>
      <c r="K76" s="138">
        <v>79.22</v>
      </c>
      <c r="L76" s="138">
        <v>79.22</v>
      </c>
      <c r="M76" s="27">
        <v>341</v>
      </c>
      <c r="N76" s="270">
        <v>45495</v>
      </c>
      <c r="O76" s="115"/>
    </row>
    <row r="77" spans="1:15">
      <c r="A77" s="50"/>
      <c r="B77" s="201"/>
      <c r="C77" s="110"/>
      <c r="D77" s="110">
        <v>32</v>
      </c>
      <c r="E77" s="9" t="s">
        <v>428</v>
      </c>
      <c r="F77" s="27" t="s">
        <v>429</v>
      </c>
      <c r="G77" s="138">
        <v>80.032173836258096</v>
      </c>
      <c r="H77" s="279">
        <v>77.826953861898104</v>
      </c>
      <c r="I77" s="280">
        <v>55698</v>
      </c>
      <c r="J77" s="8">
        <v>2</v>
      </c>
      <c r="K77" s="138">
        <v>77.826999999999998</v>
      </c>
      <c r="L77" s="138">
        <v>77.826899999999995</v>
      </c>
      <c r="M77" s="27">
        <v>348</v>
      </c>
      <c r="N77" s="270">
        <v>45502</v>
      </c>
      <c r="O77" s="115"/>
    </row>
    <row r="78" spans="1:15">
      <c r="A78" s="50"/>
      <c r="B78" s="201"/>
      <c r="C78" s="110"/>
      <c r="D78" s="110">
        <v>33</v>
      </c>
      <c r="E78" s="281" t="s">
        <v>434</v>
      </c>
      <c r="F78" s="174" t="s">
        <v>435</v>
      </c>
      <c r="G78" s="282">
        <v>92.2959764805303</v>
      </c>
      <c r="H78" s="283">
        <v>92.2959764805303</v>
      </c>
      <c r="I78" s="284"/>
      <c r="J78" s="164"/>
      <c r="K78" s="282">
        <v>100</v>
      </c>
      <c r="L78" s="282">
        <v>76.513900000000007</v>
      </c>
      <c r="M78" s="174">
        <v>355</v>
      </c>
      <c r="N78" s="285">
        <v>45509</v>
      </c>
      <c r="O78" s="115"/>
    </row>
    <row r="79" spans="1:15" ht="16.2" thickBot="1">
      <c r="A79" s="110"/>
      <c r="B79" s="110"/>
      <c r="C79" s="110"/>
      <c r="D79" s="110">
        <v>34</v>
      </c>
      <c r="E79" s="281" t="s">
        <v>442</v>
      </c>
      <c r="F79" s="174" t="s">
        <v>443</v>
      </c>
      <c r="G79" s="282">
        <v>82.582276215648093</v>
      </c>
      <c r="H79" s="283">
        <v>78.673028140316205</v>
      </c>
      <c r="I79" s="284">
        <v>5844515</v>
      </c>
      <c r="J79" s="164">
        <v>116</v>
      </c>
      <c r="K79" s="282">
        <v>100</v>
      </c>
      <c r="L79" s="282">
        <v>76.095699999999994</v>
      </c>
      <c r="M79" s="174">
        <v>362</v>
      </c>
      <c r="N79" s="285">
        <v>45516</v>
      </c>
      <c r="O79" s="115"/>
    </row>
    <row r="80" spans="1:15" ht="16.2" thickBot="1">
      <c r="C80" s="100"/>
      <c r="D80" s="101"/>
      <c r="E80" s="102" t="s">
        <v>41</v>
      </c>
      <c r="F80" s="102"/>
      <c r="G80" s="286"/>
      <c r="H80" s="287"/>
      <c r="I80" s="257">
        <f>SUM(I5:I79)</f>
        <v>370621563</v>
      </c>
      <c r="J80" s="257">
        <f>SUM(J5:J79)</f>
        <v>1765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293" t="s">
        <v>373</v>
      </c>
      <c r="F83" s="293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D13" sqref="D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5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3</v>
      </c>
      <c r="D6" s="214">
        <v>100000000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22</v>
      </c>
      <c r="D14" s="214">
        <v>933000000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34</v>
      </c>
      <c r="D18" s="214">
        <v>982000000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2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2" thickBot="1">
      <c r="A27" s="118" t="s">
        <v>105</v>
      </c>
      <c r="B27" s="103"/>
      <c r="C27" s="102">
        <f>C14</f>
        <v>22</v>
      </c>
      <c r="D27" s="230">
        <f>D14</f>
        <v>933000000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373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2023-08-16T17:46:28Z</dcterms:modified>
</cp:coreProperties>
</file>