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327" documentId="13_ncr:1_{5D7D8D05-9E24-4CBF-9EEA-AC40CEB30E13}" xr6:coauthVersionLast="47" xr6:coauthVersionMax="47" xr10:uidLastSave="{E06FCAAD-0961-43A9-BE61-C49709B130D5}"/>
  <bookViews>
    <workbookView xWindow="-108" yWindow="-108" windowWidth="23256" windowHeight="12576" tabRatio="611" firstSheet="2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5" i="5"/>
  <c r="G15" i="5"/>
  <c r="F15" i="5"/>
  <c r="E15" i="5"/>
  <c r="D15" i="5"/>
  <c r="I73" i="1" l="1"/>
  <c r="E6" i="5" s="1"/>
  <c r="H73" i="1"/>
  <c r="H16" i="5"/>
  <c r="F16" i="5"/>
  <c r="E16" i="5"/>
  <c r="D16" i="5"/>
  <c r="J80" i="3"/>
  <c r="I80" i="3"/>
  <c r="H14" i="5"/>
  <c r="G14" i="5"/>
  <c r="F14" i="5"/>
  <c r="E14" i="5"/>
  <c r="D14" i="5"/>
  <c r="G44" i="2" l="1"/>
  <c r="F44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<sst xmlns="http://schemas.openxmlformats.org/spreadsheetml/2006/main" count="523" uniqueCount="466">
  <si>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</si>
  <si>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</si>
  <si>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</si>
  <si>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</si>
  <si>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</si>
  <si>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</si>
  <si>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</si>
  <si>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</si>
  <si>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</si>
  <si>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</si>
  <si>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</si>
  <si>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</si>
  <si>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</si>
  <si>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</si>
  <si>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</si>
  <si>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</si>
  <si>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</si>
  <si>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</si>
  <si>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</si>
  <si>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</si>
  <si>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</si>
  <si>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</si>
  <si>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</si>
  <si>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</si>
  <si>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</si>
  <si>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</si>
  <si>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</si>
  <si>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</si>
  <si>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</si>
  <si>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</si>
  <si>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</si>
  <si>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</si>
  <si>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</si>
  <si>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</si>
  <si>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</si>
  <si>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</si>
  <si>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</si>
  <si>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</si>
  <si>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</si>
  <si>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</si>
  <si>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</si>
  <si>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</si>
  <si>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</si>
  <si>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</si>
  <si>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</si>
  <si>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</si>
  <si>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</si>
  <si>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</si>
  <si>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</si>
  <si>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</si>
  <si>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</si>
  <si>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</si>
  <si>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</si>
  <si>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</si>
  <si>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</si>
  <si>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</si>
  <si>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</si>
  <si>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</si>
  <si>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</si>
  <si>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</si>
  <si>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</si>
  <si>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</si>
  <si>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</si>
  <si>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</si>
  <si>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</si>
  <si>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</si>
  <si>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</si>
  <si>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</si>
  <si>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</si>
  <si>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</si>
  <si>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</si>
  <si>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</si>
  <si>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</si>
  <si>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</si>
  <si>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</si>
  <si>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</si>
  <si>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</si>
  <si>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</si>
  <si>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</si>
  <si>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</si>
  <si>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</si>
  <si>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</si>
  <si>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</si>
  <si>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</si>
  <si>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</si>
  <si>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</si>
  <si>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</si>
  <si>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</si>
  <si>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</si>
  <si>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</si>
  <si>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</si>
  <si>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</si>
  <si>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</si>
  <si>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</si>
  <si>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</si>
  <si>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</si>
  <si>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</si>
  <si>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</si>
  <si>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</si>
  <si>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</si>
  <si>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</si>
  <si>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</si>
  <si>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</si>
  <si>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</si>
  <si>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</si>
  <si>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</si>
  <si>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</si>
  <si>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</si>
  <si>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</si>
  <si>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</si>
  <si>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</si>
  <si>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</si>
  <si>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</si>
  <si>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</si>
  <si>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</si>
  <si>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</si>
  <si>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</si>
  <si>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</si>
  <si>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</si>
  <si>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</si>
  <si>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</si>
  <si>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</si>
  <si>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</si>
  <si>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</si>
  <si>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</si>
  <si>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</si>
  <si>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</si>
  <si>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</si>
  <si>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</si>
  <si>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</si>
  <si>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</si>
  <si>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</si>
  <si>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</si>
  <si>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</si>
  <si>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</si>
  <si>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</si>
  <si>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</si>
  <si>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</si>
  <si>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</si>
  <si>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</si>
  <si>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</si>
  <si>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</si>
  <si>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</si>
  <si>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</si>
  <si>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</si>
  <si>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</si>
  <si>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</si>
  <si>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</si>
  <si>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</si>
  <si>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</si>
  <si>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</si>
  <si>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</si>
  <si>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</si>
  <si>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</si>
  <si>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</si>
  <si>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</si>
  <si>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</si>
  <si>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</si>
  <si>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</si>
  <si>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</si>
  <si>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</si>
  <si>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</si>
  <si>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</si>
  <si>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</si>
  <si>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</si>
  <si>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</si>
  <si>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</si>
  <si>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</si>
  <si>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</si>
  <si>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</si>
  <si>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</si>
  <si>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</si>
  <si>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</si>
  <si>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</si>
  <si>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</si>
  <si>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</si>
  <si>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</si>
  <si>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</si>
  <si>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</si>
  <si>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</si>
  <si>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</si>
  <si>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</si>
  <si>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</si>
  <si>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</si>
  <si>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</si>
  <si>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</si>
  <si>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</si>
  <si>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</si>
  <si>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</si>
  <si>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</si>
  <si>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</si>
  <si>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</si>
  <si>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</si>
  <si>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</si>
  <si>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</si>
  <si>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</si>
  <si>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</si>
  <si>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</si>
  <si>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</si>
  <si>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</si>
  <si>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</si>
  <si>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</si>
  <si>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</si>
  <si>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</si>
  <si>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</si>
  <si>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</si>
  <si>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</si>
  <si>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</si>
  <si>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</si>
  <si>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</si>
  <si>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</si>
  <si>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</si>
  <si>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</si>
  <si>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</si>
  <si>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</si>
  <si>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</si>
  <si>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</si>
  <si>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</si>
  <si>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</si>
  <si>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</si>
  <si>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</si>
  <si>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</si>
  <si>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</si>
  <si>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</si>
  <si>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</si>
  <si>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</si>
  <si>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</si>
  <si>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</si>
  <si>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</si>
  <si>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</si>
  <si>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</si>
  <si>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</si>
  <si>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</si>
  <si>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</si>
  <si>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</si>
  <si>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</si>
  <si>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</si>
  <si>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</si>
  <si>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</si>
  <si>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</si>
  <si>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</si>
  <si>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</si>
  <si>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</si>
  <si>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</si>
  <si>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</si>
  <si>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</si>
  <si>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</si>
  <si>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</si>
  <si>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</si>
  <si>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</si>
  <si>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</si>
  <si>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</si>
  <si>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</si>
  <si>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</si>
  <si>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</si>
  <si>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</si>
  <si>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</si>
  <si>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</si>
  <si>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</si>
  <si>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</si>
  <si>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</si>
  <si>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</si>
  <si>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</si>
  <si>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</si>
  <si>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</si>
  <si>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</si>
  <si>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</si>
  <si>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</si>
  <si>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</si>
  <si>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</si>
  <si>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</si>
  <si>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</si>
  <si>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</si>
  <si>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</si>
  <si>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</si>
  <si>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</si>
  <si>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</si>
  <si>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</si>
  <si>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</si>
  <si>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</si>
  <si>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</si>
  <si>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</si>
  <si>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</si>
  <si>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</si>
  <si>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</si>
  <si>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</si>
  <si>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</si>
  <si>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</si>
  <si>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</si>
  <si>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</si>
  <si>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</si>
  <si>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</si>
  <si>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</si>
  <si>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</si>
  <si>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</si>
  <si>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</si>
  <si>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</si>
  <si>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</si>
  <si>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</si>
  <si>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</si>
  <si>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</si>
  <si>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</si>
  <si>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</si>
  <si>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</si>
  <si>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</si>
  <si>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</si>
  <si>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</si>
  <si>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</si>
  <si>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</si>
  <si>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</si>
  <si>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</si>
  <si>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</si>
  <si>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</si>
  <si>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</si>
  <si>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</si>
  <si>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</si>
  <si>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</si>
  <si>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</si>
  <si>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</si>
  <si>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</si>
  <si>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</si>
  <si>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</si>
  <si>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</si>
  <si>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</si>
  <si>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</si>
  <si>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</si>
  <si>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</si>
  <si>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</si>
  <si>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</si>
  <si>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</si>
  <si>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</si>
  <si>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</si>
  <si>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</si>
  <si>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</si>
  <si>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</si>
  <si>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</si>
  <si>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</si>
  <si>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</si>
  <si>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</si>
  <si>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</si>
  <si>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</si>
  <si>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</si>
  <si>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</si>
  <si>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</si>
  <si>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</si>
  <si>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</si>
  <si>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</si>
  <si>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</si>
  <si>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</si>
  <si>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</si>
  <si>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</si>
  <si>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</si>
  <si>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</si>
  <si>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</si>
  <si>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</si>
  <si>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</si>
  <si>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</si>
  <si>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</si>
  <si>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</si>
  <si>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</si>
  <si>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</si>
  <si>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</si>
  <si>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</si>
  <si>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</si>
  <si>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</si>
  <si>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</si>
  <si>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</si>
  <si>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</si>
  <si>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</si>
  <si>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</si>
  <si>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</si>
  <si>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</si>
  <si>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</si>
  <si>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</si>
  <si>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</si>
  <si>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</si>
  <si>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</si>
  <si>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</si>
  <si>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</si>
  <si>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</si>
  <si>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</si>
  <si>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</si>
  <si>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</si>
  <si>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</si>
  <si>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</si>
  <si>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</si>
  <si>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</si>
  <si>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</si>
  <si>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</si>
  <si>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</si>
  <si>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</si>
  <si>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</si>
  <si>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</si>
  <si>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</si>
  <si>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</si>
  <si>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</si>
  <si>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</si>
  <si>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</si>
  <si>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</si>
  <si>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</si>
  <si>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</si>
  <si>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</si>
  <si>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</si>
  <si>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</si>
  <si>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</si>
  <si>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</si>
  <si>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</si>
  <si>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</si>
  <si>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</si>
  <si>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</si>
  <si>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</si>
  <si>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</si>
  <si>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</si>
  <si>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</si>
  <si>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</si>
  <si>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</si>
  <si>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</si>
  <si>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</si>
  <si>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</si>
  <si>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</si>
  <si>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</si>
  <si>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</si>
  <si>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</si>
  <si>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</si>
  <si>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</si>
  <si>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</si>
  <si>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</si>
  <si>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</si>
  <si>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</si>
  <si>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</si>
  <si>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</si>
  <si>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</si>
  <si>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</si>
  <si>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</si>
  <si>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</si>
  <si>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</si>
  <si>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</si>
  <si>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</si>
  <si>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</si>
  <si>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</si>
  <si>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</si>
  <si>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</si>
  <si>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</si>
  <si>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</si>
  <si>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</si>
  <si>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</si>
  <si>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</si>
  <si>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</si>
  <si>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</si>
  <si>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</si>
  <si>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</si>
  <si>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</si>
  <si>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</si>
  <si>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</si>
  <si>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</si>
  <si>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</si>
  <si>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</si>
  <si>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</si>
  <si>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</si>
  <si>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</si>
  <si>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</si>
  <si>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</si>
  <si>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</si>
  <si>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DATE: MARCH  17,  2023</t>
  </si>
  <si>
    <t>DATE: MARCH  17, 2023</t>
  </si>
  <si>
    <t>DATE: MARCH  17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</si>
</sst>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5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2"/>
      <c r="B1" s="293"/>
      <c r="C1" s="325"/>
      <c r="D1" s="325"/>
      <c r="E1" s="325"/>
      <c r="F1" s="325"/>
      <c r="G1" s="325"/>
      <c r="H1" s="326"/>
    </row>
    <row r="2" spans="1:12" s="2" customFormat="1" ht="42.6" customHeight="1">
      <c r="A2" s="296"/>
      <c r="B2" s="292"/>
      <c r="C2" s="293"/>
      <c r="D2" s="293"/>
      <c r="E2" s="294" t="s">
        <v>144</v>
      </c>
      <c r="F2" s="294"/>
      <c r="G2" s="294"/>
      <c r="H2" s="295"/>
    </row>
    <row r="3" spans="1:12" ht="29.4" customHeight="1">
      <c r="A3" s="324" t="s">
        <v>465</v>
      </c>
      <c r="B3" s="324"/>
      <c r="C3" s="324"/>
      <c r="D3" s="324"/>
      <c r="E3" s="324"/>
      <c r="F3" s="324"/>
      <c r="G3" s="324"/>
      <c r="H3" s="324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434</v>
      </c>
      <c r="D5" s="305">
        <f>'NEW GOG NOTES AND BONDS '!H21</f>
        <v>20000000</v>
      </c>
      <c r="E5" s="318">
        <f>'NEW GOG NOTES AND BONDS '!I21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436</v>
      </c>
      <c r="D6" s="10">
        <f>'OLD GOG NOTES AND BONDS '!H73</f>
        <v>162970</v>
      </c>
      <c r="E6" s="10">
        <f>'OLD GOG NOTES AND BONDS '!I73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384</v>
      </c>
      <c r="D7" s="10">
        <f>'TREASURY BILLS'!I80</f>
        <v>54996607</v>
      </c>
      <c r="E7" s="10">
        <f>'TREASURY BILLS'!J80</f>
        <v>471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435</v>
      </c>
      <c r="D8" s="10">
        <f>'CORPORATE BONDS'!F44</f>
        <v>879343</v>
      </c>
      <c r="E8" s="10">
        <f>'CORPORATE BONDS'!G44</f>
        <v>7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76038920</v>
      </c>
      <c r="E9" s="16">
        <f>SUM(E5:E8)</f>
        <v>481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434</v>
      </c>
      <c r="D14" s="322">
        <f>'NEW GOG NOTES AND BONDS '!H5</f>
        <v>20000000</v>
      </c>
      <c r="E14" s="320">
        <f>'NEW GOG NOTES AND BONDS '!I5</f>
        <v>2</v>
      </c>
      <c r="F14" s="290" t="str">
        <f>'NEW GOG NOTES AND BONDS '!C5</f>
        <v>GOG-BD-17/08/27-A6139-1838-10.00</v>
      </c>
      <c r="G14" s="306">
        <f>'NEW GOG NOTES AND BONDS '!F5</f>
        <v>13.036385891981709</v>
      </c>
      <c r="H14" s="23">
        <f>'NEW GOG NOTES AND BONDS '!G5</f>
        <v>90.010750000000002</v>
      </c>
      <c r="I14" s="13"/>
      <c r="K14" s="14"/>
      <c r="L14" s="15"/>
    </row>
    <row r="15" spans="1:12" ht="15.6">
      <c r="A15" s="8"/>
      <c r="B15" s="8"/>
      <c r="C15" s="22" t="s">
        <v>436</v>
      </c>
      <c r="D15" s="322">
        <f>'OLD GOG NOTES AND BONDS '!H27</f>
        <v>162970</v>
      </c>
      <c r="E15" s="320">
        <f>'OLD GOG NOTES AND BONDS '!I27</f>
        <v>1</v>
      </c>
      <c r="F15" s="290" t="str">
        <f>'OLD GOG NOTES AND BONDS '!C27</f>
        <v>GOG-BD-21/07/25-A5965-1808-29.85</v>
      </c>
      <c r="G15" s="306">
        <f>'OLD GOG NOTES AND BONDS '!F27</f>
        <v>31.499543137387519</v>
      </c>
      <c r="H15" s="23">
        <f>'OLD GOG NOTES AND BONDS '!G27</f>
        <v>97.169700000000006</v>
      </c>
      <c r="I15" s="13"/>
      <c r="K15" s="14"/>
      <c r="L15" s="15"/>
    </row>
    <row r="16" spans="1:12" ht="15.6">
      <c r="A16" s="8"/>
      <c r="B16" s="8"/>
      <c r="C16" s="22" t="s">
        <v>384</v>
      </c>
      <c r="D16" s="322">
        <f>'TREASURY BILLS'!I17</f>
        <v>3148426</v>
      </c>
      <c r="E16" s="320">
        <f>'TREASURY BILLS'!J17</f>
        <v>64</v>
      </c>
      <c r="F16" s="291" t="str">
        <f>'TREASURY BILLS'!E17</f>
        <v>GOG-BL-12/06/23-A6173-1841-0</v>
      </c>
      <c r="G16" s="297"/>
      <c r="H16" s="23">
        <f>'TREASURY BILLS'!H17</f>
        <v>95.887363377764004</v>
      </c>
      <c r="I16" s="13"/>
      <c r="K16" s="14"/>
      <c r="L16" s="15"/>
    </row>
    <row r="17" spans="1:12" ht="15.6">
      <c r="A17" s="8"/>
      <c r="B17" s="8"/>
      <c r="C17" s="22" t="s">
        <v>435</v>
      </c>
      <c r="D17" s="323">
        <f>'CORPORATE BONDS'!F35</f>
        <v>407084</v>
      </c>
      <c r="E17" s="321">
        <f>'CORPORATE BONDS'!G35</f>
        <v>2</v>
      </c>
      <c r="F17" s="315" t="str">
        <f>'CORPORATE BONDS'!B35</f>
        <v>CMB-BL-08/08/23-A6132-6168</v>
      </c>
      <c r="G17" s="314"/>
      <c r="H17" s="316">
        <f>'CORPORATE BONDS'!E35</f>
        <v>90.223816549901201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214</v>
      </c>
      <c r="B23" s="8" t="s">
        <v>143</v>
      </c>
      <c r="C23" s="9" t="s">
        <v>150</v>
      </c>
      <c r="D23" s="29">
        <f>'REPO TRADES'!D27</f>
        <v>701000000</v>
      </c>
      <c r="E23" s="17">
        <f>'REPO TRADES'!C27</f>
        <v>19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A2" zoomScaleNormal="100" zoomScaleSheetLayoutView="100" workbookViewId="0">
      <selection activeCell="E5" sqref="E5:K5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331</v>
      </c>
      <c r="H4" s="44" t="s">
        <v>159</v>
      </c>
      <c r="I4" s="45" t="s">
        <v>7</v>
      </c>
      <c r="J4" s="46" t="s">
        <v>332</v>
      </c>
      <c r="K4" s="47" t="s">
        <v>333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417</v>
      </c>
      <c r="C5" s="52" t="s">
        <v>385</v>
      </c>
      <c r="D5" s="61" t="s">
        <v>401</v>
      </c>
      <c r="E5" s="11">
        <v>10.098457676455764</v>
      </c>
      <c r="F5" s="11">
        <v>13.036385891981709</v>
      </c>
      <c r="G5" s="12">
        <v>90.010750000000002</v>
      </c>
      <c r="H5" s="298">
        <v>20000000</v>
      </c>
      <c r="I5" s="57">
        <v>2</v>
      </c>
      <c r="J5" s="11">
        <v>9.9818569437469549</v>
      </c>
      <c r="K5" s="11">
        <v>9.9994715952709878</v>
      </c>
      <c r="L5" s="58">
        <v>1614</v>
      </c>
      <c r="M5" s="59">
        <v>46616</v>
      </c>
      <c r="N5" s="60"/>
    </row>
    <row r="6" spans="1:14">
      <c r="A6" s="50">
        <v>2</v>
      </c>
      <c r="B6" s="51" t="s">
        <v>418</v>
      </c>
      <c r="C6" s="52" t="s">
        <v>386</v>
      </c>
      <c r="D6" s="61" t="s">
        <v>402</v>
      </c>
      <c r="E6" s="11">
        <v>13.149671499187798</v>
      </c>
      <c r="F6" s="11">
        <v>10.949850686835827</v>
      </c>
      <c r="G6" s="12">
        <v>96.174999999999997</v>
      </c>
      <c r="H6" s="298"/>
      <c r="I6" s="57"/>
      <c r="J6" s="11">
        <v>9.9960552815707207</v>
      </c>
      <c r="K6" s="11">
        <v>9.9960552815707207</v>
      </c>
      <c r="L6" s="58">
        <v>1978</v>
      </c>
      <c r="M6" s="59">
        <v>46980</v>
      </c>
      <c r="N6" s="60"/>
    </row>
    <row r="7" spans="1:14">
      <c r="A7" s="50">
        <v>3</v>
      </c>
      <c r="B7" s="51" t="s">
        <v>419</v>
      </c>
      <c r="C7" s="52" t="s">
        <v>387</v>
      </c>
      <c r="D7" s="63" t="s">
        <v>403</v>
      </c>
      <c r="E7" s="11"/>
      <c r="F7" s="11"/>
      <c r="G7" s="64"/>
      <c r="H7" s="73"/>
      <c r="I7" s="65"/>
      <c r="J7" s="11"/>
      <c r="K7" s="11"/>
      <c r="L7" s="58">
        <v>1614</v>
      </c>
      <c r="M7" s="59">
        <v>46616</v>
      </c>
      <c r="N7" s="60"/>
    </row>
    <row r="8" spans="1:14">
      <c r="A8" s="50">
        <v>4</v>
      </c>
      <c r="B8" s="51" t="s">
        <v>420</v>
      </c>
      <c r="C8" s="52" t="s">
        <v>388</v>
      </c>
      <c r="D8" s="63" t="s">
        <v>404</v>
      </c>
      <c r="E8" s="11"/>
      <c r="F8" s="11"/>
      <c r="G8" s="64"/>
      <c r="H8" s="298"/>
      <c r="I8" s="65"/>
      <c r="J8" s="11"/>
      <c r="K8" s="11"/>
      <c r="L8" s="58">
        <v>1978</v>
      </c>
      <c r="M8" s="59">
        <v>46980</v>
      </c>
      <c r="N8" s="60"/>
    </row>
    <row r="9" spans="1:14">
      <c r="A9" s="50">
        <v>5</v>
      </c>
      <c r="B9" s="51" t="s">
        <v>421</v>
      </c>
      <c r="C9" s="52" t="s">
        <v>389</v>
      </c>
      <c r="D9" s="63" t="s">
        <v>405</v>
      </c>
      <c r="E9" s="11">
        <v>8.347492184967404</v>
      </c>
      <c r="F9" s="11">
        <v>8.3566354705995831</v>
      </c>
      <c r="G9" s="64">
        <v>99.969441000000003</v>
      </c>
      <c r="H9" s="73"/>
      <c r="I9" s="65"/>
      <c r="J9" s="11">
        <v>8.4813038320441425</v>
      </c>
      <c r="K9" s="11">
        <v>8.2565495836299867</v>
      </c>
      <c r="L9" s="58">
        <v>1432</v>
      </c>
      <c r="M9" s="59">
        <v>46434</v>
      </c>
      <c r="N9" s="60"/>
    </row>
    <row r="10" spans="1:14">
      <c r="A10" s="50">
        <v>6</v>
      </c>
      <c r="B10" s="51" t="s">
        <v>425</v>
      </c>
      <c r="C10" s="52" t="s">
        <v>393</v>
      </c>
      <c r="D10" s="63" t="s">
        <v>409</v>
      </c>
      <c r="E10" s="11">
        <v>8.4977432493516432</v>
      </c>
      <c r="F10" s="11">
        <v>8.4907767879351592</v>
      </c>
      <c r="G10" s="300">
        <v>100.02727400000001</v>
      </c>
      <c r="H10" s="73"/>
      <c r="I10" s="301"/>
      <c r="J10" s="11">
        <v>8.7179578140283578</v>
      </c>
      <c r="K10" s="11">
        <v>8.4907767879351592</v>
      </c>
      <c r="L10" s="58">
        <v>1796</v>
      </c>
      <c r="M10" s="59">
        <v>46798</v>
      </c>
      <c r="N10" s="60"/>
    </row>
    <row r="11" spans="1:14">
      <c r="A11" s="50">
        <v>7</v>
      </c>
      <c r="B11" s="51" t="s">
        <v>426</v>
      </c>
      <c r="C11" s="52" t="s">
        <v>394</v>
      </c>
      <c r="D11" s="63" t="s">
        <v>410</v>
      </c>
      <c r="E11" s="11">
        <v>8.647804636765839</v>
      </c>
      <c r="F11" s="11">
        <v>8.6647890079653536</v>
      </c>
      <c r="G11" s="300">
        <v>99.922075000000007</v>
      </c>
      <c r="H11" s="73"/>
      <c r="I11" s="301"/>
      <c r="J11" s="11">
        <v>8.7646872472256341</v>
      </c>
      <c r="K11" s="11">
        <v>8.647804636765839</v>
      </c>
      <c r="L11" s="58">
        <v>2160</v>
      </c>
      <c r="M11" s="59">
        <v>47162</v>
      </c>
      <c r="N11" s="60"/>
    </row>
    <row r="12" spans="1:14">
      <c r="A12" s="50">
        <v>8</v>
      </c>
      <c r="B12" s="51" t="s">
        <v>427</v>
      </c>
      <c r="C12" s="52" t="s">
        <v>395</v>
      </c>
      <c r="D12" s="63" t="s">
        <v>411</v>
      </c>
      <c r="E12" s="11">
        <v>8.7978943353183112</v>
      </c>
      <c r="F12" s="11">
        <v>8.7955403514448189</v>
      </c>
      <c r="G12" s="300">
        <v>100.01164799999999</v>
      </c>
      <c r="H12" s="73"/>
      <c r="I12" s="301"/>
      <c r="J12" s="11">
        <v>8.9368102167461583</v>
      </c>
      <c r="K12" s="11">
        <v>8.7955403514448189</v>
      </c>
      <c r="L12" s="58">
        <v>2524</v>
      </c>
      <c r="M12" s="59">
        <v>47526</v>
      </c>
      <c r="N12" s="60"/>
    </row>
    <row r="13" spans="1:14">
      <c r="A13" s="50">
        <v>9</v>
      </c>
      <c r="B13" s="51" t="s">
        <v>428</v>
      </c>
      <c r="C13" s="52" t="s">
        <v>396</v>
      </c>
      <c r="D13" s="63" t="s">
        <v>412</v>
      </c>
      <c r="E13" s="11">
        <v>8.9580855951716245</v>
      </c>
      <c r="F13" s="11">
        <v>8.9479414761613452</v>
      </c>
      <c r="G13" s="300">
        <v>100</v>
      </c>
      <c r="H13" s="73"/>
      <c r="I13" s="301"/>
      <c r="J13" s="11">
        <v>9.1547232859486805</v>
      </c>
      <c r="K13" s="11">
        <v>8.9479414761613452</v>
      </c>
      <c r="L13" s="58">
        <v>2888</v>
      </c>
      <c r="M13" s="59">
        <v>47890</v>
      </c>
      <c r="N13" s="60"/>
    </row>
    <row r="14" spans="1:14">
      <c r="A14" s="50">
        <v>10</v>
      </c>
      <c r="B14" s="51" t="s">
        <v>429</v>
      </c>
      <c r="C14" s="52" t="s">
        <v>397</v>
      </c>
      <c r="D14" s="63" t="s">
        <v>413</v>
      </c>
      <c r="E14" s="11">
        <v>9.1295747501563707</v>
      </c>
      <c r="F14" s="11">
        <v>9.097958777707678</v>
      </c>
      <c r="G14" s="300">
        <v>100</v>
      </c>
      <c r="H14" s="73"/>
      <c r="I14" s="301"/>
      <c r="J14" s="11">
        <v>9.4344248482066053</v>
      </c>
      <c r="K14" s="11">
        <v>9.097958777707678</v>
      </c>
      <c r="L14" s="58">
        <v>3252</v>
      </c>
      <c r="M14" s="59">
        <v>48254</v>
      </c>
      <c r="N14" s="60"/>
    </row>
    <row r="15" spans="1:14">
      <c r="A15" s="50">
        <v>11</v>
      </c>
      <c r="B15" s="51" t="s">
        <v>430</v>
      </c>
      <c r="C15" s="52" t="s">
        <v>398</v>
      </c>
      <c r="D15" s="63" t="s">
        <v>414</v>
      </c>
      <c r="E15" s="11">
        <v>9.2484420015901403</v>
      </c>
      <c r="F15" s="11">
        <v>9.2478911084269289</v>
      </c>
      <c r="G15" s="300">
        <v>100</v>
      </c>
      <c r="H15" s="73"/>
      <c r="I15" s="301"/>
      <c r="J15" s="11">
        <v>9.248742797164649</v>
      </c>
      <c r="K15" s="11">
        <v>9.2478911084269289</v>
      </c>
      <c r="L15" s="58">
        <v>3616</v>
      </c>
      <c r="M15" s="59">
        <v>48618</v>
      </c>
      <c r="N15" s="60"/>
    </row>
    <row r="16" spans="1:14">
      <c r="A16" s="50">
        <v>12</v>
      </c>
      <c r="B16" s="51" t="s">
        <v>431</v>
      </c>
      <c r="C16" s="52" t="s">
        <v>399</v>
      </c>
      <c r="D16" s="63" t="s">
        <v>415</v>
      </c>
      <c r="E16" s="11">
        <v>10.476315097204902</v>
      </c>
      <c r="F16" s="11">
        <v>11.50582162626335</v>
      </c>
      <c r="G16" s="300">
        <v>87.067757</v>
      </c>
      <c r="H16" s="73"/>
      <c r="I16" s="301"/>
      <c r="J16" s="11">
        <v>9.6820435661405035</v>
      </c>
      <c r="K16" s="11">
        <v>9.6820435661405035</v>
      </c>
      <c r="L16" s="58">
        <v>3980</v>
      </c>
      <c r="M16" s="59">
        <v>48982</v>
      </c>
      <c r="N16" s="60"/>
    </row>
    <row r="17" spans="1:14">
      <c r="A17" s="50">
        <v>13</v>
      </c>
      <c r="B17" s="51" t="s">
        <v>432</v>
      </c>
      <c r="C17" s="52" t="s">
        <v>400</v>
      </c>
      <c r="D17" s="63" t="s">
        <v>416</v>
      </c>
      <c r="E17" s="11">
        <v>9.9367787407897747</v>
      </c>
      <c r="F17" s="11">
        <v>9.9367816424449096</v>
      </c>
      <c r="G17" s="300">
        <v>97.317740999999998</v>
      </c>
      <c r="H17" s="73"/>
      <c r="I17" s="301"/>
      <c r="J17" s="11">
        <v>9.9367816424449096</v>
      </c>
      <c r="K17" s="11">
        <v>9.5483980011135312</v>
      </c>
      <c r="L17" s="58">
        <v>4344</v>
      </c>
      <c r="M17" s="59">
        <v>49346</v>
      </c>
      <c r="N17" s="60"/>
    </row>
    <row r="18" spans="1:14">
      <c r="A18" s="50">
        <v>14</v>
      </c>
      <c r="B18" s="51" t="s">
        <v>422</v>
      </c>
      <c r="C18" s="52" t="s">
        <v>390</v>
      </c>
      <c r="D18" s="63" t="s">
        <v>406</v>
      </c>
      <c r="E18" s="11">
        <v>9.8488281529151802</v>
      </c>
      <c r="F18" s="11">
        <v>9.8487606532096184</v>
      </c>
      <c r="G18" s="64">
        <v>98.911197000000001</v>
      </c>
      <c r="H18" s="299"/>
      <c r="I18" s="65"/>
      <c r="J18" s="11">
        <v>9.8488281529151802</v>
      </c>
      <c r="K18" s="11">
        <v>9.6983362263152593</v>
      </c>
      <c r="L18" s="58">
        <v>4708</v>
      </c>
      <c r="M18" s="59">
        <v>49710</v>
      </c>
      <c r="N18" s="60"/>
    </row>
    <row r="19" spans="1:14">
      <c r="A19" s="50">
        <v>15</v>
      </c>
      <c r="B19" s="51" t="s">
        <v>423</v>
      </c>
      <c r="C19" s="52" t="s">
        <v>391</v>
      </c>
      <c r="D19" s="63" t="s">
        <v>407</v>
      </c>
      <c r="E19" s="11">
        <v>9.8482067709055467</v>
      </c>
      <c r="F19" s="11">
        <v>9.848858927786349</v>
      </c>
      <c r="G19" s="300">
        <v>99.991100000000003</v>
      </c>
      <c r="H19" s="73"/>
      <c r="I19" s="301"/>
      <c r="J19" s="11">
        <v>9.848858927786349</v>
      </c>
      <c r="K19" s="11">
        <v>9.8482067709055467</v>
      </c>
      <c r="L19" s="58">
        <v>5072</v>
      </c>
      <c r="M19" s="59">
        <v>50074</v>
      </c>
      <c r="N19" s="60"/>
    </row>
    <row r="20" spans="1:14" ht="16.2" thickBot="1">
      <c r="A20" s="94">
        <v>16</v>
      </c>
      <c r="B20" s="95" t="s">
        <v>424</v>
      </c>
      <c r="C20" s="280" t="s">
        <v>392</v>
      </c>
      <c r="D20" s="278" t="s">
        <v>408</v>
      </c>
      <c r="E20" s="20">
        <v>10.815156795952639</v>
      </c>
      <c r="F20" s="20">
        <v>11.911066924488217</v>
      </c>
      <c r="G20" s="307">
        <v>86.790986000000004</v>
      </c>
      <c r="H20" s="308"/>
      <c r="I20" s="309"/>
      <c r="J20" s="20">
        <v>10.228782313810035</v>
      </c>
      <c r="K20" s="20">
        <v>10.228782313810035</v>
      </c>
      <c r="L20" s="58">
        <v>5436</v>
      </c>
      <c r="M20" s="59">
        <v>50438</v>
      </c>
      <c r="N20" s="60"/>
    </row>
    <row r="21" spans="1:14" ht="16.2" thickBot="1">
      <c r="A21" s="310"/>
      <c r="B21" s="311"/>
      <c r="C21" s="102" t="s">
        <v>41</v>
      </c>
      <c r="D21" s="103"/>
      <c r="E21" s="103"/>
      <c r="F21" s="103"/>
      <c r="G21" s="103"/>
      <c r="H21" s="312">
        <f>SUM(H5:H20)</f>
        <v>20000000</v>
      </c>
      <c r="I21" s="317">
        <f>SUM(I5:I20)</f>
        <v>2</v>
      </c>
      <c r="J21" s="103"/>
      <c r="K21" s="31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383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433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26" activePane="bottomRight" state="frozen"/>
      <selection sqref="A1:XFD1048576"/>
      <selection pane="topRight" sqref="A1:XFD1048576"/>
      <selection pane="bottomLeft" sqref="A1:XFD1048576"/>
      <selection pane="bottomRight" activeCell="E27" sqref="E27:K2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331</v>
      </c>
      <c r="H4" s="44" t="s">
        <v>159</v>
      </c>
      <c r="I4" s="45" t="s">
        <v>7</v>
      </c>
      <c r="J4" s="46" t="s">
        <v>332</v>
      </c>
      <c r="K4" s="47" t="s">
        <v>333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136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192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234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262</v>
      </c>
      <c r="M8" s="59">
        <v>45264</v>
      </c>
      <c r="N8" s="60"/>
    </row>
    <row r="9" spans="1:14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626</v>
      </c>
      <c r="M9" s="59">
        <v>45628</v>
      </c>
      <c r="N9" s="60"/>
    </row>
    <row r="10" spans="1:14">
      <c r="A10" s="50">
        <v>6</v>
      </c>
      <c r="B10" s="51"/>
      <c r="C10" s="52" t="s">
        <v>235</v>
      </c>
      <c r="D10" s="63" t="s">
        <v>236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416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31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53.069545164468479</v>
      </c>
      <c r="F13" s="53">
        <v>17.615137829705326</v>
      </c>
      <c r="G13" s="12">
        <v>100.05</v>
      </c>
      <c r="H13" s="62"/>
      <c r="I13" s="71"/>
      <c r="J13" s="53">
        <v>17.615137829705326</v>
      </c>
      <c r="K13" s="11">
        <v>17.615137829705326</v>
      </c>
      <c r="L13" s="58">
        <v>73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157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175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185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195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241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241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255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276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367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577</v>
      </c>
      <c r="M23" s="59">
        <v>45579</v>
      </c>
      <c r="N23" s="60"/>
    </row>
    <row r="24" spans="1:14">
      <c r="A24" s="50">
        <v>13</v>
      </c>
      <c r="B24" s="51"/>
      <c r="C24" s="52" t="s">
        <v>361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654</v>
      </c>
      <c r="M24" s="59">
        <v>45656</v>
      </c>
      <c r="N24" s="60"/>
    </row>
    <row r="25" spans="1:14">
      <c r="A25" s="50">
        <v>14</v>
      </c>
      <c r="B25" s="51"/>
      <c r="C25" s="52" t="s">
        <v>362</v>
      </c>
      <c r="D25" s="74" t="s">
        <v>222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752</v>
      </c>
      <c r="M25" s="59">
        <v>45754</v>
      </c>
      <c r="N25" s="60"/>
    </row>
    <row r="26" spans="1:14">
      <c r="A26" s="50">
        <v>15</v>
      </c>
      <c r="B26" s="51"/>
      <c r="C26" s="52" t="s">
        <v>243</v>
      </c>
      <c r="D26" s="74" t="s">
        <v>244</v>
      </c>
      <c r="E26" s="53">
        <v>24.888991677686032</v>
      </c>
      <c r="F26" s="53">
        <v>24.889166922557223</v>
      </c>
      <c r="G26" s="55">
        <v>100</v>
      </c>
      <c r="H26" s="73"/>
      <c r="I26" s="71"/>
      <c r="J26" s="53">
        <v>24.889166922557223</v>
      </c>
      <c r="K26" s="11">
        <v>24.889166922557223</v>
      </c>
      <c r="L26" s="78">
        <v>794</v>
      </c>
      <c r="M26" s="59">
        <v>45796</v>
      </c>
      <c r="N26" s="60"/>
    </row>
    <row r="27" spans="1:14">
      <c r="A27" s="50">
        <v>16</v>
      </c>
      <c r="B27" s="51"/>
      <c r="C27" s="52" t="s">
        <v>254</v>
      </c>
      <c r="D27" s="74" t="s">
        <v>255</v>
      </c>
      <c r="E27" s="53">
        <v>39.941314515109852</v>
      </c>
      <c r="F27" s="53">
        <v>31.499543137387519</v>
      </c>
      <c r="G27" s="55">
        <v>97.169700000000006</v>
      </c>
      <c r="H27" s="73">
        <v>162970</v>
      </c>
      <c r="I27" s="71">
        <v>1</v>
      </c>
      <c r="J27" s="53">
        <v>31.499543137387519</v>
      </c>
      <c r="K27" s="11">
        <v>31.499543137387519</v>
      </c>
      <c r="L27" s="79">
        <v>857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363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894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395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479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731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829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941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990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1081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1151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1258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1343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6.4200901043868415</v>
      </c>
      <c r="F41" s="53">
        <v>8.5171116569498011</v>
      </c>
      <c r="G41" s="54">
        <v>92.1</v>
      </c>
      <c r="H41" s="75"/>
      <c r="I41" s="76"/>
      <c r="J41" s="53">
        <v>6.0000495498020534</v>
      </c>
      <c r="K41" s="11">
        <v>6.0000495498020534</v>
      </c>
      <c r="L41" s="58">
        <v>1343</v>
      </c>
      <c r="M41" s="83">
        <v>46345</v>
      </c>
      <c r="N41" s="60"/>
    </row>
    <row r="42" spans="1:14">
      <c r="A42" s="50">
        <v>12</v>
      </c>
      <c r="B42" s="51"/>
      <c r="C42" s="81" t="s">
        <v>364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1368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1452</v>
      </c>
      <c r="M43" s="80">
        <v>46454</v>
      </c>
      <c r="N43" s="60"/>
    </row>
    <row r="44" spans="1:14">
      <c r="A44" s="50">
        <v>14</v>
      </c>
      <c r="B44" s="51"/>
      <c r="C44" s="52" t="s">
        <v>237</v>
      </c>
      <c r="D44" s="63" t="s">
        <v>238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1508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45.828509134242736</v>
      </c>
      <c r="F46" s="11">
        <v>36.869221715386729</v>
      </c>
      <c r="G46" s="70">
        <v>79.385000000000005</v>
      </c>
      <c r="H46" s="75"/>
      <c r="I46" s="76"/>
      <c r="J46" s="53">
        <v>20.949265284998006</v>
      </c>
      <c r="K46" s="11">
        <v>20.949265284998006</v>
      </c>
      <c r="L46" s="58">
        <v>682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1214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1403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1634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1767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374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752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1606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1697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1914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4">
        <v>1326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33.027866387084345</v>
      </c>
      <c r="F59" s="53">
        <v>33.060857678422373</v>
      </c>
      <c r="G59" s="55">
        <v>62.320999999999998</v>
      </c>
      <c r="H59" s="62"/>
      <c r="I59" s="71"/>
      <c r="J59" s="53">
        <v>33.060857678422373</v>
      </c>
      <c r="K59" s="53">
        <v>33.060857678422373</v>
      </c>
      <c r="L59" s="58">
        <v>1900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2278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2698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2698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3034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2" t="s">
        <v>34</v>
      </c>
      <c r="D65" s="303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3286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3789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3789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3945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4133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5981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9">
        <f>SUM(H5:H72)</f>
        <v>162970</v>
      </c>
      <c r="I73" s="319">
        <f>SUM(I5:I72)</f>
        <v>1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336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1" zoomScaleNormal="100" zoomScaleSheetLayoutView="110" workbookViewId="0">
      <selection activeCell="I11" sqref="I1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7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464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334</v>
      </c>
      <c r="L4" s="214" t="s">
        <v>335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316</v>
      </c>
      <c r="F5" s="79" t="s">
        <v>317</v>
      </c>
      <c r="G5" s="54">
        <v>99.326783763977502</v>
      </c>
      <c r="H5" s="54">
        <v>99.326783763977502</v>
      </c>
      <c r="I5" s="75"/>
      <c r="J5" s="76"/>
      <c r="K5" s="54">
        <v>99.75</v>
      </c>
      <c r="L5" s="54">
        <v>96.08</v>
      </c>
      <c r="M5" s="13">
        <v>3</v>
      </c>
      <c r="N5" s="217">
        <v>45005</v>
      </c>
      <c r="O5" s="115"/>
      <c r="P5" s="33"/>
    </row>
    <row r="6" spans="1:16">
      <c r="A6" s="50"/>
      <c r="B6" s="110"/>
      <c r="C6" s="218"/>
      <c r="D6" s="51">
        <v>2</v>
      </c>
      <c r="E6" s="216" t="s">
        <v>321</v>
      </c>
      <c r="F6" s="79" t="s">
        <v>322</v>
      </c>
      <c r="G6" s="54">
        <v>99.183203993222506</v>
      </c>
      <c r="H6" s="54">
        <v>99.271929282956904</v>
      </c>
      <c r="I6" s="75">
        <v>286245</v>
      </c>
      <c r="J6" s="76">
        <v>8</v>
      </c>
      <c r="K6" s="54">
        <v>99.562399999999997</v>
      </c>
      <c r="L6" s="54">
        <v>98.805700000000002</v>
      </c>
      <c r="M6" s="13">
        <v>10</v>
      </c>
      <c r="N6" s="217">
        <v>45012</v>
      </c>
      <c r="O6" s="115"/>
      <c r="P6" s="33"/>
    </row>
    <row r="7" spans="1:16">
      <c r="A7" s="50"/>
      <c r="B7" s="110"/>
      <c r="C7" s="218"/>
      <c r="D7" s="51">
        <v>3</v>
      </c>
      <c r="E7" s="216" t="s">
        <v>325</v>
      </c>
      <c r="F7" s="79" t="s">
        <v>326</v>
      </c>
      <c r="G7" s="54">
        <v>98.172120174047294</v>
      </c>
      <c r="H7" s="54">
        <v>99.732663729767694</v>
      </c>
      <c r="I7" s="75">
        <v>1194809</v>
      </c>
      <c r="J7" s="76">
        <v>28</v>
      </c>
      <c r="K7" s="54">
        <v>100</v>
      </c>
      <c r="L7" s="54">
        <v>97.986500000000007</v>
      </c>
      <c r="M7" s="13">
        <v>17</v>
      </c>
      <c r="N7" s="217">
        <v>45019</v>
      </c>
      <c r="O7" s="115"/>
      <c r="P7" s="33"/>
    </row>
    <row r="8" spans="1:16">
      <c r="A8" s="50"/>
      <c r="B8" s="110"/>
      <c r="C8" s="218"/>
      <c r="D8" s="51">
        <v>4</v>
      </c>
      <c r="E8" s="216" t="s">
        <v>349</v>
      </c>
      <c r="F8" s="79" t="s">
        <v>350</v>
      </c>
      <c r="G8" s="54">
        <v>98.693317333501994</v>
      </c>
      <c r="H8" s="54">
        <v>100.39222287913999</v>
      </c>
      <c r="I8" s="75">
        <v>564099</v>
      </c>
      <c r="J8" s="76">
        <v>19</v>
      </c>
      <c r="K8" s="54">
        <v>197.68</v>
      </c>
      <c r="L8" s="54">
        <v>97.180599999999998</v>
      </c>
      <c r="M8" s="13">
        <v>24</v>
      </c>
      <c r="N8" s="217">
        <v>45026</v>
      </c>
      <c r="O8" s="115"/>
      <c r="P8" s="33"/>
    </row>
    <row r="9" spans="1:16">
      <c r="A9" s="50"/>
      <c r="B9" s="110"/>
      <c r="C9" s="218"/>
      <c r="D9" s="51">
        <v>5</v>
      </c>
      <c r="E9" s="216" t="s">
        <v>343</v>
      </c>
      <c r="F9" s="79" t="s">
        <v>344</v>
      </c>
      <c r="G9" s="54">
        <v>98.028766478388704</v>
      </c>
      <c r="H9" s="54">
        <v>99.132819229016306</v>
      </c>
      <c r="I9" s="75">
        <v>1151905</v>
      </c>
      <c r="J9" s="76">
        <v>35</v>
      </c>
      <c r="K9" s="54">
        <v>100</v>
      </c>
      <c r="L9" s="54">
        <v>96.230099999999993</v>
      </c>
      <c r="M9" s="13">
        <v>31</v>
      </c>
      <c r="N9" s="217">
        <v>45033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353</v>
      </c>
      <c r="F10" s="79" t="s">
        <v>354</v>
      </c>
      <c r="G10" s="54">
        <v>97.8567027813301</v>
      </c>
      <c r="H10" s="54">
        <v>97.6011105104362</v>
      </c>
      <c r="I10" s="75">
        <v>298960</v>
      </c>
      <c r="J10" s="76">
        <v>19</v>
      </c>
      <c r="K10" s="54">
        <v>100</v>
      </c>
      <c r="L10" s="54">
        <v>95.8904</v>
      </c>
      <c r="M10" s="13">
        <v>38</v>
      </c>
      <c r="N10" s="217">
        <v>45040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369</v>
      </c>
      <c r="F11" s="79" t="s">
        <v>370</v>
      </c>
      <c r="G11" s="54">
        <v>97.737328204956498</v>
      </c>
      <c r="H11" s="54">
        <v>99.343081443617294</v>
      </c>
      <c r="I11" s="75">
        <v>764233</v>
      </c>
      <c r="J11" s="76">
        <v>8</v>
      </c>
      <c r="K11" s="54">
        <v>195.64</v>
      </c>
      <c r="L11" s="54">
        <v>95.739000000000004</v>
      </c>
      <c r="M11" s="13">
        <v>45</v>
      </c>
      <c r="N11" s="217">
        <v>45047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373</v>
      </c>
      <c r="F12" s="79" t="s">
        <v>374</v>
      </c>
      <c r="G12" s="54">
        <v>97.343436385472103</v>
      </c>
      <c r="H12" s="54">
        <v>96.208654568301199</v>
      </c>
      <c r="I12" s="75">
        <v>354935</v>
      </c>
      <c r="J12" s="76">
        <v>12</v>
      </c>
      <c r="K12" s="54">
        <v>100</v>
      </c>
      <c r="L12" s="54">
        <v>93.833699999999993</v>
      </c>
      <c r="M12" s="13">
        <v>52</v>
      </c>
      <c r="N12" s="217">
        <v>45054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377</v>
      </c>
      <c r="F13" s="79" t="s">
        <v>378</v>
      </c>
      <c r="G13" s="54">
        <v>94.873207103366198</v>
      </c>
      <c r="H13" s="54">
        <v>96.552808002717398</v>
      </c>
      <c r="I13" s="75">
        <v>843451</v>
      </c>
      <c r="J13" s="76">
        <v>14</v>
      </c>
      <c r="K13" s="54">
        <v>97.211100000000002</v>
      </c>
      <c r="L13" s="54">
        <v>93.814400000000006</v>
      </c>
      <c r="M13" s="13">
        <v>59</v>
      </c>
      <c r="N13" s="217">
        <v>45061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437</v>
      </c>
      <c r="F14" s="79" t="s">
        <v>438</v>
      </c>
      <c r="G14" s="54">
        <v>96.742773555484604</v>
      </c>
      <c r="H14" s="54">
        <v>96.706196278278199</v>
      </c>
      <c r="I14" s="75">
        <v>2096449</v>
      </c>
      <c r="J14" s="76">
        <v>29</v>
      </c>
      <c r="K14" s="54">
        <v>100</v>
      </c>
      <c r="L14" s="54">
        <v>91.993600000000001</v>
      </c>
      <c r="M14" s="13">
        <v>66</v>
      </c>
      <c r="N14" s="217">
        <v>45068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441</v>
      </c>
      <c r="F15" s="79" t="s">
        <v>442</v>
      </c>
      <c r="G15" s="54">
        <v>95.585960529123795</v>
      </c>
      <c r="H15" s="54">
        <v>92.347218964236703</v>
      </c>
      <c r="I15" s="75">
        <v>752643</v>
      </c>
      <c r="J15" s="76">
        <v>23</v>
      </c>
      <c r="K15" s="54">
        <v>96.51</v>
      </c>
      <c r="L15" s="54">
        <v>91.218500000000006</v>
      </c>
      <c r="M15" s="13">
        <v>73</v>
      </c>
      <c r="N15" s="217">
        <v>45075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451</v>
      </c>
      <c r="F16" s="79" t="s">
        <v>452</v>
      </c>
      <c r="G16" s="54">
        <v>92.527128779173196</v>
      </c>
      <c r="H16" s="54">
        <v>91.947781299648994</v>
      </c>
      <c r="I16" s="75">
        <v>369469</v>
      </c>
      <c r="J16" s="76">
        <v>9</v>
      </c>
      <c r="K16" s="54">
        <v>95.890600000000006</v>
      </c>
      <c r="L16" s="54">
        <v>90</v>
      </c>
      <c r="M16" s="13">
        <v>80</v>
      </c>
      <c r="N16" s="217">
        <v>45082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457</v>
      </c>
      <c r="F17" s="79" t="s">
        <v>458</v>
      </c>
      <c r="G17" s="54">
        <v>96.009175516174196</v>
      </c>
      <c r="H17" s="54">
        <v>95.887363377764004</v>
      </c>
      <c r="I17" s="75">
        <v>3148426</v>
      </c>
      <c r="J17" s="76">
        <v>64</v>
      </c>
      <c r="K17" s="54">
        <v>100</v>
      </c>
      <c r="L17" s="54">
        <v>89.707999999999998</v>
      </c>
      <c r="M17" s="13">
        <v>87</v>
      </c>
      <c r="N17" s="217">
        <v>45089</v>
      </c>
      <c r="O17" s="115"/>
      <c r="P17" s="33"/>
    </row>
    <row r="18" spans="1:16" ht="16.2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5" customHeight="1">
      <c r="A19" s="50"/>
      <c r="C19" s="218" t="s">
        <v>147</v>
      </c>
      <c r="D19" s="51">
        <v>1</v>
      </c>
      <c r="E19" s="227" t="s">
        <v>263</v>
      </c>
      <c r="F19" s="79" t="s">
        <v>264</v>
      </c>
      <c r="G19" s="228">
        <v>99.346231937779294</v>
      </c>
      <c r="H19" s="67">
        <v>99.346231937779294</v>
      </c>
      <c r="I19" s="231"/>
      <c r="J19" s="71"/>
      <c r="K19" s="229">
        <v>99.36</v>
      </c>
      <c r="L19" s="229">
        <v>99.344800000000006</v>
      </c>
      <c r="M19" s="13">
        <v>3</v>
      </c>
      <c r="N19" s="217">
        <v>45005</v>
      </c>
      <c r="O19" s="115"/>
    </row>
    <row r="20" spans="1:16" ht="13.95" customHeight="1">
      <c r="A20" s="50"/>
      <c r="C20" s="230"/>
      <c r="D20" s="51">
        <v>2</v>
      </c>
      <c r="E20" s="227" t="s">
        <v>267</v>
      </c>
      <c r="F20" s="79" t="s">
        <v>268</v>
      </c>
      <c r="G20" s="228">
        <v>98.484800000000007</v>
      </c>
      <c r="H20" s="67">
        <v>99.359022610155293</v>
      </c>
      <c r="I20" s="231">
        <v>11915</v>
      </c>
      <c r="J20" s="71">
        <v>3</v>
      </c>
      <c r="K20" s="229">
        <v>99.44</v>
      </c>
      <c r="L20" s="229">
        <v>98.804699999999997</v>
      </c>
      <c r="M20" s="13">
        <v>10</v>
      </c>
      <c r="N20" s="217">
        <v>45012</v>
      </c>
      <c r="O20" s="115"/>
    </row>
    <row r="21" spans="1:16" ht="13.95" customHeight="1">
      <c r="A21" s="50"/>
      <c r="C21" s="230"/>
      <c r="D21" s="51">
        <v>3</v>
      </c>
      <c r="E21" s="227" t="s">
        <v>269</v>
      </c>
      <c r="F21" s="79" t="s">
        <v>270</v>
      </c>
      <c r="G21" s="228">
        <v>99.107600000000005</v>
      </c>
      <c r="H21" s="67">
        <v>99.107600000000005</v>
      </c>
      <c r="I21" s="231"/>
      <c r="J21" s="71"/>
      <c r="K21" s="229">
        <v>99.107600000000005</v>
      </c>
      <c r="L21" s="229">
        <v>99.107600000000005</v>
      </c>
      <c r="M21" s="13">
        <v>17</v>
      </c>
      <c r="N21" s="217">
        <v>45019</v>
      </c>
      <c r="O21" s="115"/>
    </row>
    <row r="22" spans="1:16" ht="13.95" customHeight="1">
      <c r="A22" s="50"/>
      <c r="C22" s="230"/>
      <c r="D22" s="51">
        <v>4</v>
      </c>
      <c r="E22" s="227" t="s">
        <v>273</v>
      </c>
      <c r="F22" s="79" t="s">
        <v>274</v>
      </c>
      <c r="G22" s="228">
        <v>98.1483443011319</v>
      </c>
      <c r="H22" s="67">
        <v>98.819000000000003</v>
      </c>
      <c r="I22" s="231">
        <v>36430</v>
      </c>
      <c r="J22" s="71">
        <v>1</v>
      </c>
      <c r="K22" s="229">
        <v>98.819000000000003</v>
      </c>
      <c r="L22" s="229">
        <v>98.819000000000003</v>
      </c>
      <c r="M22" s="13">
        <v>24</v>
      </c>
      <c r="N22" s="217">
        <v>45026</v>
      </c>
      <c r="O22" s="115"/>
    </row>
    <row r="23" spans="1:16" ht="13.95" customHeight="1">
      <c r="A23" s="50"/>
      <c r="C23" s="230"/>
      <c r="D23" s="51">
        <v>5</v>
      </c>
      <c r="E23" s="227" t="s">
        <v>277</v>
      </c>
      <c r="F23" s="79" t="s">
        <v>278</v>
      </c>
      <c r="G23" s="228">
        <v>96.398099999999999</v>
      </c>
      <c r="H23" s="67">
        <v>96.398099999999999</v>
      </c>
      <c r="I23" s="231"/>
      <c r="J23" s="71"/>
      <c r="K23" s="229">
        <v>96.398099999999999</v>
      </c>
      <c r="L23" s="229">
        <v>96.398099999999999</v>
      </c>
      <c r="M23" s="13">
        <v>31</v>
      </c>
      <c r="N23" s="217">
        <v>45033</v>
      </c>
      <c r="O23" s="115"/>
    </row>
    <row r="24" spans="1:16" ht="13.95" customHeight="1">
      <c r="A24" s="50"/>
      <c r="C24" s="230"/>
      <c r="D24" s="51">
        <v>6</v>
      </c>
      <c r="E24" s="227" t="s">
        <v>283</v>
      </c>
      <c r="F24" s="79" t="s">
        <v>284</v>
      </c>
      <c r="G24" s="228">
        <v>95.789500000000004</v>
      </c>
      <c r="H24" s="67">
        <v>96.554900000000004</v>
      </c>
      <c r="I24" s="231">
        <v>1036</v>
      </c>
      <c r="J24" s="71">
        <v>1</v>
      </c>
      <c r="K24" s="229">
        <v>96.554900000000004</v>
      </c>
      <c r="L24" s="229">
        <v>96.554900000000004</v>
      </c>
      <c r="M24" s="13">
        <v>38</v>
      </c>
      <c r="N24" s="217">
        <v>45040</v>
      </c>
      <c r="O24" s="115"/>
    </row>
    <row r="25" spans="1:16" ht="13.95" customHeight="1">
      <c r="A25" s="50"/>
      <c r="C25" s="230"/>
      <c r="D25" s="51">
        <v>7</v>
      </c>
      <c r="E25" s="227" t="s">
        <v>285</v>
      </c>
      <c r="F25" s="79" t="s">
        <v>286</v>
      </c>
      <c r="G25" s="228">
        <v>85.683346759065998</v>
      </c>
      <c r="H25" s="67">
        <v>85.683346759065998</v>
      </c>
      <c r="I25" s="231"/>
      <c r="J25" s="71"/>
      <c r="K25" s="229">
        <v>97.176699999999997</v>
      </c>
      <c r="L25" s="229">
        <v>85.624300000000005</v>
      </c>
      <c r="M25" s="13">
        <v>45</v>
      </c>
      <c r="N25" s="217">
        <v>45047</v>
      </c>
      <c r="O25" s="115"/>
    </row>
    <row r="26" spans="1:16" ht="13.95" customHeight="1">
      <c r="A26" s="50"/>
      <c r="C26" s="230"/>
      <c r="D26" s="51">
        <v>8</v>
      </c>
      <c r="E26" s="227" t="s">
        <v>289</v>
      </c>
      <c r="F26" s="79" t="s">
        <v>290</v>
      </c>
      <c r="G26" s="228">
        <v>97.648120503307197</v>
      </c>
      <c r="H26" s="67">
        <v>96.3</v>
      </c>
      <c r="I26" s="231">
        <v>10644</v>
      </c>
      <c r="J26" s="71">
        <v>1</v>
      </c>
      <c r="K26" s="229">
        <v>96.3</v>
      </c>
      <c r="L26" s="229">
        <v>96.3</v>
      </c>
      <c r="M26" s="13">
        <v>52</v>
      </c>
      <c r="N26" s="217">
        <v>45054</v>
      </c>
      <c r="O26" s="115"/>
    </row>
    <row r="27" spans="1:16" ht="13.95" customHeight="1">
      <c r="A27" s="50"/>
      <c r="C27" s="230"/>
      <c r="D27" s="51">
        <v>9</v>
      </c>
      <c r="E27" s="227" t="s">
        <v>295</v>
      </c>
      <c r="F27" s="79" t="s">
        <v>296</v>
      </c>
      <c r="G27" s="228">
        <v>100</v>
      </c>
      <c r="H27" s="67">
        <v>93.96</v>
      </c>
      <c r="I27" s="231">
        <v>533</v>
      </c>
      <c r="J27" s="71">
        <v>1</v>
      </c>
      <c r="K27" s="229">
        <v>93.96</v>
      </c>
      <c r="L27" s="229">
        <v>93.96</v>
      </c>
      <c r="M27" s="13">
        <v>59</v>
      </c>
      <c r="N27" s="217">
        <v>45061</v>
      </c>
      <c r="O27" s="115"/>
    </row>
    <row r="28" spans="1:16" ht="13.95" customHeight="1">
      <c r="A28" s="50"/>
      <c r="C28" s="230"/>
      <c r="D28" s="51">
        <v>10</v>
      </c>
      <c r="E28" s="227" t="s">
        <v>299</v>
      </c>
      <c r="F28" s="79" t="s">
        <v>300</v>
      </c>
      <c r="G28" s="228">
        <v>100</v>
      </c>
      <c r="H28" s="67">
        <v>96.827500000000001</v>
      </c>
      <c r="I28" s="231">
        <v>30000</v>
      </c>
      <c r="J28" s="71">
        <v>1</v>
      </c>
      <c r="K28" s="229">
        <v>96.827500000000001</v>
      </c>
      <c r="L28" s="229">
        <v>96.827500000000001</v>
      </c>
      <c r="M28" s="13">
        <v>66</v>
      </c>
      <c r="N28" s="217">
        <v>45068</v>
      </c>
      <c r="O28" s="115"/>
    </row>
    <row r="29" spans="1:16" ht="13.95" customHeight="1">
      <c r="A29" s="50"/>
      <c r="C29" s="230"/>
      <c r="D29" s="51">
        <v>11</v>
      </c>
      <c r="E29" s="227" t="s">
        <v>303</v>
      </c>
      <c r="F29" s="79" t="s">
        <v>304</v>
      </c>
      <c r="G29" s="228">
        <v>96.416600000000003</v>
      </c>
      <c r="H29" s="67">
        <v>95.421135913372296</v>
      </c>
      <c r="I29" s="231">
        <v>57118</v>
      </c>
      <c r="J29" s="71">
        <v>3</v>
      </c>
      <c r="K29" s="229">
        <v>96.5077</v>
      </c>
      <c r="L29" s="229">
        <v>93.291200000000003</v>
      </c>
      <c r="M29" s="13">
        <v>73</v>
      </c>
      <c r="N29" s="217">
        <v>45075</v>
      </c>
      <c r="O29" s="115"/>
    </row>
    <row r="30" spans="1:16" ht="13.95" customHeight="1">
      <c r="A30" s="50"/>
      <c r="C30" s="230"/>
      <c r="D30" s="51">
        <v>12</v>
      </c>
      <c r="E30" s="227" t="s">
        <v>309</v>
      </c>
      <c r="F30" s="79" t="s">
        <v>310</v>
      </c>
      <c r="G30" s="228">
        <v>91.383013413065797</v>
      </c>
      <c r="H30" s="67">
        <v>96.665800000000004</v>
      </c>
      <c r="I30" s="231">
        <v>60000</v>
      </c>
      <c r="J30" s="71">
        <v>1</v>
      </c>
      <c r="K30" s="229">
        <v>96.665800000000004</v>
      </c>
      <c r="L30" s="229">
        <v>96.665800000000004</v>
      </c>
      <c r="M30" s="13">
        <v>80</v>
      </c>
      <c r="N30" s="217">
        <v>45082</v>
      </c>
      <c r="O30" s="115"/>
    </row>
    <row r="31" spans="1:16" ht="13.95" customHeight="1">
      <c r="A31" s="50"/>
      <c r="C31" s="230"/>
      <c r="D31" s="51">
        <v>13</v>
      </c>
      <c r="E31" s="227" t="s">
        <v>311</v>
      </c>
      <c r="F31" s="79" t="s">
        <v>312</v>
      </c>
      <c r="G31" s="228">
        <v>89.602216182632603</v>
      </c>
      <c r="H31" s="67">
        <v>91.378288522099396</v>
      </c>
      <c r="I31" s="231">
        <v>14480</v>
      </c>
      <c r="J31" s="71">
        <v>2</v>
      </c>
      <c r="K31" s="229">
        <v>91.931299999999993</v>
      </c>
      <c r="L31" s="229">
        <v>89.708200000000005</v>
      </c>
      <c r="M31" s="13">
        <v>87</v>
      </c>
      <c r="N31" s="217">
        <v>45089</v>
      </c>
      <c r="O31" s="115"/>
    </row>
    <row r="32" spans="1:16" ht="13.95" customHeight="1">
      <c r="A32" s="50"/>
      <c r="C32" s="230"/>
      <c r="D32" s="51">
        <v>14</v>
      </c>
      <c r="E32" s="227" t="s">
        <v>315</v>
      </c>
      <c r="F32" s="79" t="s">
        <v>318</v>
      </c>
      <c r="G32" s="228">
        <v>95.3289774322906</v>
      </c>
      <c r="H32" s="67">
        <v>87.447500000000005</v>
      </c>
      <c r="I32" s="231">
        <v>34651</v>
      </c>
      <c r="J32" s="71">
        <v>1</v>
      </c>
      <c r="K32" s="229">
        <v>87.447500000000005</v>
      </c>
      <c r="L32" s="229">
        <v>87.447500000000005</v>
      </c>
      <c r="M32" s="13">
        <v>94</v>
      </c>
      <c r="N32" s="217">
        <v>45096</v>
      </c>
      <c r="O32" s="115"/>
    </row>
    <row r="33" spans="1:15" ht="13.95" customHeight="1">
      <c r="A33" s="50"/>
      <c r="C33" s="230"/>
      <c r="D33" s="51">
        <v>15</v>
      </c>
      <c r="E33" s="227" t="s">
        <v>323</v>
      </c>
      <c r="F33" s="79" t="s">
        <v>324</v>
      </c>
      <c r="G33" s="228">
        <v>94.9</v>
      </c>
      <c r="H33" s="67">
        <v>94.892137977253199</v>
      </c>
      <c r="I33" s="231">
        <v>117731</v>
      </c>
      <c r="J33" s="71">
        <v>3</v>
      </c>
      <c r="K33" s="229">
        <v>95.248999999999995</v>
      </c>
      <c r="L33" s="229">
        <v>86.646100000000004</v>
      </c>
      <c r="M33" s="13">
        <v>101</v>
      </c>
      <c r="N33" s="217">
        <v>45103</v>
      </c>
      <c r="O33" s="115"/>
    </row>
    <row r="34" spans="1:15" ht="13.95" customHeight="1">
      <c r="A34" s="50"/>
      <c r="C34" s="230"/>
      <c r="D34" s="51">
        <v>16</v>
      </c>
      <c r="E34" s="227" t="s">
        <v>327</v>
      </c>
      <c r="F34" s="79" t="s">
        <v>328</v>
      </c>
      <c r="G34" s="228">
        <v>94.537042158669394</v>
      </c>
      <c r="H34" s="67">
        <v>94.478127278239199</v>
      </c>
      <c r="I34" s="231">
        <v>3321732</v>
      </c>
      <c r="J34" s="71">
        <v>3</v>
      </c>
      <c r="K34" s="229">
        <v>94.663499999999999</v>
      </c>
      <c r="L34" s="229">
        <v>94.39</v>
      </c>
      <c r="M34" s="13">
        <v>108</v>
      </c>
      <c r="N34" s="217">
        <v>45110</v>
      </c>
      <c r="O34" s="115"/>
    </row>
    <row r="35" spans="1:15" ht="13.95" customHeight="1">
      <c r="A35" s="50"/>
      <c r="C35" s="230"/>
      <c r="D35" s="51">
        <v>17</v>
      </c>
      <c r="E35" s="227" t="s">
        <v>337</v>
      </c>
      <c r="F35" s="79" t="s">
        <v>338</v>
      </c>
      <c r="G35" s="228"/>
      <c r="H35" s="67"/>
      <c r="I35" s="231"/>
      <c r="J35" s="71"/>
      <c r="K35" s="229"/>
      <c r="L35" s="229"/>
      <c r="M35" s="13">
        <v>111</v>
      </c>
      <c r="N35" s="217">
        <v>45113</v>
      </c>
      <c r="O35" s="115"/>
    </row>
    <row r="36" spans="1:15" ht="13.95" customHeight="1">
      <c r="A36" s="50"/>
      <c r="C36" s="230"/>
      <c r="D36" s="51">
        <v>18</v>
      </c>
      <c r="E36" s="227" t="s">
        <v>351</v>
      </c>
      <c r="F36" s="79" t="s">
        <v>352</v>
      </c>
      <c r="G36" s="228">
        <v>94.223118512922795</v>
      </c>
      <c r="H36" s="67">
        <v>89.554703736723198</v>
      </c>
      <c r="I36" s="231">
        <v>41614</v>
      </c>
      <c r="J36" s="71">
        <v>2</v>
      </c>
      <c r="K36" s="229">
        <v>89.574200000000005</v>
      </c>
      <c r="L36" s="229">
        <v>89.392899999999997</v>
      </c>
      <c r="M36" s="13">
        <v>115</v>
      </c>
      <c r="N36" s="217">
        <v>45117</v>
      </c>
      <c r="O36" s="115"/>
    </row>
    <row r="37" spans="1:15" ht="13.95" customHeight="1">
      <c r="A37" s="50"/>
      <c r="C37" s="230"/>
      <c r="D37" s="51">
        <v>19</v>
      </c>
      <c r="E37" s="227" t="s">
        <v>345</v>
      </c>
      <c r="F37" s="79" t="s">
        <v>346</v>
      </c>
      <c r="G37" s="228">
        <v>84.220200000000006</v>
      </c>
      <c r="H37" s="67">
        <v>89.882140382684895</v>
      </c>
      <c r="I37" s="231">
        <v>230111</v>
      </c>
      <c r="J37" s="71">
        <v>4</v>
      </c>
      <c r="K37" s="229">
        <v>94.266300000000001</v>
      </c>
      <c r="L37" s="229">
        <v>84.327600000000004</v>
      </c>
      <c r="M37" s="13">
        <v>122</v>
      </c>
      <c r="N37" s="217">
        <v>45124</v>
      </c>
      <c r="O37" s="115"/>
    </row>
    <row r="38" spans="1:15" ht="13.95" customHeight="1">
      <c r="A38" s="50"/>
      <c r="C38" s="230"/>
      <c r="D38" s="51">
        <v>20</v>
      </c>
      <c r="E38" s="227" t="s">
        <v>355</v>
      </c>
      <c r="F38" s="79" t="s">
        <v>356</v>
      </c>
      <c r="G38" s="228">
        <v>92.820358900883093</v>
      </c>
      <c r="H38" s="67">
        <v>99.991762167817797</v>
      </c>
      <c r="I38" s="231">
        <v>3272526</v>
      </c>
      <c r="J38" s="71">
        <v>19</v>
      </c>
      <c r="K38" s="229">
        <v>100</v>
      </c>
      <c r="L38" s="229">
        <v>88.123999999999995</v>
      </c>
      <c r="M38" s="13">
        <v>129</v>
      </c>
      <c r="N38" s="217">
        <v>45131</v>
      </c>
      <c r="O38" s="115"/>
    </row>
    <row r="39" spans="1:15" ht="13.95" customHeight="1">
      <c r="A39" s="50"/>
      <c r="C39" s="230"/>
      <c r="D39" s="51">
        <v>21</v>
      </c>
      <c r="E39" s="227" t="s">
        <v>367</v>
      </c>
      <c r="F39" s="79" t="s">
        <v>368</v>
      </c>
      <c r="G39" s="228">
        <v>92.976696627888998</v>
      </c>
      <c r="H39" s="67">
        <v>91.433447359453297</v>
      </c>
      <c r="I39" s="231">
        <v>448392</v>
      </c>
      <c r="J39" s="71">
        <v>6</v>
      </c>
      <c r="K39" s="229">
        <v>93.589100000000002</v>
      </c>
      <c r="L39" s="229">
        <v>84.525400000000005</v>
      </c>
      <c r="M39" s="13">
        <v>136</v>
      </c>
      <c r="N39" s="217">
        <v>45138</v>
      </c>
      <c r="O39" s="115"/>
    </row>
    <row r="40" spans="1:15" ht="13.95" customHeight="1">
      <c r="A40" s="50"/>
      <c r="C40" s="230"/>
      <c r="D40" s="51">
        <v>22</v>
      </c>
      <c r="E40" s="227" t="s">
        <v>375</v>
      </c>
      <c r="F40" s="79" t="s">
        <v>376</v>
      </c>
      <c r="G40" s="228">
        <v>88.717200000000005</v>
      </c>
      <c r="H40" s="67">
        <v>93.084685340517098</v>
      </c>
      <c r="I40" s="231">
        <v>394591</v>
      </c>
      <c r="J40" s="71">
        <v>2</v>
      </c>
      <c r="K40" s="229">
        <v>93.105199999999996</v>
      </c>
      <c r="L40" s="229">
        <v>92.57</v>
      </c>
      <c r="M40" s="13">
        <v>143</v>
      </c>
      <c r="N40" s="217">
        <v>45145</v>
      </c>
      <c r="O40" s="115"/>
    </row>
    <row r="41" spans="1:15" ht="13.95" customHeight="1">
      <c r="A41" s="50"/>
      <c r="C41" s="230"/>
      <c r="D41" s="51">
        <v>23</v>
      </c>
      <c r="E41" s="227" t="s">
        <v>379</v>
      </c>
      <c r="F41" s="79" t="s">
        <v>380</v>
      </c>
      <c r="G41" s="228">
        <v>94.759983144410299</v>
      </c>
      <c r="H41" s="67">
        <v>90.984790998692901</v>
      </c>
      <c r="I41" s="231">
        <v>566140</v>
      </c>
      <c r="J41" s="71">
        <v>3</v>
      </c>
      <c r="K41" s="229">
        <v>91.687700000000007</v>
      </c>
      <c r="L41" s="229">
        <v>83.2</v>
      </c>
      <c r="M41" s="13">
        <v>150</v>
      </c>
      <c r="N41" s="217">
        <v>45152</v>
      </c>
      <c r="O41" s="115"/>
    </row>
    <row r="42" spans="1:15" ht="13.95" customHeight="1">
      <c r="A42" s="50"/>
      <c r="C42" s="230"/>
      <c r="D42" s="51">
        <v>24</v>
      </c>
      <c r="E42" s="227" t="s">
        <v>439</v>
      </c>
      <c r="F42" s="79" t="s">
        <v>440</v>
      </c>
      <c r="G42" s="228">
        <v>91.448402075706397</v>
      </c>
      <c r="H42" s="67">
        <v>91.513600688636203</v>
      </c>
      <c r="I42" s="231">
        <v>317439</v>
      </c>
      <c r="J42" s="71">
        <v>7</v>
      </c>
      <c r="K42" s="229">
        <v>91.5137</v>
      </c>
      <c r="L42" s="229">
        <v>91.513599999999997</v>
      </c>
      <c r="M42" s="13">
        <v>157</v>
      </c>
      <c r="N42" s="217">
        <v>45159</v>
      </c>
      <c r="O42" s="115"/>
    </row>
    <row r="43" spans="1:15" ht="13.95" customHeight="1">
      <c r="A43" s="50"/>
      <c r="C43" s="230"/>
      <c r="D43" s="51">
        <v>25</v>
      </c>
      <c r="E43" s="227" t="s">
        <v>443</v>
      </c>
      <c r="F43" s="79" t="s">
        <v>444</v>
      </c>
      <c r="G43" s="228">
        <v>91.270166151460103</v>
      </c>
      <c r="H43" s="67">
        <v>92.132339074052695</v>
      </c>
      <c r="I43" s="231">
        <v>2941809</v>
      </c>
      <c r="J43" s="71">
        <v>16</v>
      </c>
      <c r="K43" s="229">
        <v>92.378799999999998</v>
      </c>
      <c r="L43" s="229">
        <v>80.043999999999997</v>
      </c>
      <c r="M43" s="13">
        <v>164</v>
      </c>
      <c r="N43" s="217">
        <v>45166</v>
      </c>
      <c r="O43" s="115"/>
    </row>
    <row r="44" spans="1:15" ht="13.95" customHeight="1">
      <c r="A44" s="50"/>
      <c r="C44" s="230"/>
      <c r="D44" s="51">
        <v>26</v>
      </c>
      <c r="E44" s="227" t="s">
        <v>453</v>
      </c>
      <c r="F44" s="79" t="s">
        <v>454</v>
      </c>
      <c r="G44" s="228">
        <v>84.050368441432695</v>
      </c>
      <c r="H44" s="67">
        <v>98.694688863481403</v>
      </c>
      <c r="I44" s="231">
        <v>3177537</v>
      </c>
      <c r="J44" s="71">
        <v>25</v>
      </c>
      <c r="K44" s="229">
        <v>100</v>
      </c>
      <c r="L44" s="229">
        <v>84.225300000000004</v>
      </c>
      <c r="M44" s="13">
        <v>171</v>
      </c>
      <c r="N44" s="217">
        <v>45173</v>
      </c>
      <c r="O44" s="115"/>
    </row>
    <row r="45" spans="1:15" ht="13.95" customHeight="1">
      <c r="A45" s="50"/>
      <c r="C45" s="230"/>
      <c r="D45" s="51">
        <v>27</v>
      </c>
      <c r="E45" s="227" t="s">
        <v>459</v>
      </c>
      <c r="F45" s="79" t="s">
        <v>460</v>
      </c>
      <c r="G45" s="228">
        <v>93.514533854131301</v>
      </c>
      <c r="H45" s="67">
        <v>90.539756116546599</v>
      </c>
      <c r="I45" s="231">
        <v>4064058</v>
      </c>
      <c r="J45" s="71">
        <v>47</v>
      </c>
      <c r="K45" s="229">
        <v>181.6</v>
      </c>
      <c r="L45" s="229">
        <v>80.670199999999994</v>
      </c>
      <c r="M45" s="13">
        <v>178</v>
      </c>
      <c r="N45" s="217">
        <v>45180</v>
      </c>
      <c r="O45" s="115"/>
    </row>
    <row r="46" spans="1:15" ht="13.95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210</v>
      </c>
      <c r="F47" s="234" t="s">
        <v>213</v>
      </c>
      <c r="G47" s="235">
        <v>94.487382690035801</v>
      </c>
      <c r="H47" s="236">
        <v>94.487382690035801</v>
      </c>
      <c r="I47" s="237"/>
      <c r="J47" s="185"/>
      <c r="K47" s="238">
        <v>99.402000000000001</v>
      </c>
      <c r="L47" s="235">
        <v>86.21</v>
      </c>
      <c r="M47" s="58">
        <v>6</v>
      </c>
      <c r="N47" s="239">
        <v>45008</v>
      </c>
      <c r="O47" s="115"/>
    </row>
    <row r="48" spans="1:15">
      <c r="A48" s="50"/>
      <c r="B48" s="232"/>
      <c r="C48" s="110"/>
      <c r="D48" s="233">
        <v>2</v>
      </c>
      <c r="E48" s="227" t="s">
        <v>220</v>
      </c>
      <c r="F48" s="234" t="s">
        <v>221</v>
      </c>
      <c r="G48" s="235">
        <v>99.114900000000006</v>
      </c>
      <c r="H48" s="236">
        <v>99.44</v>
      </c>
      <c r="I48" s="240">
        <v>2407</v>
      </c>
      <c r="J48" s="185">
        <v>1</v>
      </c>
      <c r="K48" s="238">
        <v>99.44</v>
      </c>
      <c r="L48" s="235">
        <v>99.44</v>
      </c>
      <c r="M48" s="58">
        <v>10</v>
      </c>
      <c r="N48" s="239">
        <v>45012</v>
      </c>
      <c r="O48" s="115"/>
    </row>
    <row r="49" spans="1:15">
      <c r="A49" s="50"/>
      <c r="B49" s="232"/>
      <c r="C49" s="110"/>
      <c r="D49" s="233">
        <v>3</v>
      </c>
      <c r="E49" s="227" t="s">
        <v>224</v>
      </c>
      <c r="F49" s="234" t="s">
        <v>223</v>
      </c>
      <c r="G49" s="54">
        <v>100</v>
      </c>
      <c r="H49" s="54">
        <v>100</v>
      </c>
      <c r="I49" s="75"/>
      <c r="J49" s="76"/>
      <c r="K49" s="54">
        <v>100</v>
      </c>
      <c r="L49" s="54">
        <v>100</v>
      </c>
      <c r="M49" s="78">
        <v>24</v>
      </c>
      <c r="N49" s="239">
        <v>45026</v>
      </c>
      <c r="O49" s="115"/>
    </row>
    <row r="50" spans="1:15">
      <c r="A50" s="50"/>
      <c r="B50" s="232"/>
      <c r="C50" s="110"/>
      <c r="D50" s="233">
        <v>4</v>
      </c>
      <c r="E50" s="227" t="s">
        <v>225</v>
      </c>
      <c r="F50" s="234" t="s">
        <v>226</v>
      </c>
      <c r="G50" s="235">
        <v>97.54</v>
      </c>
      <c r="H50" s="236">
        <v>96.230099999999993</v>
      </c>
      <c r="I50" s="237">
        <v>8314</v>
      </c>
      <c r="J50" s="185">
        <v>1</v>
      </c>
      <c r="K50" s="238">
        <v>96.230099999999993</v>
      </c>
      <c r="L50" s="235">
        <v>96.230099999999993</v>
      </c>
      <c r="M50" s="78">
        <v>31</v>
      </c>
      <c r="N50" s="239">
        <v>45033</v>
      </c>
      <c r="O50" s="115"/>
    </row>
    <row r="51" spans="1:15">
      <c r="A51" s="50"/>
      <c r="B51" s="232"/>
      <c r="C51" s="110"/>
      <c r="D51" s="233">
        <v>5</v>
      </c>
      <c r="E51" s="227" t="s">
        <v>227</v>
      </c>
      <c r="F51" s="234" t="s">
        <v>228</v>
      </c>
      <c r="G51" s="235">
        <v>98.004900000000006</v>
      </c>
      <c r="H51" s="236">
        <v>98.004900000000006</v>
      </c>
      <c r="I51" s="237"/>
      <c r="J51" s="185"/>
      <c r="K51" s="238">
        <v>98.004900000000006</v>
      </c>
      <c r="L51" s="235">
        <v>98.004900000000006</v>
      </c>
      <c r="M51" s="78">
        <v>38</v>
      </c>
      <c r="N51" s="239">
        <v>45040</v>
      </c>
      <c r="O51" s="115"/>
    </row>
    <row r="52" spans="1:15">
      <c r="A52" s="50"/>
      <c r="B52" s="232"/>
      <c r="C52" s="110"/>
      <c r="D52" s="233">
        <v>6</v>
      </c>
      <c r="E52" s="227" t="s">
        <v>239</v>
      </c>
      <c r="F52" s="234" t="s">
        <v>240</v>
      </c>
      <c r="G52" s="235">
        <v>84.666183584201704</v>
      </c>
      <c r="H52" s="236">
        <v>96.35</v>
      </c>
      <c r="I52" s="237">
        <v>17488</v>
      </c>
      <c r="J52" s="185">
        <v>1</v>
      </c>
      <c r="K52" s="238">
        <v>96.35</v>
      </c>
      <c r="L52" s="235">
        <v>96.35</v>
      </c>
      <c r="M52" s="78">
        <v>52</v>
      </c>
      <c r="N52" s="239">
        <v>45054</v>
      </c>
      <c r="O52" s="115"/>
    </row>
    <row r="53" spans="1:15">
      <c r="A53" s="50"/>
      <c r="B53" s="232"/>
      <c r="C53" s="110"/>
      <c r="D53" s="233">
        <v>7</v>
      </c>
      <c r="E53" s="227" t="s">
        <v>241</v>
      </c>
      <c r="F53" s="234" t="s">
        <v>242</v>
      </c>
      <c r="G53" s="235">
        <v>96.402360231341206</v>
      </c>
      <c r="H53" s="236">
        <v>96.487388153941097</v>
      </c>
      <c r="I53" s="237">
        <v>24295</v>
      </c>
      <c r="J53" s="185">
        <v>2</v>
      </c>
      <c r="K53" s="238">
        <v>96.936099999999996</v>
      </c>
      <c r="L53" s="235">
        <v>93.96</v>
      </c>
      <c r="M53" s="78">
        <v>59</v>
      </c>
      <c r="N53" s="239">
        <v>45061</v>
      </c>
      <c r="O53" s="115"/>
    </row>
    <row r="54" spans="1:15">
      <c r="A54" s="50"/>
      <c r="B54" s="232"/>
      <c r="C54" s="110"/>
      <c r="D54" s="233">
        <v>8</v>
      </c>
      <c r="E54" s="227" t="s">
        <v>245</v>
      </c>
      <c r="F54" s="234" t="s">
        <v>246</v>
      </c>
      <c r="G54" s="235">
        <v>96.123910420387105</v>
      </c>
      <c r="H54" s="236">
        <v>91.218800000000002</v>
      </c>
      <c r="I54" s="237">
        <v>3953</v>
      </c>
      <c r="J54" s="185">
        <v>1</v>
      </c>
      <c r="K54" s="238">
        <v>91.218800000000002</v>
      </c>
      <c r="L54" s="235">
        <v>91.218800000000002</v>
      </c>
      <c r="M54" s="78">
        <v>73</v>
      </c>
      <c r="N54" s="239">
        <v>45075</v>
      </c>
      <c r="O54" s="115"/>
    </row>
    <row r="55" spans="1:15">
      <c r="A55" s="50"/>
      <c r="B55" s="232"/>
      <c r="C55" s="110"/>
      <c r="D55" s="233">
        <v>9</v>
      </c>
      <c r="E55" s="227" t="s">
        <v>247</v>
      </c>
      <c r="F55" s="234" t="s">
        <v>248</v>
      </c>
      <c r="G55" s="235">
        <v>90.094993335215506</v>
      </c>
      <c r="H55" s="236">
        <v>90.094993335215506</v>
      </c>
      <c r="I55" s="237"/>
      <c r="J55" s="185"/>
      <c r="K55" s="238">
        <v>95.400300000000001</v>
      </c>
      <c r="L55" s="235">
        <v>78.831400000000002</v>
      </c>
      <c r="M55" s="78">
        <v>87</v>
      </c>
      <c r="N55" s="239">
        <v>45089</v>
      </c>
      <c r="O55" s="115"/>
    </row>
    <row r="56" spans="1:15">
      <c r="A56" s="50"/>
      <c r="B56" s="232"/>
      <c r="C56" s="110"/>
      <c r="D56" s="233">
        <v>10</v>
      </c>
      <c r="E56" s="227" t="s">
        <v>249</v>
      </c>
      <c r="F56" s="234" t="s">
        <v>250</v>
      </c>
      <c r="G56" s="235">
        <v>95.242049577698893</v>
      </c>
      <c r="H56" s="236">
        <v>94.448672497331003</v>
      </c>
      <c r="I56" s="237">
        <v>24354</v>
      </c>
      <c r="J56" s="185">
        <v>3</v>
      </c>
      <c r="K56" s="238">
        <v>95.249200000000002</v>
      </c>
      <c r="L56" s="235">
        <v>91.675799999999995</v>
      </c>
      <c r="M56" s="78">
        <v>101</v>
      </c>
      <c r="N56" s="239">
        <v>45103</v>
      </c>
      <c r="O56" s="115"/>
    </row>
    <row r="57" spans="1:15">
      <c r="A57" s="50"/>
      <c r="B57" s="232"/>
      <c r="C57" s="110"/>
      <c r="D57" s="233">
        <v>11</v>
      </c>
      <c r="E57" s="227" t="s">
        <v>251</v>
      </c>
      <c r="F57" s="234" t="s">
        <v>252</v>
      </c>
      <c r="G57" s="235">
        <v>93.457642310447497</v>
      </c>
      <c r="H57" s="236">
        <v>93.929524177071499</v>
      </c>
      <c r="I57" s="237">
        <v>493360</v>
      </c>
      <c r="J57" s="185">
        <v>4</v>
      </c>
      <c r="K57" s="238">
        <v>94.056799999999996</v>
      </c>
      <c r="L57" s="235">
        <v>85.086399999999998</v>
      </c>
      <c r="M57" s="78">
        <v>115</v>
      </c>
      <c r="N57" s="239">
        <v>45117</v>
      </c>
      <c r="O57" s="115"/>
    </row>
    <row r="58" spans="1:15">
      <c r="A58" s="50"/>
      <c r="B58" s="232"/>
      <c r="C58" s="110"/>
      <c r="D58" s="233">
        <v>12</v>
      </c>
      <c r="E58" s="227" t="s">
        <v>253</v>
      </c>
      <c r="F58" s="234" t="s">
        <v>256</v>
      </c>
      <c r="G58" s="235">
        <v>85.009</v>
      </c>
      <c r="H58" s="236">
        <v>100</v>
      </c>
      <c r="I58" s="237">
        <v>70079</v>
      </c>
      <c r="J58" s="185">
        <v>3</v>
      </c>
      <c r="K58" s="238">
        <v>100</v>
      </c>
      <c r="L58" s="235">
        <v>100</v>
      </c>
      <c r="M58" s="78">
        <v>129</v>
      </c>
      <c r="N58" s="239">
        <v>45131</v>
      </c>
      <c r="O58" s="115"/>
    </row>
    <row r="59" spans="1:15">
      <c r="A59" s="50"/>
      <c r="B59" s="232"/>
      <c r="C59" s="110"/>
      <c r="D59" s="233">
        <v>13</v>
      </c>
      <c r="E59" s="227" t="s">
        <v>257</v>
      </c>
      <c r="F59" s="234" t="s">
        <v>258</v>
      </c>
      <c r="G59" s="235">
        <v>83.480500000000006</v>
      </c>
      <c r="H59" s="236">
        <v>90.732299999999995</v>
      </c>
      <c r="I59" s="237">
        <v>2210000</v>
      </c>
      <c r="J59" s="185">
        <v>1</v>
      </c>
      <c r="K59" s="238">
        <v>90.732299999999995</v>
      </c>
      <c r="L59" s="235">
        <v>90.732299999999995</v>
      </c>
      <c r="M59" s="78">
        <v>143</v>
      </c>
      <c r="N59" s="239">
        <v>45145</v>
      </c>
      <c r="O59" s="115"/>
    </row>
    <row r="60" spans="1:15">
      <c r="A60" s="50"/>
      <c r="B60" s="232"/>
      <c r="C60" s="110"/>
      <c r="D60" s="233">
        <v>14</v>
      </c>
      <c r="E60" s="227" t="s">
        <v>259</v>
      </c>
      <c r="F60" s="234" t="s">
        <v>260</v>
      </c>
      <c r="G60" s="235">
        <v>91.532972608176095</v>
      </c>
      <c r="H60" s="236">
        <v>91.532972608176095</v>
      </c>
      <c r="I60" s="237"/>
      <c r="J60" s="185"/>
      <c r="K60" s="238">
        <v>91.535399999999996</v>
      </c>
      <c r="L60" s="235">
        <v>91.484800000000007</v>
      </c>
      <c r="M60" s="78">
        <v>150</v>
      </c>
      <c r="N60" s="239">
        <v>45152</v>
      </c>
      <c r="O60" s="115"/>
    </row>
    <row r="61" spans="1:15">
      <c r="A61" s="50"/>
      <c r="B61" s="232"/>
      <c r="C61" s="110"/>
      <c r="D61" s="233">
        <v>15</v>
      </c>
      <c r="E61" s="227" t="s">
        <v>281</v>
      </c>
      <c r="F61" s="234" t="s">
        <v>282</v>
      </c>
      <c r="G61" s="235">
        <v>86.771900000000002</v>
      </c>
      <c r="H61" s="236">
        <v>86.771900000000002</v>
      </c>
      <c r="I61" s="237"/>
      <c r="J61" s="185"/>
      <c r="K61" s="238">
        <v>86.771900000000002</v>
      </c>
      <c r="L61" s="235">
        <v>86.771900000000002</v>
      </c>
      <c r="M61" s="78">
        <v>164</v>
      </c>
      <c r="N61" s="239">
        <v>45166</v>
      </c>
      <c r="O61" s="115"/>
    </row>
    <row r="62" spans="1:15">
      <c r="A62" s="50"/>
      <c r="B62" s="232"/>
      <c r="C62" s="110"/>
      <c r="D62" s="233">
        <v>16</v>
      </c>
      <c r="E62" s="227" t="s">
        <v>261</v>
      </c>
      <c r="F62" s="234" t="s">
        <v>262</v>
      </c>
      <c r="G62" s="235">
        <v>87.098878340597295</v>
      </c>
      <c r="H62" s="236">
        <v>87.098878340597295</v>
      </c>
      <c r="I62" s="237"/>
      <c r="J62" s="185"/>
      <c r="K62" s="238">
        <v>89.496399999999994</v>
      </c>
      <c r="L62" s="235">
        <v>85.659300000000002</v>
      </c>
      <c r="M62" s="78">
        <v>171</v>
      </c>
      <c r="N62" s="239">
        <v>45173</v>
      </c>
      <c r="O62" s="115"/>
    </row>
    <row r="63" spans="1:15">
      <c r="A63" s="50"/>
      <c r="B63" s="232"/>
      <c r="C63" s="110"/>
      <c r="D63" s="233">
        <v>17</v>
      </c>
      <c r="E63" s="227" t="s">
        <v>265</v>
      </c>
      <c r="F63" s="234" t="s">
        <v>266</v>
      </c>
      <c r="G63" s="235">
        <v>79.649900000000002</v>
      </c>
      <c r="H63" s="236">
        <v>76.534800000000004</v>
      </c>
      <c r="I63" s="237">
        <v>2614</v>
      </c>
      <c r="J63" s="185">
        <v>1</v>
      </c>
      <c r="K63" s="238">
        <v>76.534800000000004</v>
      </c>
      <c r="L63" s="235">
        <v>76.534800000000004</v>
      </c>
      <c r="M63" s="78">
        <v>185</v>
      </c>
      <c r="N63" s="239">
        <v>45187</v>
      </c>
      <c r="O63" s="115"/>
    </row>
    <row r="64" spans="1:15">
      <c r="A64" s="50"/>
      <c r="B64" s="232"/>
      <c r="C64" s="110"/>
      <c r="D64" s="233">
        <v>18</v>
      </c>
      <c r="E64" s="227" t="s">
        <v>271</v>
      </c>
      <c r="F64" s="234" t="s">
        <v>272</v>
      </c>
      <c r="G64" s="235">
        <v>86.725884493301294</v>
      </c>
      <c r="H64" s="236">
        <v>86.725884493301294</v>
      </c>
      <c r="I64" s="237"/>
      <c r="J64" s="185"/>
      <c r="K64" s="238">
        <v>90.191599999999994</v>
      </c>
      <c r="L64" s="235">
        <v>74.651399999999995</v>
      </c>
      <c r="M64" s="78">
        <v>199</v>
      </c>
      <c r="N64" s="239">
        <v>45201</v>
      </c>
      <c r="O64" s="115"/>
    </row>
    <row r="65" spans="1:15">
      <c r="A65" s="50"/>
      <c r="B65" s="232"/>
      <c r="C65" s="110"/>
      <c r="D65" s="233">
        <v>19</v>
      </c>
      <c r="E65" s="227" t="s">
        <v>279</v>
      </c>
      <c r="F65" s="234" t="s">
        <v>280</v>
      </c>
      <c r="G65" s="235">
        <v>77.282406456598693</v>
      </c>
      <c r="H65" s="236">
        <v>77.282406456598693</v>
      </c>
      <c r="I65" s="237"/>
      <c r="J65" s="185"/>
      <c r="K65" s="238">
        <v>77.282600000000002</v>
      </c>
      <c r="L65" s="235">
        <v>77.282399999999996</v>
      </c>
      <c r="M65" s="78">
        <v>213</v>
      </c>
      <c r="N65" s="239">
        <v>45215</v>
      </c>
      <c r="O65" s="115"/>
    </row>
    <row r="66" spans="1:15">
      <c r="A66" s="50"/>
      <c r="B66" s="232"/>
      <c r="C66" s="110"/>
      <c r="D66" s="233">
        <v>20</v>
      </c>
      <c r="E66" s="227" t="s">
        <v>287</v>
      </c>
      <c r="F66" s="234" t="s">
        <v>288</v>
      </c>
      <c r="G66" s="235">
        <v>97.75</v>
      </c>
      <c r="H66" s="236">
        <v>97.75</v>
      </c>
      <c r="I66" s="237"/>
      <c r="J66" s="185"/>
      <c r="K66" s="238">
        <v>97.75</v>
      </c>
      <c r="L66" s="235">
        <v>97.75</v>
      </c>
      <c r="M66" s="78">
        <v>227</v>
      </c>
      <c r="N66" s="239">
        <v>45229</v>
      </c>
      <c r="O66" s="115"/>
    </row>
    <row r="67" spans="1:15">
      <c r="A67" s="50"/>
      <c r="B67" s="232"/>
      <c r="C67" s="110"/>
      <c r="D67" s="233">
        <v>21</v>
      </c>
      <c r="E67" s="227" t="s">
        <v>291</v>
      </c>
      <c r="F67" s="234" t="s">
        <v>292</v>
      </c>
      <c r="G67" s="235">
        <v>85.36</v>
      </c>
      <c r="H67" s="236">
        <v>85.36</v>
      </c>
      <c r="I67" s="237"/>
      <c r="J67" s="185"/>
      <c r="K67" s="238">
        <v>85.36</v>
      </c>
      <c r="L67" s="235">
        <v>85.36</v>
      </c>
      <c r="M67" s="78">
        <v>234</v>
      </c>
      <c r="N67" s="239">
        <v>45236</v>
      </c>
      <c r="O67" s="115"/>
    </row>
    <row r="68" spans="1:15">
      <c r="A68" s="50"/>
      <c r="B68" s="232"/>
      <c r="C68" s="110"/>
      <c r="D68" s="233">
        <v>22</v>
      </c>
      <c r="E68" s="227" t="s">
        <v>297</v>
      </c>
      <c r="F68" s="234" t="s">
        <v>298</v>
      </c>
      <c r="G68" s="235">
        <v>71.232900000000001</v>
      </c>
      <c r="H68" s="236">
        <v>71.232900000000001</v>
      </c>
      <c r="I68" s="237"/>
      <c r="J68" s="185"/>
      <c r="K68" s="238">
        <v>71.232900000000001</v>
      </c>
      <c r="L68" s="235">
        <v>71.232900000000001</v>
      </c>
      <c r="M68" s="78">
        <v>241</v>
      </c>
      <c r="N68" s="239">
        <v>45243</v>
      </c>
      <c r="O68" s="115"/>
    </row>
    <row r="69" spans="1:15">
      <c r="A69" s="50"/>
      <c r="B69" s="232"/>
      <c r="C69" s="110"/>
      <c r="D69" s="233">
        <v>23</v>
      </c>
      <c r="E69" s="227" t="s">
        <v>305</v>
      </c>
      <c r="F69" s="234" t="s">
        <v>306</v>
      </c>
      <c r="G69" s="235">
        <v>85.816699999999997</v>
      </c>
      <c r="H69" s="236">
        <v>87.007762984322</v>
      </c>
      <c r="I69" s="237">
        <v>201493</v>
      </c>
      <c r="J69" s="185">
        <v>6</v>
      </c>
      <c r="K69" s="238">
        <v>87.015799999999999</v>
      </c>
      <c r="L69" s="235">
        <v>86.436199999999999</v>
      </c>
      <c r="M69" s="78">
        <v>255</v>
      </c>
      <c r="N69" s="239">
        <v>45257</v>
      </c>
      <c r="O69" s="115"/>
    </row>
    <row r="70" spans="1:15">
      <c r="A70" s="50"/>
      <c r="B70" s="232"/>
      <c r="C70" s="110"/>
      <c r="D70" s="233">
        <v>24</v>
      </c>
      <c r="E70" s="227" t="s">
        <v>313</v>
      </c>
      <c r="F70" s="234" t="s">
        <v>314</v>
      </c>
      <c r="G70" s="235">
        <v>100</v>
      </c>
      <c r="H70" s="236">
        <v>100</v>
      </c>
      <c r="I70" s="237"/>
      <c r="J70" s="185"/>
      <c r="K70" s="238">
        <v>100</v>
      </c>
      <c r="L70" s="241">
        <v>100</v>
      </c>
      <c r="M70" s="234">
        <v>269</v>
      </c>
      <c r="N70" s="242">
        <v>45271</v>
      </c>
      <c r="O70" s="115"/>
    </row>
    <row r="71" spans="1:15">
      <c r="A71" s="50"/>
      <c r="B71" s="232"/>
      <c r="C71" s="110"/>
      <c r="D71" s="233">
        <v>25</v>
      </c>
      <c r="E71" s="227" t="s">
        <v>319</v>
      </c>
      <c r="F71" s="234" t="s">
        <v>320</v>
      </c>
      <c r="G71" s="235">
        <v>100</v>
      </c>
      <c r="H71" s="236">
        <v>100</v>
      </c>
      <c r="I71" s="237"/>
      <c r="J71" s="185"/>
      <c r="K71" s="238">
        <v>100</v>
      </c>
      <c r="L71" s="235">
        <v>100</v>
      </c>
      <c r="M71" s="234">
        <v>276</v>
      </c>
      <c r="N71" s="239">
        <v>45278</v>
      </c>
      <c r="O71" s="115"/>
    </row>
    <row r="72" spans="1:15">
      <c r="A72" s="50"/>
      <c r="B72" s="232"/>
      <c r="C72" s="110"/>
      <c r="D72" s="233">
        <v>26</v>
      </c>
      <c r="E72" s="227" t="s">
        <v>329</v>
      </c>
      <c r="F72" s="234" t="s">
        <v>330</v>
      </c>
      <c r="G72" s="235">
        <v>82.55</v>
      </c>
      <c r="H72" s="236">
        <v>82.55</v>
      </c>
      <c r="I72" s="237"/>
      <c r="J72" s="185"/>
      <c r="K72" s="238">
        <v>82.55</v>
      </c>
      <c r="L72" s="235">
        <v>82.55</v>
      </c>
      <c r="M72" s="234">
        <v>290</v>
      </c>
      <c r="N72" s="239">
        <v>45292</v>
      </c>
      <c r="O72" s="115"/>
    </row>
    <row r="73" spans="1:15">
      <c r="A73" s="50"/>
      <c r="B73" s="232"/>
      <c r="C73" s="110"/>
      <c r="D73" s="233">
        <v>27</v>
      </c>
      <c r="E73" s="227" t="s">
        <v>347</v>
      </c>
      <c r="F73" s="234" t="s">
        <v>348</v>
      </c>
      <c r="G73" s="235">
        <v>81.739999999999995</v>
      </c>
      <c r="H73" s="236">
        <v>81.739999999999995</v>
      </c>
      <c r="I73" s="237"/>
      <c r="J73" s="185"/>
      <c r="K73" s="238">
        <v>81.739999999999995</v>
      </c>
      <c r="L73" s="241">
        <v>81.739999999999995</v>
      </c>
      <c r="M73" s="234">
        <v>304</v>
      </c>
      <c r="N73" s="242">
        <v>45306</v>
      </c>
      <c r="O73" s="115"/>
    </row>
    <row r="74" spans="1:15">
      <c r="A74" s="50"/>
      <c r="B74" s="232"/>
      <c r="C74" s="110"/>
      <c r="D74" s="233">
        <v>28</v>
      </c>
      <c r="E74" s="86" t="s">
        <v>357</v>
      </c>
      <c r="F74" s="79" t="s">
        <v>358</v>
      </c>
      <c r="G74" s="228">
        <v>84.134600000000006</v>
      </c>
      <c r="H74" s="236">
        <v>84.134600000000006</v>
      </c>
      <c r="I74" s="237"/>
      <c r="J74" s="185"/>
      <c r="K74" s="228">
        <v>84.134600000000006</v>
      </c>
      <c r="L74" s="228">
        <v>84.134600000000006</v>
      </c>
      <c r="M74" s="79">
        <v>311</v>
      </c>
      <c r="N74" s="243">
        <v>45313</v>
      </c>
      <c r="O74" s="115"/>
    </row>
    <row r="75" spans="1:15">
      <c r="A75" s="50"/>
      <c r="B75" s="232"/>
      <c r="C75" s="110"/>
      <c r="D75" s="233">
        <v>29</v>
      </c>
      <c r="E75" s="86" t="s">
        <v>365</v>
      </c>
      <c r="F75" s="79" t="s">
        <v>366</v>
      </c>
      <c r="G75" s="228">
        <v>82.622100000000003</v>
      </c>
      <c r="H75" s="236">
        <v>83.878699999999995</v>
      </c>
      <c r="I75" s="237">
        <v>270641</v>
      </c>
      <c r="J75" s="185">
        <v>1</v>
      </c>
      <c r="K75" s="228">
        <v>83.878699999999995</v>
      </c>
      <c r="L75" s="228">
        <v>83.878699999999995</v>
      </c>
      <c r="M75" s="79">
        <v>318</v>
      </c>
      <c r="N75" s="243">
        <v>45320</v>
      </c>
      <c r="O75" s="115"/>
    </row>
    <row r="76" spans="1:15">
      <c r="A76" s="50"/>
      <c r="B76" s="232"/>
      <c r="C76" s="110"/>
      <c r="D76" s="233">
        <v>30</v>
      </c>
      <c r="E76" s="86" t="s">
        <v>381</v>
      </c>
      <c r="F76" s="79" t="s">
        <v>382</v>
      </c>
      <c r="G76" s="228">
        <v>81.7316</v>
      </c>
      <c r="H76" s="236">
        <v>81.7316</v>
      </c>
      <c r="I76" s="237"/>
      <c r="J76" s="185"/>
      <c r="K76" s="228">
        <v>81.7316</v>
      </c>
      <c r="L76" s="228">
        <v>81.7316</v>
      </c>
      <c r="M76" s="79">
        <v>332</v>
      </c>
      <c r="N76" s="243">
        <v>45334</v>
      </c>
      <c r="O76" s="115"/>
    </row>
    <row r="77" spans="1:15">
      <c r="A77" s="50"/>
      <c r="B77" s="232"/>
      <c r="C77" s="110"/>
      <c r="D77" s="233">
        <v>31</v>
      </c>
      <c r="E77" s="86" t="s">
        <v>445</v>
      </c>
      <c r="F77" s="79" t="s">
        <v>446</v>
      </c>
      <c r="G77" s="228">
        <v>81.243638076404096</v>
      </c>
      <c r="H77" s="236">
        <v>81.991500899637401</v>
      </c>
      <c r="I77" s="237">
        <v>3181615</v>
      </c>
      <c r="J77" s="185">
        <v>9</v>
      </c>
      <c r="K77" s="228">
        <v>84.324600000000004</v>
      </c>
      <c r="L77" s="228">
        <v>80.613299999999995</v>
      </c>
      <c r="M77" s="79">
        <v>346</v>
      </c>
      <c r="N77" s="243">
        <v>45348</v>
      </c>
      <c r="O77" s="115"/>
    </row>
    <row r="78" spans="1:15">
      <c r="A78" s="50"/>
      <c r="B78" s="232"/>
      <c r="C78" s="110"/>
      <c r="D78" s="233">
        <v>32</v>
      </c>
      <c r="E78" s="86" t="s">
        <v>455</v>
      </c>
      <c r="F78" s="79" t="s">
        <v>456</v>
      </c>
      <c r="G78" s="228">
        <v>83.703960514051204</v>
      </c>
      <c r="H78" s="236">
        <v>83.340438062638498</v>
      </c>
      <c r="I78" s="237">
        <v>2871204</v>
      </c>
      <c r="J78" s="185">
        <v>3</v>
      </c>
      <c r="K78" s="228">
        <v>83.517700000000005</v>
      </c>
      <c r="L78" s="228">
        <v>70.741799999999998</v>
      </c>
      <c r="M78" s="79">
        <v>353</v>
      </c>
      <c r="N78" s="243">
        <v>45355</v>
      </c>
      <c r="O78" s="115"/>
    </row>
    <row r="79" spans="1:15">
      <c r="A79" s="50"/>
      <c r="B79" s="232"/>
      <c r="C79" s="110"/>
      <c r="D79" s="233">
        <v>33</v>
      </c>
      <c r="E79" s="86" t="s">
        <v>461</v>
      </c>
      <c r="F79" s="79" t="s">
        <v>462</v>
      </c>
      <c r="G79" s="228">
        <v>82.095972710114395</v>
      </c>
      <c r="H79" s="236">
        <v>81.076497456273202</v>
      </c>
      <c r="I79" s="237">
        <v>14638679</v>
      </c>
      <c r="J79" s="185">
        <v>14</v>
      </c>
      <c r="K79" s="228">
        <v>82.13</v>
      </c>
      <c r="L79" s="228">
        <v>62.6937</v>
      </c>
      <c r="M79" s="79">
        <v>360</v>
      </c>
      <c r="N79" s="243">
        <v>45362</v>
      </c>
      <c r="O79" s="115"/>
    </row>
    <row r="80" spans="1:15" ht="16.2" thickBot="1">
      <c r="A80" s="50"/>
      <c r="B80" s="232"/>
      <c r="C80" s="244"/>
      <c r="D80" s="245"/>
      <c r="E80" s="245" t="s">
        <v>41</v>
      </c>
      <c r="F80" s="246"/>
      <c r="G80" s="247"/>
      <c r="H80" s="248"/>
      <c r="I80" s="249">
        <f>SUM(I5:I79)</f>
        <v>54996607</v>
      </c>
      <c r="J80" s="249">
        <f>SUM(J5:J79)</f>
        <v>471</v>
      </c>
      <c r="K80" s="250"/>
      <c r="L80" s="251"/>
      <c r="M80" s="246"/>
      <c r="N80" s="252"/>
    </row>
    <row r="81" spans="1:15" ht="15.75" customHeight="1" thickBot="1">
      <c r="A81" s="253"/>
      <c r="B81" s="254"/>
      <c r="G81" s="255"/>
      <c r="K81" s="109"/>
    </row>
    <row r="82" spans="1:15">
      <c r="E82" s="110"/>
      <c r="F82" s="110"/>
      <c r="G82" s="256"/>
      <c r="I82" s="201"/>
    </row>
    <row r="83" spans="1:15">
      <c r="A83" s="110" t="s">
        <v>42</v>
      </c>
      <c r="B83" s="110"/>
      <c r="C83" s="110"/>
      <c r="D83" s="110"/>
      <c r="E83" s="30"/>
      <c r="F83" s="30"/>
      <c r="G83" s="255"/>
      <c r="I83" s="201"/>
    </row>
    <row r="84" spans="1:15">
      <c r="A84" s="30" t="s">
        <v>43</v>
      </c>
      <c r="B84" s="30"/>
      <c r="C84" s="30"/>
      <c r="D84" s="30"/>
      <c r="E84" s="30"/>
      <c r="F84" s="30"/>
      <c r="G84" s="255"/>
      <c r="H84" s="31"/>
      <c r="I84" s="201"/>
      <c r="K84" s="33"/>
      <c r="L84" s="33"/>
      <c r="M84" s="32"/>
      <c r="N84" s="33"/>
      <c r="O84" s="115">
        <v>43997</v>
      </c>
    </row>
    <row r="85" spans="1:15">
      <c r="A85" s="30" t="s">
        <v>78</v>
      </c>
      <c r="B85" s="30"/>
      <c r="C85" s="30"/>
      <c r="D85" s="30"/>
      <c r="E85" s="30"/>
      <c r="F85" s="30"/>
      <c r="G85" s="255"/>
      <c r="H85" s="31"/>
      <c r="I85" s="201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55"/>
      <c r="H86" s="31"/>
      <c r="I86" s="201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55"/>
      <c r="H87" s="31"/>
      <c r="I87" s="201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55"/>
      <c r="I88" s="201"/>
    </row>
    <row r="89" spans="1:15">
      <c r="G89" s="255"/>
      <c r="I89" s="201"/>
    </row>
    <row r="90" spans="1:15">
      <c r="G90" s="255"/>
      <c r="I90" s="201"/>
    </row>
    <row r="91" spans="1:15">
      <c r="G91" s="255"/>
      <c r="I91" s="201"/>
    </row>
    <row r="92" spans="1:15">
      <c r="G92" s="255"/>
      <c r="I92" s="201"/>
    </row>
    <row r="93" spans="1:15">
      <c r="G93" s="255"/>
      <c r="I93" s="201"/>
    </row>
    <row r="94" spans="1:15">
      <c r="G94" s="255"/>
      <c r="I94" s="201"/>
    </row>
    <row r="95" spans="1:15">
      <c r="G95" s="255"/>
      <c r="I95" s="201"/>
    </row>
    <row r="96" spans="1:15">
      <c r="G96" s="255"/>
      <c r="I96" s="201"/>
    </row>
    <row r="97" spans="7:9">
      <c r="G97" s="255"/>
      <c r="I97" s="201"/>
    </row>
    <row r="98" spans="7:9">
      <c r="G98" s="255"/>
      <c r="I98" s="201"/>
    </row>
    <row r="99" spans="7:9">
      <c r="G99" s="255"/>
      <c r="I99" s="201"/>
    </row>
    <row r="100" spans="7:9">
      <c r="G100" s="255"/>
      <c r="I100" s="201"/>
    </row>
    <row r="101" spans="7:9">
      <c r="G101" s="255"/>
      <c r="I101" s="201"/>
    </row>
    <row r="102" spans="7:9">
      <c r="G102" s="255"/>
      <c r="I102" s="201"/>
    </row>
    <row r="103" spans="7:9">
      <c r="G103" s="255"/>
      <c r="I103" s="201"/>
    </row>
    <row r="104" spans="7:9">
      <c r="G104" s="255"/>
      <c r="I104" s="201"/>
    </row>
    <row r="105" spans="7:9">
      <c r="G105" s="255"/>
      <c r="I105" s="201"/>
    </row>
    <row r="106" spans="7:9">
      <c r="G106" s="255"/>
      <c r="I106" s="201"/>
    </row>
    <row r="107" spans="7:9">
      <c r="G107" s="255"/>
      <c r="I107" s="201"/>
    </row>
    <row r="108" spans="7:9">
      <c r="G108" s="255"/>
      <c r="I108" s="201"/>
    </row>
    <row r="109" spans="7:9">
      <c r="G109" s="255"/>
      <c r="I109" s="201"/>
    </row>
    <row r="110" spans="7:9">
      <c r="G110" s="255"/>
      <c r="I110" s="201"/>
    </row>
    <row r="111" spans="7:9">
      <c r="G111" s="255"/>
      <c r="I111" s="201"/>
    </row>
    <row r="112" spans="7:9">
      <c r="G112" s="255"/>
      <c r="I112" s="201"/>
    </row>
    <row r="113" spans="7:9">
      <c r="G113" s="255"/>
      <c r="I113" s="201"/>
    </row>
    <row r="114" spans="7:9">
      <c r="G114" s="255"/>
      <c r="I114" s="201"/>
    </row>
    <row r="115" spans="7:9">
      <c r="G115" s="255"/>
      <c r="I115" s="201"/>
    </row>
    <row r="116" spans="7:9">
      <c r="G116" s="255"/>
      <c r="I116" s="201"/>
    </row>
    <row r="117" spans="7:9">
      <c r="G117" s="255"/>
      <c r="I117" s="201"/>
    </row>
    <row r="118" spans="7:9">
      <c r="G118" s="255"/>
      <c r="I118" s="201"/>
    </row>
    <row r="119" spans="7:9">
      <c r="G119" s="255"/>
      <c r="I119" s="201"/>
    </row>
    <row r="120" spans="7:9">
      <c r="G120" s="255"/>
      <c r="I120" s="201"/>
    </row>
    <row r="121" spans="7:9">
      <c r="G121" s="255"/>
      <c r="I121" s="201"/>
    </row>
    <row r="122" spans="7:9">
      <c r="G122" s="255"/>
      <c r="I122" s="201"/>
    </row>
    <row r="123" spans="7:9">
      <c r="G123" s="255"/>
      <c r="I123" s="201"/>
    </row>
    <row r="124" spans="7:9">
      <c r="G124" s="255"/>
      <c r="I124" s="201"/>
    </row>
    <row r="125" spans="7:9">
      <c r="G125" s="255"/>
      <c r="I125" s="201"/>
    </row>
    <row r="126" spans="7:9">
      <c r="G126" s="255"/>
      <c r="I126" s="201"/>
    </row>
    <row r="127" spans="7:9">
      <c r="G127" s="255"/>
      <c r="I127" s="201"/>
    </row>
    <row r="128" spans="7:9">
      <c r="G128" s="255"/>
      <c r="I128" s="201"/>
    </row>
    <row r="129" spans="7:9">
      <c r="G129" s="255"/>
      <c r="I129" s="201"/>
    </row>
    <row r="130" spans="7:9">
      <c r="G130" s="255"/>
      <c r="I130" s="201"/>
    </row>
    <row r="131" spans="7:9">
      <c r="G131" s="255"/>
      <c r="I131" s="201"/>
    </row>
    <row r="132" spans="7:9">
      <c r="G132" s="255"/>
      <c r="I132" s="201"/>
    </row>
    <row r="133" spans="7:9">
      <c r="G133" s="255"/>
      <c r="I133" s="201"/>
    </row>
    <row r="134" spans="7:9">
      <c r="G134" s="255"/>
      <c r="I134" s="201"/>
    </row>
    <row r="135" spans="7:9">
      <c r="G135" s="255"/>
      <c r="I135" s="201"/>
    </row>
    <row r="136" spans="7:9">
      <c r="G136" s="255"/>
      <c r="I136" s="201"/>
    </row>
    <row r="137" spans="7:9">
      <c r="G137" s="255"/>
      <c r="I137" s="201"/>
    </row>
    <row r="138" spans="7:9">
      <c r="G138" s="255"/>
      <c r="I138" s="201"/>
    </row>
    <row r="139" spans="7:9">
      <c r="G139" s="255"/>
      <c r="I139" s="201"/>
    </row>
    <row r="140" spans="7:9">
      <c r="G140" s="255"/>
      <c r="I140" s="201"/>
    </row>
    <row r="141" spans="7:9">
      <c r="G141" s="255"/>
      <c r="I141" s="201"/>
    </row>
    <row r="142" spans="7:9">
      <c r="G142" s="255"/>
      <c r="I142" s="201"/>
    </row>
    <row r="143" spans="7:9">
      <c r="G143" s="255"/>
      <c r="I143" s="201"/>
    </row>
    <row r="144" spans="7:9">
      <c r="G144" s="255"/>
      <c r="I144" s="201"/>
    </row>
    <row r="145" spans="7:9">
      <c r="G145" s="255"/>
      <c r="I145" s="201"/>
    </row>
    <row r="146" spans="7:9">
      <c r="G146" s="255"/>
      <c r="I146" s="201"/>
    </row>
    <row r="147" spans="7:9">
      <c r="G147" s="255"/>
      <c r="I147" s="201"/>
    </row>
    <row r="148" spans="7:9">
      <c r="G148" s="255"/>
      <c r="I148" s="201"/>
    </row>
    <row r="149" spans="7:9">
      <c r="G149" s="255"/>
      <c r="I149" s="201"/>
    </row>
    <row r="150" spans="7:9">
      <c r="G150" s="255"/>
      <c r="I150" s="201"/>
    </row>
    <row r="151" spans="7:9">
      <c r="G151" s="255"/>
      <c r="I151" s="201"/>
    </row>
    <row r="152" spans="7:9">
      <c r="G152" s="255"/>
      <c r="I152" s="201"/>
    </row>
    <row r="153" spans="7:9">
      <c r="G153" s="255"/>
      <c r="I153" s="201"/>
    </row>
    <row r="154" spans="7:9">
      <c r="G154" s="255"/>
      <c r="I154" s="201"/>
    </row>
    <row r="155" spans="7:9">
      <c r="G155" s="255"/>
      <c r="I155" s="201"/>
    </row>
    <row r="156" spans="7:9">
      <c r="G156" s="255"/>
      <c r="I156" s="201"/>
    </row>
    <row r="157" spans="7:9">
      <c r="G157" s="255"/>
      <c r="I157" s="201"/>
    </row>
    <row r="158" spans="7:9">
      <c r="G158" s="255"/>
      <c r="I158" s="201"/>
    </row>
    <row r="159" spans="7:9">
      <c r="G159" s="255"/>
      <c r="I159" s="201"/>
    </row>
    <row r="160" spans="7:9">
      <c r="G160" s="255"/>
      <c r="I160" s="201"/>
    </row>
    <row r="161" spans="7:9">
      <c r="G161" s="255"/>
      <c r="I161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C4" sqref="C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2"/>
    </row>
    <row r="3" spans="1:12" ht="15.75" customHeight="1" thickBot="1">
      <c r="A3" s="35" t="s">
        <v>464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341</v>
      </c>
      <c r="I4" s="127" t="s">
        <v>342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66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108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191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213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319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353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369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432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445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548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564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579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791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810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1278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J20" s="79">
        <v>-45002</v>
      </c>
      <c r="K20" s="171"/>
      <c r="L20" s="141"/>
    </row>
    <row r="21" spans="1:12">
      <c r="A21" s="8">
        <v>1</v>
      </c>
      <c r="B21" s="141" t="s">
        <v>229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197</v>
      </c>
      <c r="K21" s="173">
        <v>45199</v>
      </c>
      <c r="L21" s="141"/>
    </row>
    <row r="22" spans="1:12">
      <c r="A22" s="8">
        <v>2</v>
      </c>
      <c r="B22" s="141" t="s">
        <v>230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466</v>
      </c>
      <c r="K22" s="173">
        <v>45468</v>
      </c>
      <c r="L22" s="141"/>
    </row>
    <row r="23" spans="1:12">
      <c r="A23" s="8">
        <v>3</v>
      </c>
      <c r="B23" s="141" t="s">
        <v>231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1197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J24" s="79">
        <v>-45002</v>
      </c>
      <c r="K24" s="173"/>
      <c r="L24" s="141"/>
    </row>
    <row r="25" spans="1:12">
      <c r="A25" s="8">
        <v>1</v>
      </c>
      <c r="B25" s="141" t="s">
        <v>232</v>
      </c>
      <c r="C25" s="27" t="s">
        <v>80</v>
      </c>
      <c r="D25" s="148"/>
      <c r="E25" s="142"/>
      <c r="F25" s="149"/>
      <c r="G25" s="8"/>
      <c r="H25" s="172"/>
      <c r="I25" s="172"/>
      <c r="J25" s="58">
        <v>17</v>
      </c>
      <c r="K25" s="173">
        <v>45019</v>
      </c>
      <c r="L25" s="174"/>
    </row>
    <row r="26" spans="1:12">
      <c r="A26" s="8">
        <v>2</v>
      </c>
      <c r="B26" s="141" t="s">
        <v>233</v>
      </c>
      <c r="C26" s="27" t="s">
        <v>81</v>
      </c>
      <c r="D26" s="148"/>
      <c r="E26" s="142"/>
      <c r="F26" s="149"/>
      <c r="G26" s="8"/>
      <c r="H26" s="172"/>
      <c r="I26" s="172"/>
      <c r="J26" s="79">
        <v>17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J27" s="79">
        <v>-45002</v>
      </c>
      <c r="K27" s="173"/>
      <c r="L27" s="174"/>
    </row>
    <row r="28" spans="1:12">
      <c r="A28" s="8">
        <v>1</v>
      </c>
      <c r="B28" s="141" t="s">
        <v>275</v>
      </c>
      <c r="C28" s="27" t="s">
        <v>276</v>
      </c>
      <c r="D28" s="168">
        <v>98.800299999999993</v>
      </c>
      <c r="E28" s="168">
        <v>97.222200000000001</v>
      </c>
      <c r="F28" s="180">
        <v>27960</v>
      </c>
      <c r="G28" s="181">
        <v>1</v>
      </c>
      <c r="H28" s="182">
        <v>97.222200000000001</v>
      </c>
      <c r="I28" s="182">
        <v>97.222200000000001</v>
      </c>
      <c r="J28" s="79">
        <v>25</v>
      </c>
      <c r="K28" s="174">
        <v>45027</v>
      </c>
      <c r="L28" s="174"/>
    </row>
    <row r="29" spans="1:12">
      <c r="A29" s="8">
        <v>2</v>
      </c>
      <c r="B29" s="141" t="s">
        <v>301</v>
      </c>
      <c r="C29" s="27" t="s">
        <v>302</v>
      </c>
      <c r="D29" s="168">
        <v>93.280799999999999</v>
      </c>
      <c r="E29" s="168">
        <v>94.105400000000003</v>
      </c>
      <c r="F29" s="180">
        <v>2126</v>
      </c>
      <c r="G29" s="181">
        <v>1</v>
      </c>
      <c r="H29" s="182">
        <v>94.105400000000003</v>
      </c>
      <c r="I29" s="182">
        <v>94.105400000000003</v>
      </c>
      <c r="J29" s="79">
        <v>56</v>
      </c>
      <c r="K29" s="174">
        <v>45058</v>
      </c>
      <c r="L29" s="174"/>
    </row>
    <row r="30" spans="1:12">
      <c r="A30" s="8">
        <v>3</v>
      </c>
      <c r="B30" s="141" t="s">
        <v>293</v>
      </c>
      <c r="C30" s="27" t="s">
        <v>294</v>
      </c>
      <c r="D30" s="168">
        <v>93.621459712525706</v>
      </c>
      <c r="E30" s="168">
        <v>93.718000000000004</v>
      </c>
      <c r="F30" s="180">
        <v>2500</v>
      </c>
      <c r="G30" s="181">
        <v>1</v>
      </c>
      <c r="H30" s="182">
        <v>93.718000000000004</v>
      </c>
      <c r="I30" s="182">
        <v>93.718000000000004</v>
      </c>
      <c r="J30" s="79">
        <v>60</v>
      </c>
      <c r="K30" s="174">
        <v>45062</v>
      </c>
      <c r="L30" s="174"/>
    </row>
    <row r="31" spans="1:12">
      <c r="A31" s="8">
        <v>4</v>
      </c>
      <c r="B31" s="141" t="s">
        <v>307</v>
      </c>
      <c r="C31" s="27" t="s">
        <v>308</v>
      </c>
      <c r="D31" s="168">
        <v>91.7075708834724</v>
      </c>
      <c r="E31" s="168">
        <v>91.7075708834724</v>
      </c>
      <c r="F31" s="180"/>
      <c r="G31" s="181"/>
      <c r="H31" s="182">
        <v>91.722300000000004</v>
      </c>
      <c r="I31" s="182">
        <v>91.4114</v>
      </c>
      <c r="J31" s="79">
        <v>69</v>
      </c>
      <c r="K31" s="174">
        <v>45071</v>
      </c>
      <c r="L31" s="174"/>
    </row>
    <row r="32" spans="1:12">
      <c r="A32" s="8">
        <v>5</v>
      </c>
      <c r="B32" s="141" t="s">
        <v>339</v>
      </c>
      <c r="C32" s="27" t="s">
        <v>340</v>
      </c>
      <c r="D32" s="168">
        <v>86.695599999999999</v>
      </c>
      <c r="E32" s="168">
        <v>86.695599999999999</v>
      </c>
      <c r="F32" s="180"/>
      <c r="G32" s="181"/>
      <c r="H32" s="182">
        <v>86.695599999999999</v>
      </c>
      <c r="I32" s="182">
        <v>86.695599999999999</v>
      </c>
      <c r="J32" s="79">
        <v>111</v>
      </c>
      <c r="K32" s="174">
        <v>45113</v>
      </c>
      <c r="L32" s="174"/>
    </row>
    <row r="33" spans="1:12">
      <c r="A33" s="8">
        <v>6</v>
      </c>
      <c r="B33" s="141" t="s">
        <v>359</v>
      </c>
      <c r="C33" s="27" t="s">
        <v>360</v>
      </c>
      <c r="D33" s="168">
        <v>89.211600000000004</v>
      </c>
      <c r="E33" s="168">
        <v>90.839200000000005</v>
      </c>
      <c r="F33" s="180">
        <v>372624</v>
      </c>
      <c r="G33" s="181">
        <v>1</v>
      </c>
      <c r="H33" s="182">
        <v>90.839200000000005</v>
      </c>
      <c r="I33" s="182">
        <v>90.839200000000005</v>
      </c>
      <c r="J33" s="79">
        <v>125</v>
      </c>
      <c r="K33" s="174">
        <v>45127</v>
      </c>
      <c r="L33" s="174"/>
    </row>
    <row r="34" spans="1:12">
      <c r="A34" s="8">
        <v>7</v>
      </c>
      <c r="B34" s="141" t="s">
        <v>371</v>
      </c>
      <c r="C34" s="27" t="s">
        <v>372</v>
      </c>
      <c r="D34" s="168">
        <v>86.317800000000005</v>
      </c>
      <c r="E34" s="168">
        <v>89.132000000000005</v>
      </c>
      <c r="F34" s="180">
        <v>67049</v>
      </c>
      <c r="G34" s="181">
        <v>1</v>
      </c>
      <c r="H34" s="182">
        <v>89.132000000000005</v>
      </c>
      <c r="I34" s="182">
        <v>89.132000000000005</v>
      </c>
      <c r="J34" s="79">
        <v>140</v>
      </c>
      <c r="K34" s="174">
        <v>45142</v>
      </c>
      <c r="L34" s="174"/>
    </row>
    <row r="35" spans="1:12">
      <c r="A35" s="8">
        <v>8</v>
      </c>
      <c r="B35" s="141" t="s">
        <v>449</v>
      </c>
      <c r="C35" s="27" t="s">
        <v>450</v>
      </c>
      <c r="D35" s="168">
        <v>99.5882795433143</v>
      </c>
      <c r="E35" s="168">
        <v>90.223816549901201</v>
      </c>
      <c r="F35" s="180">
        <v>407084</v>
      </c>
      <c r="G35" s="181">
        <v>2</v>
      </c>
      <c r="H35" s="182">
        <v>91.826400000000007</v>
      </c>
      <c r="I35" s="182">
        <v>89.021500000000003</v>
      </c>
      <c r="J35" s="79">
        <v>144</v>
      </c>
      <c r="K35" s="174">
        <v>45146</v>
      </c>
      <c r="L35" s="174"/>
    </row>
    <row r="36" spans="1:12">
      <c r="A36" s="8"/>
      <c r="B36" s="141"/>
      <c r="C36" s="27"/>
      <c r="D36" s="168"/>
      <c r="E36" s="168"/>
      <c r="F36" s="180"/>
      <c r="G36" s="181"/>
      <c r="H36" s="182"/>
      <c r="I36" s="182"/>
      <c r="K36" s="174"/>
      <c r="L36" s="174"/>
    </row>
    <row r="37" spans="1:12">
      <c r="A37" s="8">
        <v>1</v>
      </c>
      <c r="B37" s="141" t="s">
        <v>71</v>
      </c>
      <c r="C37" s="27" t="s">
        <v>72</v>
      </c>
      <c r="D37" s="142">
        <v>100</v>
      </c>
      <c r="E37" s="142">
        <v>100</v>
      </c>
      <c r="F37" s="143"/>
      <c r="G37" s="150"/>
      <c r="H37" s="172">
        <v>100</v>
      </c>
      <c r="I37" s="172">
        <v>100</v>
      </c>
      <c r="J37" s="79">
        <v>75</v>
      </c>
      <c r="K37" s="173">
        <v>45077</v>
      </c>
      <c r="L37" s="174">
        <v>43811</v>
      </c>
    </row>
    <row r="38" spans="1:12">
      <c r="A38" s="8"/>
      <c r="B38" s="141"/>
      <c r="C38" s="27"/>
      <c r="D38" s="148"/>
      <c r="F38" s="183"/>
      <c r="G38" s="110"/>
      <c r="L38" s="174"/>
    </row>
    <row r="39" spans="1:12">
      <c r="A39" s="8">
        <v>1</v>
      </c>
      <c r="B39" s="141" t="s">
        <v>234</v>
      </c>
      <c r="C39" s="27" t="s">
        <v>219</v>
      </c>
      <c r="D39" s="142">
        <v>100</v>
      </c>
      <c r="E39" s="142">
        <v>100</v>
      </c>
      <c r="F39" s="143"/>
      <c r="G39" s="150"/>
      <c r="H39" s="184">
        <v>100</v>
      </c>
      <c r="I39" s="184">
        <v>100</v>
      </c>
      <c r="J39" s="79">
        <v>12</v>
      </c>
      <c r="K39" s="173">
        <v>45014</v>
      </c>
      <c r="L39" s="174">
        <v>43811</v>
      </c>
    </row>
    <row r="40" spans="1:12">
      <c r="A40" s="8">
        <v>2</v>
      </c>
      <c r="B40" s="186" t="s">
        <v>447</v>
      </c>
      <c r="C40" s="27" t="s">
        <v>448</v>
      </c>
      <c r="D40" s="142">
        <v>79.433199999999999</v>
      </c>
      <c r="E40" s="142">
        <v>98.394499999999994</v>
      </c>
      <c r="F40" s="143"/>
      <c r="G40" s="150"/>
      <c r="H40" s="187">
        <v>98.394499999999994</v>
      </c>
      <c r="I40" s="187">
        <v>98.394499999999994</v>
      </c>
      <c r="J40" s="79">
        <v>762</v>
      </c>
      <c r="K40" s="173">
        <v>45764</v>
      </c>
      <c r="L40" s="174"/>
    </row>
    <row r="41" spans="1:12">
      <c r="A41" s="8">
        <v>3</v>
      </c>
      <c r="B41" s="188" t="s">
        <v>160</v>
      </c>
      <c r="C41" s="27" t="s">
        <v>161</v>
      </c>
      <c r="D41" s="142"/>
      <c r="E41" s="142"/>
      <c r="F41" s="143"/>
      <c r="G41" s="150"/>
      <c r="H41" s="187"/>
      <c r="I41" s="187"/>
      <c r="J41" s="79">
        <v>1454</v>
      </c>
      <c r="K41" s="173">
        <v>46456</v>
      </c>
      <c r="L41" s="174"/>
    </row>
    <row r="42" spans="1:12">
      <c r="A42" s="8"/>
      <c r="B42" s="141"/>
      <c r="C42" s="27"/>
      <c r="D42" s="148"/>
      <c r="E42" s="142"/>
      <c r="F42" s="149"/>
      <c r="G42" s="8"/>
      <c r="K42" s="173"/>
      <c r="L42" s="141"/>
    </row>
    <row r="43" spans="1:12" ht="16.2" thickBot="1">
      <c r="A43" s="178">
        <v>1</v>
      </c>
      <c r="B43" s="189" t="s">
        <v>73</v>
      </c>
      <c r="C43" s="190" t="s">
        <v>83</v>
      </c>
      <c r="D43" s="12"/>
      <c r="E43" s="12"/>
      <c r="F43" s="191"/>
      <c r="G43" s="77"/>
      <c r="H43" s="179">
        <v>100</v>
      </c>
      <c r="I43" s="179">
        <v>100</v>
      </c>
      <c r="J43" s="79">
        <v>1812</v>
      </c>
      <c r="K43" s="192">
        <v>46814</v>
      </c>
      <c r="L43" s="193">
        <v>43811</v>
      </c>
    </row>
    <row r="44" spans="1:12" ht="15.75" customHeight="1" thickBot="1">
      <c r="A44" s="100"/>
      <c r="B44" s="102" t="s">
        <v>41</v>
      </c>
      <c r="C44" s="101"/>
      <c r="D44" s="194"/>
      <c r="E44" s="195"/>
      <c r="F44" s="196">
        <f>SUM(F5:F43)</f>
        <v>879343</v>
      </c>
      <c r="G44" s="196">
        <f>SUM(G5:G43)</f>
        <v>7</v>
      </c>
      <c r="H44" s="197"/>
      <c r="I44" s="197"/>
      <c r="J44" s="198"/>
      <c r="K44" s="199"/>
      <c r="L44" s="200"/>
    </row>
    <row r="45" spans="1:12">
      <c r="F45" s="201"/>
      <c r="H45" s="202"/>
      <c r="I45" s="202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zoomScaleNormal="97" zoomScaleSheetLayoutView="100" workbookViewId="0">
      <selection activeCell="A14" sqref="A14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9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2"/>
    </row>
    <row r="3" spans="1:12" ht="14.25" customHeight="1" thickBot="1">
      <c r="A3" s="36" t="s">
        <v>463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8" t="s">
        <v>99</v>
      </c>
      <c r="B4" s="259"/>
      <c r="C4" s="333" t="s">
        <v>95</v>
      </c>
      <c r="D4" s="334"/>
      <c r="E4" s="260"/>
      <c r="F4" s="331" t="s">
        <v>98</v>
      </c>
      <c r="G4" s="332"/>
      <c r="H4" s="261"/>
      <c r="I4" s="329" t="s">
        <v>149</v>
      </c>
      <c r="J4" s="330"/>
      <c r="K4" s="262" t="s">
        <v>10</v>
      </c>
    </row>
    <row r="5" spans="1:12">
      <c r="A5" s="131"/>
      <c r="B5" s="263"/>
      <c r="C5" s="263" t="s">
        <v>96</v>
      </c>
      <c r="D5" s="264" t="s">
        <v>97</v>
      </c>
      <c r="E5" s="264"/>
      <c r="F5" s="263" t="s">
        <v>96</v>
      </c>
      <c r="G5" s="264" t="s">
        <v>97</v>
      </c>
      <c r="H5" s="265"/>
      <c r="I5" s="263" t="s">
        <v>96</v>
      </c>
      <c r="J5" s="266" t="s">
        <v>97</v>
      </c>
      <c r="K5" s="267"/>
      <c r="L5" s="33"/>
    </row>
    <row r="6" spans="1:12">
      <c r="A6" s="50" t="s">
        <v>100</v>
      </c>
      <c r="B6" s="51"/>
      <c r="C6" s="63">
        <v>1</v>
      </c>
      <c r="D6" s="268">
        <v>30000000</v>
      </c>
      <c r="E6" s="269"/>
      <c r="F6" s="63">
        <v>0</v>
      </c>
      <c r="G6" s="270">
        <v>0</v>
      </c>
      <c r="H6" s="270"/>
      <c r="I6" s="271">
        <v>0</v>
      </c>
      <c r="J6" s="272">
        <v>0</v>
      </c>
      <c r="K6" s="267"/>
      <c r="L6" s="33"/>
    </row>
    <row r="7" spans="1:12">
      <c r="A7" s="50"/>
      <c r="B7" s="51"/>
      <c r="C7" s="63"/>
      <c r="D7" s="268"/>
      <c r="E7" s="269"/>
      <c r="F7" s="63"/>
      <c r="G7" s="270"/>
      <c r="H7" s="270"/>
      <c r="I7" s="271"/>
      <c r="J7" s="272"/>
      <c r="K7" s="267"/>
      <c r="L7" s="33"/>
    </row>
    <row r="8" spans="1:12">
      <c r="A8" s="50" t="s">
        <v>101</v>
      </c>
      <c r="B8" s="51"/>
      <c r="C8" s="63">
        <v>1</v>
      </c>
      <c r="D8" s="268">
        <v>16535606</v>
      </c>
      <c r="E8" s="269"/>
      <c r="F8" s="63">
        <v>0</v>
      </c>
      <c r="G8" s="270">
        <v>0</v>
      </c>
      <c r="H8" s="270"/>
      <c r="I8" s="271">
        <v>0</v>
      </c>
      <c r="J8" s="272">
        <v>0</v>
      </c>
      <c r="K8" s="267"/>
      <c r="L8" s="33"/>
    </row>
    <row r="9" spans="1:12">
      <c r="A9" s="50"/>
      <c r="B9" s="51"/>
      <c r="C9" s="63"/>
      <c r="D9" s="273"/>
      <c r="E9" s="269"/>
      <c r="F9" s="63"/>
      <c r="G9" s="270"/>
      <c r="H9" s="270"/>
      <c r="I9" s="271"/>
      <c r="J9" s="272"/>
      <c r="K9" s="267"/>
      <c r="L9" s="33"/>
    </row>
    <row r="10" spans="1:12">
      <c r="A10" s="50" t="s">
        <v>172</v>
      </c>
      <c r="B10" s="51"/>
      <c r="C10" s="63">
        <v>0</v>
      </c>
      <c r="D10" s="268">
        <v>0</v>
      </c>
      <c r="E10" s="269"/>
      <c r="F10" s="63">
        <v>0</v>
      </c>
      <c r="G10" s="270">
        <v>0</v>
      </c>
      <c r="H10" s="270"/>
      <c r="I10" s="271">
        <v>0</v>
      </c>
      <c r="J10" s="272">
        <v>0</v>
      </c>
      <c r="K10" s="267"/>
      <c r="L10" s="33"/>
    </row>
    <row r="11" spans="1:12">
      <c r="A11" s="50"/>
      <c r="B11" s="51"/>
      <c r="C11" s="63"/>
      <c r="D11" s="268"/>
      <c r="E11" s="269"/>
      <c r="F11" s="63"/>
      <c r="G11" s="270"/>
      <c r="H11" s="270"/>
      <c r="I11" s="271"/>
      <c r="J11" s="272"/>
      <c r="K11" s="267"/>
      <c r="L11" s="33"/>
    </row>
    <row r="12" spans="1:12">
      <c r="A12" s="50" t="s">
        <v>102</v>
      </c>
      <c r="B12" s="51"/>
      <c r="C12" s="63">
        <v>0</v>
      </c>
      <c r="D12" s="268">
        <v>0</v>
      </c>
      <c r="E12" s="269"/>
      <c r="F12" s="63">
        <v>0</v>
      </c>
      <c r="G12" s="270">
        <v>0</v>
      </c>
      <c r="H12" s="270"/>
      <c r="I12" s="271">
        <v>0</v>
      </c>
      <c r="J12" s="272">
        <v>0</v>
      </c>
      <c r="K12" s="267"/>
      <c r="L12" s="33"/>
    </row>
    <row r="13" spans="1:12">
      <c r="A13" s="50"/>
      <c r="B13" s="51"/>
      <c r="C13" s="63"/>
      <c r="D13" s="274"/>
      <c r="E13" s="269"/>
      <c r="F13" s="63"/>
      <c r="G13" s="270"/>
      <c r="H13" s="270"/>
      <c r="I13" s="271"/>
      <c r="J13" s="272"/>
      <c r="K13" s="267"/>
      <c r="L13" s="33"/>
    </row>
    <row r="14" spans="1:12">
      <c r="A14" s="50" t="s">
        <v>116</v>
      </c>
      <c r="B14" s="51"/>
      <c r="C14" s="63">
        <v>19</v>
      </c>
      <c r="D14" s="268">
        <v>701000000</v>
      </c>
      <c r="E14" s="269"/>
      <c r="F14" s="63">
        <v>0</v>
      </c>
      <c r="G14" s="270">
        <v>0</v>
      </c>
      <c r="H14" s="270"/>
      <c r="I14" s="271">
        <v>0</v>
      </c>
      <c r="J14" s="272">
        <v>0</v>
      </c>
      <c r="K14" s="267"/>
      <c r="L14" s="275"/>
    </row>
    <row r="15" spans="1:12">
      <c r="A15" s="50"/>
      <c r="B15" s="51"/>
      <c r="D15" s="274"/>
      <c r="E15" s="269"/>
      <c r="F15" s="63"/>
      <c r="G15" s="270"/>
      <c r="H15" s="270"/>
      <c r="I15" s="271"/>
      <c r="J15" s="272"/>
      <c r="K15" s="267"/>
      <c r="L15" s="33"/>
    </row>
    <row r="16" spans="1:12">
      <c r="A16" s="50" t="s">
        <v>114</v>
      </c>
      <c r="B16" s="51"/>
      <c r="C16" s="79">
        <v>0</v>
      </c>
      <c r="D16" s="274">
        <v>0</v>
      </c>
      <c r="E16" s="269"/>
      <c r="F16" s="63">
        <v>0</v>
      </c>
      <c r="G16" s="270">
        <v>0</v>
      </c>
      <c r="H16" s="270"/>
      <c r="I16" s="271">
        <v>0</v>
      </c>
      <c r="J16" s="272">
        <v>0</v>
      </c>
      <c r="K16" s="267"/>
      <c r="L16" s="33"/>
    </row>
    <row r="17" spans="1:12">
      <c r="A17" s="50"/>
      <c r="B17" s="51"/>
      <c r="C17" s="63"/>
      <c r="D17" s="268"/>
      <c r="E17" s="269"/>
      <c r="F17" s="63"/>
      <c r="G17" s="270"/>
      <c r="H17" s="270"/>
      <c r="I17" s="271"/>
      <c r="J17" s="272"/>
      <c r="K17" s="267"/>
      <c r="L17" s="33"/>
    </row>
    <row r="18" spans="1:12" ht="19.5" customHeight="1">
      <c r="A18" s="50" t="s">
        <v>103</v>
      </c>
      <c r="B18" s="51"/>
      <c r="C18" s="51">
        <v>11</v>
      </c>
      <c r="D18" s="268">
        <v>450000000</v>
      </c>
      <c r="E18" s="269"/>
      <c r="F18" s="63">
        <v>0</v>
      </c>
      <c r="G18" s="270">
        <v>0</v>
      </c>
      <c r="H18" s="270"/>
      <c r="I18" s="271">
        <v>0</v>
      </c>
      <c r="J18" s="272">
        <v>0</v>
      </c>
      <c r="K18" s="267"/>
      <c r="L18" s="33"/>
    </row>
    <row r="19" spans="1:12">
      <c r="A19" s="50"/>
      <c r="B19" s="51"/>
      <c r="C19" s="63"/>
      <c r="D19" s="268"/>
      <c r="E19" s="269"/>
      <c r="F19" s="63"/>
      <c r="G19" s="270"/>
      <c r="H19" s="270"/>
      <c r="I19" s="271"/>
      <c r="J19" s="272"/>
      <c r="K19" s="267"/>
      <c r="L19" s="33"/>
    </row>
    <row r="20" spans="1:12">
      <c r="A20" s="50" t="s">
        <v>104</v>
      </c>
      <c r="B20" s="51"/>
      <c r="C20" s="63">
        <v>0</v>
      </c>
      <c r="D20" s="268">
        <v>0</v>
      </c>
      <c r="E20" s="269"/>
      <c r="F20" s="63">
        <v>0</v>
      </c>
      <c r="G20" s="270">
        <v>0</v>
      </c>
      <c r="H20" s="270"/>
      <c r="I20" s="271">
        <v>0</v>
      </c>
      <c r="J20" s="272">
        <v>0</v>
      </c>
      <c r="K20" s="267"/>
      <c r="L20" s="33"/>
    </row>
    <row r="21" spans="1:12">
      <c r="A21" s="50"/>
      <c r="B21" s="51"/>
      <c r="C21" s="63"/>
      <c r="D21" s="268"/>
      <c r="E21" s="52"/>
      <c r="F21" s="63"/>
      <c r="G21" s="270"/>
      <c r="H21" s="270"/>
      <c r="I21" s="271"/>
      <c r="J21" s="272"/>
      <c r="K21" s="267"/>
    </row>
    <row r="22" spans="1:12">
      <c r="A22" s="50" t="s">
        <v>105</v>
      </c>
      <c r="B22" s="51"/>
      <c r="C22" s="63">
        <v>0</v>
      </c>
      <c r="D22" s="276">
        <v>0</v>
      </c>
      <c r="E22" s="52"/>
      <c r="F22" s="63">
        <v>0</v>
      </c>
      <c r="G22" s="270">
        <v>0</v>
      </c>
      <c r="H22" s="270"/>
      <c r="I22" s="271">
        <v>0</v>
      </c>
      <c r="J22" s="272">
        <v>0</v>
      </c>
      <c r="K22" s="267"/>
      <c r="L22" s="3" t="s">
        <v>169</v>
      </c>
    </row>
    <row r="23" spans="1:12">
      <c r="A23" s="50"/>
      <c r="B23" s="51"/>
      <c r="C23" s="63"/>
      <c r="D23" s="276"/>
      <c r="E23" s="52"/>
      <c r="F23" s="63"/>
      <c r="G23" s="270"/>
      <c r="H23" s="270"/>
      <c r="I23" s="271"/>
      <c r="J23" s="272"/>
      <c r="K23" s="267"/>
    </row>
    <row r="24" spans="1:12">
      <c r="A24" s="50" t="s">
        <v>106</v>
      </c>
      <c r="B24" s="51"/>
      <c r="C24" s="63">
        <v>0</v>
      </c>
      <c r="D24" s="276">
        <v>0</v>
      </c>
      <c r="E24" s="52"/>
      <c r="F24" s="63">
        <v>0</v>
      </c>
      <c r="G24" s="143">
        <v>0</v>
      </c>
      <c r="H24" s="143"/>
      <c r="I24" s="271">
        <v>0</v>
      </c>
      <c r="J24" s="277">
        <v>0</v>
      </c>
      <c r="K24" s="267"/>
    </row>
    <row r="25" spans="1:12">
      <c r="A25" s="50"/>
      <c r="B25" s="51"/>
      <c r="C25" s="63"/>
      <c r="D25" s="276"/>
      <c r="E25" s="52"/>
      <c r="F25" s="63"/>
      <c r="G25" s="143"/>
      <c r="H25" s="143"/>
      <c r="I25" s="150"/>
      <c r="J25" s="277"/>
      <c r="K25" s="267"/>
    </row>
    <row r="26" spans="1:12" ht="16.2" thickBot="1">
      <c r="A26" s="94" t="s">
        <v>107</v>
      </c>
      <c r="B26" s="95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67"/>
    </row>
    <row r="27" spans="1:12" ht="16.2" thickBot="1">
      <c r="A27" s="119" t="s">
        <v>115</v>
      </c>
      <c r="B27" s="103"/>
      <c r="C27" s="102">
        <f>C14</f>
        <v>19</v>
      </c>
      <c r="D27" s="284">
        <f>D14</f>
        <v>701000000</v>
      </c>
      <c r="E27" s="285"/>
      <c r="F27" s="103"/>
      <c r="G27" s="286"/>
      <c r="H27" s="286"/>
      <c r="I27" s="286">
        <f>I14</f>
        <v>0</v>
      </c>
      <c r="J27" s="287">
        <f>J14</f>
        <v>0</v>
      </c>
    </row>
    <row r="28" spans="1:12" ht="15.75" customHeight="1">
      <c r="D28" s="274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8"/>
      <c r="E30" s="30"/>
      <c r="F30" s="30"/>
      <c r="G30" s="201"/>
      <c r="H30" s="201"/>
    </row>
    <row r="31" spans="1:12">
      <c r="A31" s="30"/>
      <c r="B31" s="30"/>
      <c r="C31" s="30"/>
      <c r="D31" s="288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8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8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8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4"/>
      <c r="G35" s="201"/>
      <c r="H35" s="201"/>
    </row>
    <row r="36" spans="1:11">
      <c r="D36" s="274"/>
      <c r="G36" s="201"/>
      <c r="H36" s="201"/>
    </row>
    <row r="37" spans="1:11">
      <c r="D37" s="274"/>
      <c r="G37" s="201"/>
      <c r="H37" s="201"/>
    </row>
    <row r="38" spans="1:11">
      <c r="D38" s="274"/>
      <c r="G38" s="201"/>
      <c r="H38" s="201"/>
    </row>
    <row r="39" spans="1:11">
      <c r="D39" s="274"/>
      <c r="G39" s="201"/>
      <c r="H39" s="201"/>
    </row>
    <row r="40" spans="1:11">
      <c r="D40" s="274"/>
      <c r="G40" s="201"/>
      <c r="H40" s="201"/>
    </row>
    <row r="41" spans="1:11">
      <c r="D41" s="274"/>
      <c r="G41" s="201"/>
      <c r="H41" s="201"/>
    </row>
    <row r="42" spans="1:11">
      <c r="D42" s="274"/>
      <c r="G42" s="201"/>
      <c r="H42" s="201"/>
    </row>
    <row r="43" spans="1:11">
      <c r="D43" s="274"/>
      <c r="G43" s="201"/>
      <c r="H43" s="201"/>
    </row>
    <row r="44" spans="1:11">
      <c r="D44" s="274"/>
      <c r="G44" s="201"/>
      <c r="H44" s="201"/>
    </row>
    <row r="45" spans="1:11">
      <c r="D45" s="274"/>
      <c r="G45" s="201"/>
      <c r="H45" s="201"/>
    </row>
    <row r="46" spans="1:11">
      <c r="D46" s="274"/>
      <c r="G46" s="201"/>
      <c r="H46" s="201"/>
    </row>
    <row r="47" spans="1:11">
      <c r="D47" s="274"/>
      <c r="G47" s="201"/>
      <c r="H47" s="201"/>
    </row>
    <row r="48" spans="1:11">
      <c r="D48" s="274"/>
      <c r="G48" s="201"/>
      <c r="H48" s="201"/>
    </row>
    <row r="49" spans="4:8">
      <c r="D49" s="274"/>
      <c r="G49" s="201"/>
      <c r="H49" s="201"/>
    </row>
    <row r="50" spans="4:8">
      <c r="D50" s="274"/>
      <c r="G50" s="201"/>
      <c r="H50" s="201"/>
    </row>
    <row r="51" spans="4:8">
      <c r="D51" s="274"/>
      <c r="G51" s="201"/>
      <c r="H51" s="201"/>
    </row>
    <row r="52" spans="4:8">
      <c r="D52" s="274"/>
      <c r="G52" s="201"/>
      <c r="H52" s="201"/>
    </row>
    <row r="53" spans="4:8">
      <c r="D53" s="274"/>
      <c r="G53" s="201"/>
      <c r="H53" s="201"/>
    </row>
    <row r="54" spans="4:8">
      <c r="D54" s="274"/>
      <c r="G54" s="201"/>
      <c r="H54" s="201"/>
    </row>
    <row r="55" spans="4:8">
      <c r="D55" s="274"/>
      <c r="G55" s="201"/>
      <c r="H55" s="201"/>
    </row>
    <row r="56" spans="4:8">
      <c r="D56" s="274"/>
      <c r="G56" s="201"/>
      <c r="H56" s="201"/>
    </row>
    <row r="57" spans="4:8">
      <c r="D57" s="274"/>
      <c r="G57" s="201"/>
      <c r="H57" s="201"/>
    </row>
    <row r="58" spans="4:8">
      <c r="D58" s="274"/>
      <c r="G58" s="201"/>
      <c r="H58" s="201"/>
    </row>
    <row r="59" spans="4:8">
      <c r="D59" s="274"/>
      <c r="G59" s="201"/>
      <c r="H59" s="201"/>
    </row>
    <row r="60" spans="4:8">
      <c r="D60" s="274"/>
      <c r="G60" s="201"/>
      <c r="H60" s="201"/>
    </row>
    <row r="61" spans="4:8">
      <c r="D61" s="274"/>
      <c r="G61" s="201"/>
      <c r="H61" s="201"/>
    </row>
    <row r="62" spans="4:8">
      <c r="D62" s="274"/>
      <c r="G62" s="201"/>
      <c r="H62" s="201"/>
    </row>
    <row r="63" spans="4:8">
      <c r="D63" s="274"/>
      <c r="G63" s="201"/>
      <c r="H63" s="201"/>
    </row>
    <row r="64" spans="4:8">
      <c r="D64" s="274"/>
      <c r="G64" s="201"/>
      <c r="H64" s="201"/>
    </row>
    <row r="65" spans="4:8">
      <c r="D65" s="274"/>
      <c r="G65" s="201"/>
      <c r="H65" s="201"/>
    </row>
    <row r="66" spans="4:8">
      <c r="D66" s="274"/>
      <c r="G66" s="201"/>
      <c r="H66" s="201"/>
    </row>
    <row r="67" spans="4:8">
      <c r="D67" s="274"/>
      <c r="G67" s="201"/>
      <c r="H67" s="201"/>
    </row>
    <row r="68" spans="4:8">
      <c r="D68" s="274"/>
      <c r="G68" s="201"/>
      <c r="H68" s="201"/>
    </row>
    <row r="69" spans="4:8">
      <c r="D69" s="274"/>
      <c r="G69" s="201"/>
      <c r="H69" s="201"/>
    </row>
    <row r="70" spans="4:8">
      <c r="D70" s="274"/>
      <c r="G70" s="201"/>
      <c r="H70" s="201"/>
    </row>
    <row r="71" spans="4:8">
      <c r="D71" s="274"/>
      <c r="G71" s="201"/>
      <c r="H71" s="201"/>
    </row>
    <row r="72" spans="4:8">
      <c r="D72" s="274"/>
      <c r="G72" s="201"/>
      <c r="H72" s="201"/>
    </row>
    <row r="73" spans="4:8">
      <c r="D73" s="274"/>
      <c r="G73" s="201"/>
      <c r="H73" s="201"/>
    </row>
    <row r="74" spans="4:8">
      <c r="D74" s="274"/>
      <c r="G74" s="201"/>
      <c r="H74" s="201"/>
    </row>
    <row r="75" spans="4:8">
      <c r="D75" s="274"/>
      <c r="G75" s="201"/>
      <c r="H75" s="201"/>
    </row>
    <row r="76" spans="4:8">
      <c r="D76" s="274"/>
      <c r="G76" s="201"/>
      <c r="H76" s="201"/>
    </row>
    <row r="77" spans="4:8">
      <c r="D77" s="274"/>
      <c r="G77" s="201"/>
      <c r="H77" s="201"/>
    </row>
    <row r="78" spans="4:8">
      <c r="D78" s="274"/>
      <c r="G78" s="201"/>
      <c r="H78" s="201"/>
    </row>
    <row r="79" spans="4:8">
      <c r="D79" s="274"/>
      <c r="G79" s="201"/>
      <c r="H79" s="201"/>
    </row>
    <row r="80" spans="4:8">
      <c r="D80" s="274"/>
      <c r="G80" s="201"/>
      <c r="H80" s="201"/>
    </row>
    <row r="81" spans="4:8">
      <c r="D81" s="274"/>
      <c r="G81" s="201"/>
      <c r="H81" s="201"/>
    </row>
    <row r="82" spans="4:8">
      <c r="D82" s="274"/>
      <c r="G82" s="201"/>
      <c r="H82" s="201"/>
    </row>
    <row r="83" spans="4:8">
      <c r="D83" s="274"/>
      <c r="G83" s="201"/>
      <c r="H83" s="201"/>
    </row>
    <row r="84" spans="4:8">
      <c r="D84" s="274"/>
      <c r="G84" s="201"/>
      <c r="H84" s="201"/>
    </row>
    <row r="85" spans="4:8">
      <c r="D85" s="274"/>
      <c r="G85" s="201"/>
      <c r="H85" s="201"/>
    </row>
    <row r="86" spans="4:8">
      <c r="D86" s="274"/>
      <c r="G86" s="201"/>
      <c r="H86" s="201"/>
    </row>
    <row r="87" spans="4:8">
      <c r="D87" s="274"/>
      <c r="G87" s="201"/>
      <c r="H87" s="201"/>
    </row>
    <row r="88" spans="4:8">
      <c r="D88" s="274"/>
      <c r="G88" s="201"/>
      <c r="H88" s="201"/>
    </row>
    <row r="89" spans="4:8">
      <c r="D89" s="274"/>
      <c r="G89" s="201"/>
      <c r="H89" s="201"/>
    </row>
    <row r="90" spans="4:8">
      <c r="D90" s="274"/>
      <c r="G90" s="201"/>
      <c r="H90" s="201"/>
    </row>
    <row r="91" spans="4:8">
      <c r="D91" s="274"/>
      <c r="G91" s="201"/>
      <c r="H91" s="201"/>
    </row>
    <row r="92" spans="4:8">
      <c r="D92" s="274"/>
      <c r="G92" s="201"/>
      <c r="H92" s="201"/>
    </row>
    <row r="93" spans="4:8">
      <c r="D93" s="274"/>
      <c r="G93" s="201"/>
      <c r="H93" s="201"/>
    </row>
    <row r="94" spans="4:8">
      <c r="D94" s="274"/>
      <c r="G94" s="201"/>
      <c r="H94" s="201"/>
    </row>
    <row r="95" spans="4:8">
      <c r="D95" s="274"/>
      <c r="G95" s="201"/>
      <c r="H95" s="201"/>
    </row>
    <row r="96" spans="4:8">
      <c r="D96" s="274"/>
      <c r="G96" s="201"/>
      <c r="H96" s="201"/>
    </row>
    <row r="97" spans="4:8">
      <c r="D97" s="274"/>
      <c r="G97" s="201"/>
      <c r="H97" s="201"/>
    </row>
    <row r="98" spans="4:8">
      <c r="D98" s="274"/>
      <c r="G98" s="201"/>
      <c r="H98" s="201"/>
    </row>
    <row r="99" spans="4:8">
      <c r="D99" s="274"/>
      <c r="G99" s="201"/>
      <c r="H99" s="201"/>
    </row>
    <row r="100" spans="4:8">
      <c r="D100" s="274"/>
      <c r="G100" s="201"/>
      <c r="H100" s="201"/>
    </row>
    <row r="101" spans="4:8">
      <c r="D101" s="274"/>
      <c r="G101" s="201"/>
      <c r="H101" s="201"/>
    </row>
    <row r="102" spans="4:8">
      <c r="D102" s="274"/>
      <c r="G102" s="201"/>
      <c r="H102" s="201"/>
    </row>
    <row r="103" spans="4:8">
      <c r="D103" s="274"/>
      <c r="G103" s="201"/>
      <c r="H103" s="201"/>
    </row>
    <row r="104" spans="4:8">
      <c r="D104" s="274"/>
      <c r="G104" s="201"/>
      <c r="H104" s="201"/>
    </row>
    <row r="105" spans="4:8">
      <c r="D105" s="274"/>
      <c r="G105" s="201"/>
      <c r="H105" s="201"/>
    </row>
    <row r="106" spans="4:8">
      <c r="D106" s="274"/>
      <c r="G106" s="201"/>
      <c r="H106" s="201"/>
    </row>
    <row r="107" spans="4:8">
      <c r="D107" s="274"/>
      <c r="G107" s="201"/>
      <c r="H107" s="201"/>
    </row>
    <row r="108" spans="4:8">
      <c r="D108" s="274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2023-03-17T18:09:05Z</dcterms:modified>
</cp:coreProperties>
</file>