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839" documentId="13_ncr:1_{1ED05B2F-F1AE-4B0E-968D-ABFB748A120B}" xr6:coauthVersionLast="47" xr6:coauthVersionMax="47" xr10:uidLastSave="{EC8B4229-8ECE-4F8F-A072-EDAE9264233D}"/>
  <bookViews>
    <workbookView xWindow="7200" yWindow="0" windowWidth="16044" windowHeight="12228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J79" i="3"/>
  <c r="I79" i="3"/>
  <c r="G40" i="2"/>
  <c r="F40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<sst xmlns="http://schemas.openxmlformats.org/spreadsheetml/2006/main" count="511" uniqueCount="459">
  <si>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</si>
  <si>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</si>
  <si>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</si>
  <si>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</si>
  <si>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</si>
  <si>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</si>
  <si>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</si>
  <si>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</si>
  <si>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</si>
  <si>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</si>
  <si>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</si>
  <si>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</si>
  <si>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</si>
  <si>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</si>
  <si>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</si>
  <si>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</si>
  <si>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</si>
  <si>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</si>
  <si>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</si>
  <si>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</si>
  <si>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</si>
  <si>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</si>
  <si>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</si>
  <si>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</si>
  <si>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</si>
  <si>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</si>
  <si>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</si>
  <si>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</si>
  <si>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</si>
  <si>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</si>
  <si>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</si>
  <si>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</si>
  <si>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</si>
  <si>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</si>
  <si>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</si>
  <si>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</si>
  <si>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</si>
  <si>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</si>
  <si>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</si>
  <si>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</si>
  <si>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</si>
  <si>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</si>
  <si>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</si>
  <si>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</si>
  <si>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</si>
  <si>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</si>
  <si>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</si>
  <si>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</si>
  <si>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</si>
  <si>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</si>
  <si>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</si>
  <si>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</si>
  <si>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</si>
  <si>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</si>
  <si>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</si>
  <si>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</si>
  <si>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</si>
  <si>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</si>
  <si>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</si>
  <si>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</si>
  <si>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</si>
  <si>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</si>
  <si>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</si>
  <si>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</si>
  <si>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</si>
  <si>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</si>
  <si>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</si>
  <si>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</si>
  <si>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</si>
  <si>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</si>
  <si>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</si>
  <si>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</si>
  <si>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</si>
  <si>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</si>
  <si>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</si>
  <si>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</si>
  <si>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</si>
  <si>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</si>
  <si>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</si>
  <si>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</si>
  <si>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</si>
  <si>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</si>
  <si>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</si>
  <si>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</si>
  <si>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</si>
  <si>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</si>
  <si>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</si>
  <si>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</si>
  <si>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</si>
  <si>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</si>
  <si>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</si>
  <si>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</si>
  <si>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</si>
  <si>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</si>
  <si>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</si>
  <si>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</si>
  <si>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</si>
  <si>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</si>
  <si>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</si>
  <si>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</si>
  <si>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</si>
  <si>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</si>
  <si>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</si>
  <si>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</si>
  <si>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</si>
  <si>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</si>
  <si>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</si>
  <si>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</si>
  <si>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</si>
  <si>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</si>
  <si>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</si>
  <si>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</si>
  <si>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</si>
  <si>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</si>
  <si>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</si>
  <si>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</si>
  <si>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</si>
  <si>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</si>
  <si>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</si>
  <si>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</si>
  <si>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</si>
  <si>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</si>
  <si>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</si>
  <si>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</si>
  <si>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</si>
  <si>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</si>
  <si>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</si>
  <si>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</si>
  <si>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</si>
  <si>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</si>
  <si>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</si>
  <si>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</si>
  <si>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</si>
  <si>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</si>
  <si>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</si>
  <si>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</si>
  <si>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</si>
  <si>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</si>
  <si>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</si>
  <si>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</si>
  <si>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</si>
  <si>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</si>
  <si>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</si>
  <si>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</si>
  <si>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</si>
  <si>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</si>
  <si>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</si>
  <si>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</si>
  <si>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</si>
  <si>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</si>
  <si>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</si>
  <si>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</si>
  <si>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</si>
  <si>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</si>
  <si>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</si>
  <si>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</si>
  <si>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</si>
  <si>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</si>
  <si>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</si>
  <si>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</si>
  <si>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</si>
  <si>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</si>
  <si>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</si>
  <si>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</si>
  <si>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</si>
  <si>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</si>
  <si>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</si>
  <si>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</si>
  <si>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</si>
  <si>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</si>
  <si>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</si>
  <si>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</si>
  <si>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</si>
  <si>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</si>
  <si>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</si>
  <si>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</si>
  <si>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</si>
  <si>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</si>
  <si>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</si>
  <si>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</si>
  <si>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</si>
  <si>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</si>
  <si>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</si>
  <si>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</si>
  <si>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</si>
  <si>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</si>
  <si>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</si>
  <si>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</si>
  <si>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</si>
  <si>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</si>
  <si>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</si>
  <si>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</si>
  <si>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</si>
  <si>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</si>
  <si>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</si>
  <si>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</si>
  <si>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</si>
  <si>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</si>
  <si>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</si>
  <si>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</si>
  <si>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</si>
  <si>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</si>
  <si>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</si>
  <si>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</si>
  <si>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</si>
  <si>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</si>
  <si>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</si>
  <si>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</si>
  <si>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</si>
  <si>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</si>
  <si>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</si>
  <si>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</si>
  <si>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</si>
  <si>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</si>
  <si>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</si>
  <si>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</si>
  <si>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</si>
  <si>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</si>
  <si>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</si>
  <si>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</si>
  <si>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</si>
  <si>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</si>
  <si>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</si>
  <si>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</si>
  <si>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</si>
  <si>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</si>
  <si>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</si>
  <si>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</si>
  <si>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</si>
  <si>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</si>
  <si>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</si>
  <si>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</si>
  <si>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</si>
  <si>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</si>
  <si>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</si>
  <si>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</si>
  <si>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</si>
  <si>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</si>
  <si>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</si>
  <si>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</si>
  <si>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</si>
  <si>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</si>
  <si>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</si>
  <si>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</si>
  <si>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</si>
  <si>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</si>
  <si>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</si>
  <si>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</si>
  <si>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</si>
  <si>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</si>
  <si>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</si>
  <si>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</si>
  <si>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</si>
  <si>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</si>
  <si>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</si>
  <si>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</si>
  <si>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</si>
  <si>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</si>
  <si>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</si>
  <si>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</si>
  <si>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</si>
  <si>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</si>
  <si>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</si>
  <si>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</si>
  <si>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</si>
  <si>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</si>
  <si>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</si>
  <si>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</si>
  <si>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</si>
  <si>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</si>
  <si>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</si>
  <si>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</si>
  <si>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</si>
  <si>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</si>
  <si>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</si>
  <si>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</si>
  <si>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</si>
  <si>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</si>
  <si>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</si>
  <si>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</si>
  <si>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</si>
  <si>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</si>
  <si>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</si>
  <si>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</si>
  <si>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</si>
  <si>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</si>
  <si>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</si>
  <si>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</si>
  <si>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</si>
  <si>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</si>
  <si>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</si>
  <si>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</si>
  <si>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</si>
  <si>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</si>
  <si>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</si>
  <si>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</si>
  <si>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</si>
  <si>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</si>
  <si>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</si>
  <si>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</si>
  <si>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</si>
  <si>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</si>
  <si>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</si>
  <si>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</si>
  <si>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</si>
  <si>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</si>
  <si>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</si>
  <si>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</si>
  <si>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</si>
  <si>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</si>
  <si>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</si>
  <si>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</si>
  <si>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</si>
  <si>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</si>
  <si>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</si>
  <si>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</si>
  <si>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</si>
  <si>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</si>
  <si>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</si>
  <si>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</si>
  <si>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</si>
  <si>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</si>
  <si>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</si>
  <si>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</si>
  <si>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</si>
  <si>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</si>
  <si>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</si>
  <si>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</si>
  <si>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</si>
  <si>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</si>
  <si>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</si>
  <si>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</si>
  <si>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</si>
  <si>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</si>
  <si>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</si>
  <si>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</si>
  <si>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</si>
  <si>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</si>
  <si>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</si>
  <si>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</si>
  <si>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</si>
  <si>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</si>
  <si>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</si>
  <si>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</si>
  <si>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</si>
  <si>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</si>
  <si>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</si>
  <si>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</si>
  <si>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</si>
  <si>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</si>
  <si>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</si>
  <si>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</si>
  <si>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</si>
  <si>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</si>
  <si>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</si>
  <si>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</si>
  <si>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</si>
  <si>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</si>
  <si>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</si>
  <si>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</si>
  <si>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</si>
  <si>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</si>
  <si>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</si>
  <si>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</si>
  <si>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</si>
  <si>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</si>
  <si>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</si>
  <si>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</si>
  <si>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</si>
  <si>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</si>
  <si>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</si>
  <si>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</si>
  <si>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</si>
  <si>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</si>
  <si>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</si>
  <si>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</si>
  <si>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</si>
  <si>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</si>
  <si>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</si>
  <si>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</si>
  <si>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</si>
  <si>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</si>
  <si>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</si>
  <si>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</si>
  <si>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</si>
  <si>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</si>
  <si>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</si>
  <si>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</si>
  <si>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</si>
  <si>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</si>
  <si>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</si>
  <si>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</si>
  <si>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</si>
  <si>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</si>
  <si>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</si>
  <si>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</si>
  <si>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</si>
  <si>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</si>
  <si>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</si>
  <si>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</si>
  <si>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</si>
  <si>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</si>
  <si>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</si>
  <si>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</si>
  <si>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</si>
  <si>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</si>
  <si>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</si>
  <si>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</si>
  <si>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</si>
  <si>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</si>
  <si>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</si>
  <si>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</si>
  <si>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</si>
  <si>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</si>
  <si>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</si>
  <si>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</si>
  <si>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</si>
  <si>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</si>
  <si>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</si>
  <si>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</si>
  <si>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</si>
  <si>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</si>
  <si>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</si>
  <si>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</si>
  <si>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</si>
  <si>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</si>
  <si>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</si>
  <si>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</si>
  <si>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</si>
  <si>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</si>
  <si>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</si>
  <si>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</si>
  <si>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</si>
  <si>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</si>
  <si>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</si>
  <si>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</si>
  <si>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</si>
  <si>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</si>
  <si>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</si>
  <si>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</si>
  <si>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</si>
  <si>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</si>
  <si>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</si>
  <si>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</si>
  <si>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</si>
  <si>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</si>
  <si>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</si>
  <si>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DATE: APRIL  17 2023</t>
  </si>
  <si>
    <t>DATE: APRIL  17,  2023</t>
  </si>
  <si>
    <t>DATE: APRIL  17,2023</t>
  </si>
  <si>
    <t>DATE: APRIL  17, 2023</t>
  </si>
  <si>
    <t>DATE: APRIL 17 2023</t>
  </si>
  <si>
    <t>DATE: APRIL 17,  2023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</si>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</sst>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" customHeight="1">
      <c r="A3" s="302" t="s">
        <v>447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394</v>
      </c>
      <c r="D5" s="275">
        <f>'NEW GOG NOTES AND BONDS '!H21</f>
        <v>0</v>
      </c>
      <c r="E5" s="288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396</v>
      </c>
      <c r="D6" s="10">
        <f>'OLD GOG NOTES AND BONDS '!H72</f>
        <v>43043000</v>
      </c>
      <c r="E6" s="10">
        <f>'OLD GOG NOTES AND BONDS '!I72</f>
        <v>5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344</v>
      </c>
      <c r="D7" s="10">
        <f>'TREASURY BILLS'!I79</f>
        <v>130787973</v>
      </c>
      <c r="E7" s="10">
        <f>'TREASURY BILLS'!J79</f>
        <v>366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395</v>
      </c>
      <c r="D8" s="10">
        <f>'CORPORATE BONDS'!F40</f>
        <v>73195168</v>
      </c>
      <c r="E8" s="10">
        <f>'CORPORATE BONDS'!G40</f>
        <v>5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247026141</v>
      </c>
      <c r="E9" s="16">
        <f>SUM(E5:E8)</f>
        <v>376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394</v>
      </c>
      <c r="D14" s="292"/>
      <c r="E14" s="290"/>
      <c r="F14" s="260"/>
      <c r="G14" s="276"/>
      <c r="H14" s="23"/>
      <c r="I14" s="13"/>
      <c r="K14" s="14"/>
      <c r="L14" s="15"/>
    </row>
    <row r="15" spans="1:12" ht="15.6">
      <c r="A15" s="8"/>
      <c r="B15" s="8"/>
      <c r="C15" s="22" t="s">
        <v>396</v>
      </c>
      <c r="D15" s="292">
        <f>'OLD GOG NOTES AND BONDS '!H57</f>
        <v>35000000</v>
      </c>
      <c r="E15" s="290">
        <f>'OLD GOG NOTES AND BONDS '!I57</f>
        <v>4</v>
      </c>
      <c r="F15" s="260" t="str">
        <f>'OLD GOG NOTES AND BONDS '!C57</f>
        <v>GOG-BD-02/11/26-A4338-1511-19.00</v>
      </c>
      <c r="G15" s="276">
        <f>'OLD GOG NOTES AND BONDS '!F57</f>
        <v>40.06443162237597</v>
      </c>
      <c r="H15" s="23">
        <f>'OLD GOG NOTES AND BONDS '!G57</f>
        <v>61.756300000000003</v>
      </c>
      <c r="I15" s="13"/>
      <c r="K15" s="14"/>
      <c r="L15" s="15"/>
    </row>
    <row r="16" spans="1:12" ht="15.6">
      <c r="A16" s="8"/>
      <c r="B16" s="8"/>
      <c r="C16" s="22" t="s">
        <v>344</v>
      </c>
      <c r="D16" s="292">
        <f>'TREASURY BILLS'!I34</f>
        <v>65308660</v>
      </c>
      <c r="E16" s="290">
        <f>'TREASURY BILLS'!J34</f>
        <v>24</v>
      </c>
      <c r="F16" s="261" t="str">
        <f>'TREASURY BILLS'!E34</f>
        <v>GOG-BL-31/07/23-A6122-1835-0</v>
      </c>
      <c r="G16" s="267"/>
      <c r="H16" s="23">
        <f>'TREASURY BILLS'!H34</f>
        <v>94.418809711636996</v>
      </c>
      <c r="I16" s="13"/>
      <c r="K16" s="14"/>
      <c r="L16" s="15"/>
    </row>
    <row r="17" spans="1:12" ht="15.6">
      <c r="A17" s="8"/>
      <c r="B17" s="8"/>
      <c r="C17" s="22" t="s">
        <v>395</v>
      </c>
      <c r="D17" s="293">
        <f>'CORPORATE BONDS'!F27</f>
        <v>73000000</v>
      </c>
      <c r="E17" s="291">
        <f>'CORPORATE BONDS'!G27</f>
        <v>1</v>
      </c>
      <c r="F17" s="285" t="str">
        <f>'CORPORATE BONDS'!B27</f>
        <v>CMB-BL-25/05/23-A6066-6162-0</v>
      </c>
      <c r="G17" s="284"/>
      <c r="H17" s="286">
        <f>'CORPORATE BONDS'!E27</f>
        <v>98.338499999999996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438000000</v>
      </c>
      <c r="E23" s="17">
        <f>'REPO TRADES'!C27</f>
        <v>13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abSelected="1" topLeftCell="A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/>
      <c r="I4" s="45"/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377</v>
      </c>
      <c r="C5" s="52" t="s">
        <v>345</v>
      </c>
      <c r="D5" s="61" t="s">
        <v>361</v>
      </c>
      <c r="E5" s="11">
        <v>10.25</v>
      </c>
      <c r="F5" s="11">
        <v>13.22</v>
      </c>
      <c r="G5" s="12">
        <v>89.558099999999996</v>
      </c>
      <c r="H5" s="268"/>
      <c r="I5" s="57"/>
      <c r="J5" s="11">
        <v>10.119999999999999</v>
      </c>
      <c r="K5" s="11">
        <v>10.119999999999999</v>
      </c>
      <c r="L5" s="58">
        <v>1583</v>
      </c>
      <c r="M5" s="59">
        <v>46616</v>
      </c>
      <c r="N5" s="60"/>
    </row>
    <row r="6" spans="1:14">
      <c r="A6" s="50">
        <v>2</v>
      </c>
      <c r="B6" s="51" t="s">
        <v>378</v>
      </c>
      <c r="C6" s="52" t="s">
        <v>346</v>
      </c>
      <c r="D6" s="61" t="s">
        <v>362</v>
      </c>
      <c r="E6" s="11">
        <v>10.32</v>
      </c>
      <c r="F6" s="11">
        <v>12.81</v>
      </c>
      <c r="G6" s="12">
        <v>89.329900000000009</v>
      </c>
      <c r="H6" s="268"/>
      <c r="I6" s="57"/>
      <c r="J6" s="11">
        <v>10.32</v>
      </c>
      <c r="K6" s="11">
        <v>10.32</v>
      </c>
      <c r="L6" s="58">
        <v>1947</v>
      </c>
      <c r="M6" s="59">
        <v>46980</v>
      </c>
      <c r="N6" s="60"/>
    </row>
    <row r="7" spans="1:14">
      <c r="A7" s="50">
        <v>3</v>
      </c>
      <c r="B7" s="51" t="s">
        <v>379</v>
      </c>
      <c r="C7" s="52" t="s">
        <v>347</v>
      </c>
      <c r="D7" s="63" t="s">
        <v>363</v>
      </c>
      <c r="E7" s="11"/>
      <c r="F7" s="11"/>
      <c r="G7" s="64"/>
      <c r="H7" s="73"/>
      <c r="I7" s="65"/>
      <c r="J7" s="11"/>
      <c r="K7" s="11"/>
      <c r="L7" s="58">
        <v>1583</v>
      </c>
      <c r="M7" s="59">
        <v>46616</v>
      </c>
      <c r="N7" s="60"/>
    </row>
    <row r="8" spans="1:14">
      <c r="A8" s="50">
        <v>4</v>
      </c>
      <c r="B8" s="51" t="s">
        <v>380</v>
      </c>
      <c r="C8" s="52" t="s">
        <v>348</v>
      </c>
      <c r="D8" s="63" t="s">
        <v>364</v>
      </c>
      <c r="E8" s="11"/>
      <c r="F8" s="11"/>
      <c r="G8" s="64"/>
      <c r="H8" s="268"/>
      <c r="I8" s="65"/>
      <c r="J8" s="11"/>
      <c r="K8" s="11"/>
      <c r="L8" s="58">
        <v>1947</v>
      </c>
      <c r="M8" s="59">
        <v>46980</v>
      </c>
      <c r="N8" s="60"/>
    </row>
    <row r="9" spans="1:14">
      <c r="A9" s="50">
        <v>5</v>
      </c>
      <c r="B9" s="51" t="s">
        <v>381</v>
      </c>
      <c r="C9" s="52" t="s">
        <v>349</v>
      </c>
      <c r="D9" s="63" t="s">
        <v>365</v>
      </c>
      <c r="E9" s="11">
        <v>9.1</v>
      </c>
      <c r="F9" s="11">
        <v>8.34</v>
      </c>
      <c r="G9" s="64">
        <v>100.05</v>
      </c>
      <c r="H9" s="73"/>
      <c r="I9" s="65"/>
      <c r="J9" s="11">
        <v>8.39</v>
      </c>
      <c r="K9" s="11">
        <v>8.39</v>
      </c>
      <c r="L9" s="58">
        <v>1401</v>
      </c>
      <c r="M9" s="59">
        <v>46434</v>
      </c>
      <c r="N9" s="60"/>
    </row>
    <row r="10" spans="1:14">
      <c r="A10" s="50">
        <v>6</v>
      </c>
      <c r="B10" s="51" t="s">
        <v>385</v>
      </c>
      <c r="C10" s="52" t="s">
        <v>353</v>
      </c>
      <c r="D10" s="63" t="s">
        <v>369</v>
      </c>
      <c r="E10" s="11">
        <v>9.2200000000000006</v>
      </c>
      <c r="F10" s="11">
        <v>8.5500000000000007</v>
      </c>
      <c r="G10" s="270">
        <v>99.78</v>
      </c>
      <c r="H10" s="73"/>
      <c r="I10" s="271"/>
      <c r="J10" s="11">
        <v>8.5299999999999994</v>
      </c>
      <c r="K10" s="11">
        <v>8.5299999999999994</v>
      </c>
      <c r="L10" s="58">
        <v>1765</v>
      </c>
      <c r="M10" s="59">
        <v>46798</v>
      </c>
      <c r="N10" s="60"/>
    </row>
    <row r="11" spans="1:14">
      <c r="A11" s="50">
        <v>7</v>
      </c>
      <c r="B11" s="51" t="s">
        <v>386</v>
      </c>
      <c r="C11" s="52" t="s">
        <v>354</v>
      </c>
      <c r="D11" s="63" t="s">
        <v>370</v>
      </c>
      <c r="E11" s="11">
        <v>9.3000000000000007</v>
      </c>
      <c r="F11" s="11">
        <v>8.66</v>
      </c>
      <c r="G11" s="270">
        <v>99.924999999999997</v>
      </c>
      <c r="H11" s="73"/>
      <c r="I11" s="271"/>
      <c r="J11" s="11">
        <v>8.83</v>
      </c>
      <c r="K11" s="11">
        <v>8.83</v>
      </c>
      <c r="L11" s="58">
        <v>2129</v>
      </c>
      <c r="M11" s="59">
        <v>47162</v>
      </c>
      <c r="N11" s="60"/>
    </row>
    <row r="12" spans="1:14">
      <c r="A12" s="50">
        <v>8</v>
      </c>
      <c r="B12" s="51" t="s">
        <v>387</v>
      </c>
      <c r="C12" s="52" t="s">
        <v>355</v>
      </c>
      <c r="D12" s="63" t="s">
        <v>371</v>
      </c>
      <c r="E12" s="11">
        <v>9.3800000000000008</v>
      </c>
      <c r="F12" s="11">
        <v>8.84</v>
      </c>
      <c r="G12" s="270">
        <v>99.745000000000005</v>
      </c>
      <c r="H12" s="73"/>
      <c r="I12" s="271"/>
      <c r="J12" s="11">
        <v>9.39</v>
      </c>
      <c r="K12" s="11">
        <v>9.39</v>
      </c>
      <c r="L12" s="58">
        <v>2493</v>
      </c>
      <c r="M12" s="59">
        <v>47526</v>
      </c>
      <c r="N12" s="60"/>
    </row>
    <row r="13" spans="1:14">
      <c r="A13" s="50">
        <v>9</v>
      </c>
      <c r="B13" s="51" t="s">
        <v>388</v>
      </c>
      <c r="C13" s="52" t="s">
        <v>356</v>
      </c>
      <c r="D13" s="63" t="s">
        <v>372</v>
      </c>
      <c r="E13" s="11">
        <v>9.4499999999999993</v>
      </c>
      <c r="F13" s="11">
        <v>9.0299999999999994</v>
      </c>
      <c r="G13" s="270">
        <v>99.54</v>
      </c>
      <c r="H13" s="73"/>
      <c r="I13" s="271"/>
      <c r="J13" s="11">
        <v>9.0500000000000007</v>
      </c>
      <c r="K13" s="11">
        <v>9.0500000000000007</v>
      </c>
      <c r="L13" s="58">
        <v>2857</v>
      </c>
      <c r="M13" s="59">
        <v>47890</v>
      </c>
      <c r="N13" s="60"/>
    </row>
    <row r="14" spans="1:14">
      <c r="A14" s="50">
        <v>10</v>
      </c>
      <c r="B14" s="51" t="s">
        <v>389</v>
      </c>
      <c r="C14" s="52" t="s">
        <v>357</v>
      </c>
      <c r="D14" s="63" t="s">
        <v>373</v>
      </c>
      <c r="E14" s="11">
        <v>9.34</v>
      </c>
      <c r="F14" s="11">
        <v>9.34</v>
      </c>
      <c r="G14" s="270">
        <v>98.474999999999994</v>
      </c>
      <c r="H14" s="73"/>
      <c r="I14" s="271"/>
      <c r="J14" s="11">
        <v>9.34</v>
      </c>
      <c r="K14" s="11">
        <v>9.34</v>
      </c>
      <c r="L14" s="58">
        <v>3221</v>
      </c>
      <c r="M14" s="59">
        <v>48254</v>
      </c>
      <c r="N14" s="60"/>
    </row>
    <row r="15" spans="1:14">
      <c r="A15" s="50">
        <v>11</v>
      </c>
      <c r="B15" s="51" t="s">
        <v>390</v>
      </c>
      <c r="C15" s="52" t="s">
        <v>358</v>
      </c>
      <c r="D15" s="63" t="s">
        <v>374</v>
      </c>
      <c r="E15" s="11">
        <v>9.39</v>
      </c>
      <c r="F15" s="11">
        <v>9.39</v>
      </c>
      <c r="G15" s="270">
        <v>99.04</v>
      </c>
      <c r="H15" s="73"/>
      <c r="I15" s="271"/>
      <c r="J15" s="11">
        <v>9.39</v>
      </c>
      <c r="K15" s="11">
        <v>9.39</v>
      </c>
      <c r="L15" s="58">
        <v>3585</v>
      </c>
      <c r="M15" s="59">
        <v>48618</v>
      </c>
      <c r="N15" s="60"/>
    </row>
    <row r="16" spans="1:14">
      <c r="A16" s="50">
        <v>12</v>
      </c>
      <c r="B16" s="51" t="s">
        <v>391</v>
      </c>
      <c r="C16" s="52" t="s">
        <v>359</v>
      </c>
      <c r="D16" s="63" t="s">
        <v>375</v>
      </c>
      <c r="E16" s="11">
        <v>9.69</v>
      </c>
      <c r="F16" s="11">
        <v>9.67</v>
      </c>
      <c r="G16" s="270">
        <v>98</v>
      </c>
      <c r="H16" s="73"/>
      <c r="I16" s="271"/>
      <c r="J16" s="11">
        <v>9.6999999999999993</v>
      </c>
      <c r="K16" s="11">
        <v>9.6999999999999993</v>
      </c>
      <c r="L16" s="58">
        <v>3949</v>
      </c>
      <c r="M16" s="59">
        <v>48982</v>
      </c>
      <c r="N16" s="60"/>
    </row>
    <row r="17" spans="1:14">
      <c r="A17" s="50">
        <v>13</v>
      </c>
      <c r="B17" s="51" t="s">
        <v>392</v>
      </c>
      <c r="C17" s="52" t="s">
        <v>360</v>
      </c>
      <c r="D17" s="63" t="s">
        <v>376</v>
      </c>
      <c r="E17" s="11">
        <v>9.9</v>
      </c>
      <c r="F17" s="11">
        <v>9.64</v>
      </c>
      <c r="G17" s="270">
        <v>99.254999999999995</v>
      </c>
      <c r="H17" s="73"/>
      <c r="I17" s="271"/>
      <c r="J17" s="11">
        <v>9.91</v>
      </c>
      <c r="K17" s="11">
        <v>9.91</v>
      </c>
      <c r="L17" s="58">
        <v>4313</v>
      </c>
      <c r="M17" s="59">
        <v>49346</v>
      </c>
      <c r="N17" s="60"/>
    </row>
    <row r="18" spans="1:14">
      <c r="A18" s="50">
        <v>14</v>
      </c>
      <c r="B18" s="51" t="s">
        <v>382</v>
      </c>
      <c r="C18" s="52" t="s">
        <v>350</v>
      </c>
      <c r="D18" s="63" t="s">
        <v>366</v>
      </c>
      <c r="E18" s="11">
        <v>10.34</v>
      </c>
      <c r="F18" s="11">
        <v>10.3</v>
      </c>
      <c r="G18" s="64">
        <v>95.325000000000003</v>
      </c>
      <c r="H18" s="269"/>
      <c r="I18" s="65"/>
      <c r="J18" s="11">
        <v>10.35</v>
      </c>
      <c r="K18" s="11">
        <v>10.35</v>
      </c>
      <c r="L18" s="58">
        <v>4677</v>
      </c>
      <c r="M18" s="59">
        <v>49710</v>
      </c>
      <c r="N18" s="60"/>
    </row>
    <row r="19" spans="1:14">
      <c r="A19" s="50">
        <v>15</v>
      </c>
      <c r="B19" s="51" t="s">
        <v>383</v>
      </c>
      <c r="C19" s="52" t="s">
        <v>351</v>
      </c>
      <c r="D19" s="63" t="s">
        <v>367</v>
      </c>
      <c r="E19" s="11">
        <v>10.52</v>
      </c>
      <c r="F19" s="11">
        <v>10.16</v>
      </c>
      <c r="G19" s="270">
        <v>97.43</v>
      </c>
      <c r="H19" s="73"/>
      <c r="I19" s="271"/>
      <c r="J19" s="11">
        <v>10.26</v>
      </c>
      <c r="K19" s="11">
        <v>10.26</v>
      </c>
      <c r="L19" s="58">
        <v>5041</v>
      </c>
      <c r="M19" s="59">
        <v>50074</v>
      </c>
      <c r="N19" s="60"/>
    </row>
    <row r="20" spans="1:14" ht="16.2" thickBot="1">
      <c r="A20" s="94">
        <v>16</v>
      </c>
      <c r="B20" s="95" t="s">
        <v>384</v>
      </c>
      <c r="C20" s="250" t="s">
        <v>352</v>
      </c>
      <c r="D20" s="248" t="s">
        <v>368</v>
      </c>
      <c r="E20" s="20">
        <v>10.67</v>
      </c>
      <c r="F20" s="20">
        <v>10.7</v>
      </c>
      <c r="G20" s="277">
        <v>94.37</v>
      </c>
      <c r="H20" s="278"/>
      <c r="I20" s="279"/>
      <c r="J20" s="20">
        <v>10.25</v>
      </c>
      <c r="K20" s="20">
        <v>10.25</v>
      </c>
      <c r="L20" s="58">
        <v>5405</v>
      </c>
      <c r="M20" s="59">
        <v>50438</v>
      </c>
      <c r="N20" s="60"/>
    </row>
    <row r="21" spans="1:14" ht="16.2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0</v>
      </c>
      <c r="I21" s="287">
        <f>SUM(I5:I20)</f>
        <v>0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343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393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55" activePane="bottomRight" state="frozen"/>
      <selection sqref="A1:XFD1048576"/>
      <selection pane="topRight" sqref="A1:XFD1048576"/>
      <selection pane="bottomLeft" sqref="A1:XFD1048576"/>
      <selection pane="bottomRight" activeCell="E64" sqref="E64:K6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 t="s">
        <v>153</v>
      </c>
      <c r="I4" s="45" t="s">
        <v>7</v>
      </c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105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161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203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231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595</v>
      </c>
      <c r="M9" s="59">
        <v>45628</v>
      </c>
      <c r="N9" s="60"/>
    </row>
    <row r="10" spans="1:14">
      <c r="A10" s="50">
        <v>6</v>
      </c>
      <c r="B10" s="51"/>
      <c r="C10" s="52" t="s">
        <v>217</v>
      </c>
      <c r="D10" s="63" t="s">
        <v>218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385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42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126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144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154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164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210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210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19.249462047202673</v>
      </c>
      <c r="F19" s="53">
        <v>45.375502239176043</v>
      </c>
      <c r="G19" s="70">
        <v>84.44</v>
      </c>
      <c r="H19" s="56"/>
      <c r="I19" s="71"/>
      <c r="J19" s="53">
        <v>55.096762165111755</v>
      </c>
      <c r="K19" s="11">
        <v>55.096762165111755</v>
      </c>
      <c r="L19" s="58">
        <v>224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45.384424270632508</v>
      </c>
      <c r="F20" s="53">
        <v>31.516911878840915</v>
      </c>
      <c r="G20" s="70">
        <v>91.754999999999995</v>
      </c>
      <c r="H20" s="56"/>
      <c r="I20" s="71"/>
      <c r="J20" s="53">
        <v>19.100012193529665</v>
      </c>
      <c r="K20" s="11">
        <v>19.100012193529665</v>
      </c>
      <c r="L20" s="58">
        <v>245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336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546</v>
      </c>
      <c r="M22" s="59">
        <v>45579</v>
      </c>
      <c r="N22" s="60"/>
    </row>
    <row r="23" spans="1:14">
      <c r="A23" s="50">
        <v>12</v>
      </c>
      <c r="B23" s="51"/>
      <c r="C23" s="52" t="s">
        <v>321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623</v>
      </c>
      <c r="M23" s="59">
        <v>45656</v>
      </c>
      <c r="N23" s="60"/>
    </row>
    <row r="24" spans="1:14">
      <c r="A24" s="50">
        <v>13</v>
      </c>
      <c r="B24" s="51"/>
      <c r="C24" s="52" t="s">
        <v>322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721</v>
      </c>
      <c r="M24" s="59">
        <v>45754</v>
      </c>
      <c r="N24" s="60"/>
    </row>
    <row r="25" spans="1:14">
      <c r="A25" s="50">
        <v>14</v>
      </c>
      <c r="B25" s="51"/>
      <c r="C25" s="52" t="s">
        <v>225</v>
      </c>
      <c r="D25" s="74" t="s">
        <v>226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763</v>
      </c>
      <c r="M25" s="59">
        <v>45796</v>
      </c>
      <c r="N25" s="60"/>
    </row>
    <row r="26" spans="1:14">
      <c r="A26" s="50">
        <v>15</v>
      </c>
      <c r="B26" s="51"/>
      <c r="C26" s="52" t="s">
        <v>236</v>
      </c>
      <c r="D26" s="74" t="s">
        <v>237</v>
      </c>
      <c r="E26" s="53">
        <v>29.847595691938132</v>
      </c>
      <c r="F26" s="53">
        <v>29.844983160677891</v>
      </c>
      <c r="G26" s="55">
        <v>99.77</v>
      </c>
      <c r="H26" s="73"/>
      <c r="I26" s="71"/>
      <c r="J26" s="53">
        <v>29.844983160677891</v>
      </c>
      <c r="K26" s="11">
        <v>29.844983160677891</v>
      </c>
      <c r="L26" s="79">
        <v>826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323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863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364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45.772105793272708</v>
      </c>
      <c r="F31" s="53">
        <v>59.813347542098825</v>
      </c>
      <c r="G31" s="70">
        <v>65.47</v>
      </c>
      <c r="H31" s="62"/>
      <c r="I31" s="71"/>
      <c r="J31" s="53">
        <v>19.420187931305321</v>
      </c>
      <c r="K31" s="11">
        <v>19.420187931305321</v>
      </c>
      <c r="L31" s="58">
        <v>448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700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798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910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959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1050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1120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1227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1312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1312</v>
      </c>
      <c r="M40" s="83">
        <v>46345</v>
      </c>
      <c r="N40" s="60"/>
    </row>
    <row r="41" spans="1:14">
      <c r="A41" s="50">
        <v>12</v>
      </c>
      <c r="B41" s="51"/>
      <c r="C41" s="81" t="s">
        <v>324</v>
      </c>
      <c r="D41" s="63" t="s">
        <v>195</v>
      </c>
      <c r="E41" s="53">
        <v>30.786635677845453</v>
      </c>
      <c r="F41" s="53">
        <v>46.703780408661224</v>
      </c>
      <c r="G41" s="54">
        <v>55.01</v>
      </c>
      <c r="H41" s="85"/>
      <c r="I41" s="68"/>
      <c r="J41" s="53">
        <v>54.199158381805809</v>
      </c>
      <c r="K41" s="11">
        <v>54.199158381805809</v>
      </c>
      <c r="L41" s="58">
        <v>1337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47.422094054856892</v>
      </c>
      <c r="F42" s="53">
        <v>34.971889877769982</v>
      </c>
      <c r="G42" s="54">
        <v>70.414999999999992</v>
      </c>
      <c r="H42" s="85"/>
      <c r="I42" s="68"/>
      <c r="J42" s="53">
        <v>20.741268255697122</v>
      </c>
      <c r="K42" s="11">
        <v>30.020847902151189</v>
      </c>
      <c r="L42" s="58">
        <v>1421</v>
      </c>
      <c r="M42" s="80">
        <v>46454</v>
      </c>
      <c r="N42" s="60"/>
    </row>
    <row r="43" spans="1:14">
      <c r="A43" s="50">
        <v>14</v>
      </c>
      <c r="B43" s="51"/>
      <c r="C43" s="52" t="s">
        <v>219</v>
      </c>
      <c r="D43" s="63" t="s">
        <v>220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1477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36.869221715386729</v>
      </c>
      <c r="F45" s="11">
        <v>20.926631858443397</v>
      </c>
      <c r="G45" s="70">
        <v>100</v>
      </c>
      <c r="H45" s="75"/>
      <c r="I45" s="76"/>
      <c r="J45" s="53">
        <v>20.926631858443397</v>
      </c>
      <c r="K45" s="11">
        <v>20.926631858443397</v>
      </c>
      <c r="L45" s="58">
        <v>651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1183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24.817458216483526</v>
      </c>
      <c r="F47" s="66">
        <v>47.442883711878189</v>
      </c>
      <c r="G47" s="70">
        <v>51.715000000000003</v>
      </c>
      <c r="H47" s="75"/>
      <c r="I47" s="76"/>
      <c r="J47" s="53">
        <v>55.052623293490434</v>
      </c>
      <c r="K47" s="53">
        <v>55.052623293490434</v>
      </c>
      <c r="L47" s="58">
        <v>1372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48.156632535651731</v>
      </c>
      <c r="F48" s="66">
        <v>54.579488583082551</v>
      </c>
      <c r="G48" s="55">
        <v>41.844999999999999</v>
      </c>
      <c r="H48" s="56"/>
      <c r="I48" s="77"/>
      <c r="J48" s="53">
        <v>18.79651516709324</v>
      </c>
      <c r="K48" s="53">
        <v>18.79651516709324</v>
      </c>
      <c r="L48" s="58">
        <v>1603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48.673700165999776</v>
      </c>
      <c r="F49" s="66">
        <v>33.517749010129904</v>
      </c>
      <c r="G49" s="55">
        <v>72.622900000000001</v>
      </c>
      <c r="H49" s="56"/>
      <c r="I49" s="77"/>
      <c r="J49" s="53">
        <v>33.517749010129904</v>
      </c>
      <c r="K49" s="53">
        <v>33.517749010129904</v>
      </c>
      <c r="L49" s="58">
        <v>1736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343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48.697769977153911</v>
      </c>
      <c r="F52" s="53">
        <v>46.037385205264265</v>
      </c>
      <c r="G52" s="70">
        <v>62.064999999999998</v>
      </c>
      <c r="H52" s="56"/>
      <c r="I52" s="71"/>
      <c r="J52" s="53">
        <v>55.124257676764977</v>
      </c>
      <c r="K52" s="53">
        <v>55.124257676764977</v>
      </c>
      <c r="L52" s="58">
        <v>721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58.23997534739933</v>
      </c>
      <c r="F53" s="53">
        <v>33.400326373363953</v>
      </c>
      <c r="G53" s="70">
        <v>69.97</v>
      </c>
      <c r="H53" s="56"/>
      <c r="I53" s="71"/>
      <c r="J53" s="53">
        <v>19.983945326510934</v>
      </c>
      <c r="K53" s="53">
        <v>19.983945326510934</v>
      </c>
      <c r="L53" s="58">
        <v>1575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55.063152179774974</v>
      </c>
      <c r="F54" s="53">
        <v>62.198567828674598</v>
      </c>
      <c r="G54" s="70">
        <v>37.914999999999999</v>
      </c>
      <c r="H54" s="56"/>
      <c r="I54" s="71"/>
      <c r="J54" s="53">
        <v>20.459646369090109</v>
      </c>
      <c r="K54" s="53">
        <v>20.459646369090109</v>
      </c>
      <c r="L54" s="58">
        <v>1666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1883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24.714912231228446</v>
      </c>
      <c r="F57" s="66">
        <v>40.06443162237597</v>
      </c>
      <c r="G57" s="55">
        <v>61.756300000000003</v>
      </c>
      <c r="H57" s="62">
        <v>35000000</v>
      </c>
      <c r="I57" s="71">
        <v>4</v>
      </c>
      <c r="J57" s="66">
        <v>40.06443162237597</v>
      </c>
      <c r="K57" s="53">
        <v>40.06443162237597</v>
      </c>
      <c r="L57" s="274">
        <v>1295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1869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2247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2667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2667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3003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58.299074651625638</v>
      </c>
      <c r="F64" s="90">
        <v>34.744154808226632</v>
      </c>
      <c r="G64" s="70">
        <v>59.214700000000001</v>
      </c>
      <c r="H64" s="56">
        <v>8043000</v>
      </c>
      <c r="I64" s="71">
        <v>1</v>
      </c>
      <c r="J64" s="90">
        <v>34.744154808226632</v>
      </c>
      <c r="K64" s="90">
        <v>34.744154808226632</v>
      </c>
      <c r="L64" s="58">
        <v>3255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3758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3758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3914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4102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5950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43043000</v>
      </c>
      <c r="I72" s="289">
        <f>SUM(I5:I71)</f>
        <v>5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300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7" sqref="D27:I3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9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450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305</v>
      </c>
      <c r="I4" s="127" t="s">
        <v>306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35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77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160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182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288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322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338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401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414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517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533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548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760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779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1247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214</v>
      </c>
      <c r="C21" s="27" t="s">
        <v>120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166</v>
      </c>
      <c r="K21" s="173">
        <v>45199</v>
      </c>
      <c r="L21" s="141"/>
    </row>
    <row r="22" spans="1:12">
      <c r="A22" s="8">
        <v>2</v>
      </c>
      <c r="B22" s="141" t="s">
        <v>215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435</v>
      </c>
      <c r="K22" s="173">
        <v>45468</v>
      </c>
      <c r="L22" s="141"/>
    </row>
    <row r="23" spans="1:12">
      <c r="A23" s="8">
        <v>3</v>
      </c>
      <c r="B23" s="141" t="s">
        <v>216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1166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271</v>
      </c>
      <c r="C25" s="27" t="s">
        <v>272</v>
      </c>
      <c r="D25" s="168">
        <v>96.194500000000005</v>
      </c>
      <c r="E25" s="168">
        <v>96.808400000000006</v>
      </c>
      <c r="F25" s="177"/>
      <c r="G25" s="178"/>
      <c r="H25" s="179">
        <v>96.808400000000006</v>
      </c>
      <c r="I25" s="179">
        <v>96.808400000000006</v>
      </c>
      <c r="J25" s="79">
        <v>25</v>
      </c>
      <c r="K25" s="174">
        <v>45058</v>
      </c>
      <c r="L25" s="174"/>
    </row>
    <row r="26" spans="1:12">
      <c r="A26" s="8">
        <v>2</v>
      </c>
      <c r="B26" s="141" t="s">
        <v>263</v>
      </c>
      <c r="C26" s="27" t="s">
        <v>264</v>
      </c>
      <c r="D26" s="168">
        <v>96.808400000000006</v>
      </c>
      <c r="E26" s="168">
        <v>96.911637099977895</v>
      </c>
      <c r="F26" s="177"/>
      <c r="G26" s="178"/>
      <c r="H26" s="179">
        <v>96.911699999999996</v>
      </c>
      <c r="I26" s="179">
        <v>96.911600000000007</v>
      </c>
      <c r="J26" s="79">
        <v>29</v>
      </c>
      <c r="K26" s="174">
        <v>45062</v>
      </c>
      <c r="L26" s="174"/>
    </row>
    <row r="27" spans="1:12">
      <c r="A27" s="8">
        <v>3</v>
      </c>
      <c r="B27" s="141" t="s">
        <v>277</v>
      </c>
      <c r="C27" s="27" t="s">
        <v>278</v>
      </c>
      <c r="D27" s="168">
        <v>98.338499999999996</v>
      </c>
      <c r="E27" s="168">
        <v>98.338499999999996</v>
      </c>
      <c r="F27" s="177">
        <v>73000000</v>
      </c>
      <c r="G27" s="178">
        <v>1</v>
      </c>
      <c r="H27" s="179">
        <v>98.338499999999996</v>
      </c>
      <c r="I27" s="179">
        <v>98.338499999999996</v>
      </c>
      <c r="J27" s="79">
        <v>38</v>
      </c>
      <c r="K27" s="174">
        <v>45071</v>
      </c>
      <c r="L27" s="174"/>
    </row>
    <row r="28" spans="1:12">
      <c r="A28" s="8">
        <v>4</v>
      </c>
      <c r="B28" s="141" t="s">
        <v>303</v>
      </c>
      <c r="C28" s="27" t="s">
        <v>304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80</v>
      </c>
      <c r="K28" s="174">
        <v>45113</v>
      </c>
      <c r="L28" s="174"/>
    </row>
    <row r="29" spans="1:12">
      <c r="A29" s="8">
        <v>5</v>
      </c>
      <c r="B29" s="141" t="s">
        <v>319</v>
      </c>
      <c r="C29" s="27" t="s">
        <v>320</v>
      </c>
      <c r="D29" s="168">
        <v>92.873699999999999</v>
      </c>
      <c r="E29" s="168">
        <v>92.873699999999999</v>
      </c>
      <c r="F29" s="177"/>
      <c r="G29" s="178"/>
      <c r="H29" s="179">
        <v>92.873699999999999</v>
      </c>
      <c r="I29" s="179">
        <v>92.873699999999999</v>
      </c>
      <c r="J29" s="79">
        <v>94</v>
      </c>
      <c r="K29" s="174">
        <v>45127</v>
      </c>
      <c r="L29" s="174"/>
    </row>
    <row r="30" spans="1:12">
      <c r="A30" s="8">
        <v>6</v>
      </c>
      <c r="B30" s="141" t="s">
        <v>331</v>
      </c>
      <c r="C30" s="27" t="s">
        <v>332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109</v>
      </c>
      <c r="K30" s="174">
        <v>45142</v>
      </c>
      <c r="L30" s="174"/>
    </row>
    <row r="31" spans="1:12">
      <c r="A31" s="8">
        <v>7</v>
      </c>
      <c r="B31" s="141" t="s">
        <v>409</v>
      </c>
      <c r="C31" s="27" t="s">
        <v>410</v>
      </c>
      <c r="D31" s="168">
        <v>92.2</v>
      </c>
      <c r="E31" s="168">
        <v>92.2</v>
      </c>
      <c r="F31" s="177"/>
      <c r="G31" s="178"/>
      <c r="H31" s="179">
        <v>92.2</v>
      </c>
      <c r="I31" s="179">
        <v>92.2</v>
      </c>
      <c r="J31" s="79">
        <v>113</v>
      </c>
      <c r="K31" s="174">
        <v>45146</v>
      </c>
      <c r="L31" s="174"/>
    </row>
    <row r="32" spans="1:12">
      <c r="A32" s="8">
        <v>8</v>
      </c>
      <c r="B32" s="141" t="s">
        <v>427</v>
      </c>
      <c r="C32" s="27" t="s">
        <v>428</v>
      </c>
      <c r="D32" s="168">
        <v>92.2</v>
      </c>
      <c r="E32" s="168">
        <v>90.65</v>
      </c>
      <c r="F32" s="177">
        <v>195168</v>
      </c>
      <c r="G32" s="178">
        <v>4</v>
      </c>
      <c r="H32" s="179">
        <v>90.65</v>
      </c>
      <c r="I32" s="179">
        <v>90.65</v>
      </c>
      <c r="J32" s="79">
        <v>148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44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407</v>
      </c>
      <c r="C36" s="27" t="s">
        <v>408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731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1423</v>
      </c>
      <c r="K37" s="173">
        <v>46456</v>
      </c>
      <c r="L37" s="174"/>
    </row>
    <row r="38" spans="1:12">
      <c r="A38" s="8"/>
      <c r="B38" s="141"/>
      <c r="C38" s="27"/>
      <c r="D38" s="148"/>
      <c r="E38" s="142"/>
      <c r="F38" s="149"/>
      <c r="G38" s="8"/>
      <c r="K38" s="173"/>
      <c r="L38" s="141"/>
    </row>
    <row r="39" spans="1:12" ht="16.2" thickBot="1">
      <c r="A39" s="175">
        <v>1</v>
      </c>
      <c r="B39" s="185" t="s">
        <v>73</v>
      </c>
      <c r="C39" s="186" t="s">
        <v>80</v>
      </c>
      <c r="D39" s="12"/>
      <c r="E39" s="12"/>
      <c r="F39" s="187"/>
      <c r="G39" s="77"/>
      <c r="H39" s="176">
        <v>100</v>
      </c>
      <c r="I39" s="176">
        <v>100</v>
      </c>
      <c r="J39" s="79">
        <v>1781</v>
      </c>
      <c r="K39" s="188">
        <v>46814</v>
      </c>
      <c r="L39" s="189">
        <v>43811</v>
      </c>
    </row>
    <row r="40" spans="1:12" ht="15.75" customHeight="1" thickBot="1">
      <c r="A40" s="100"/>
      <c r="B40" s="102" t="s">
        <v>41</v>
      </c>
      <c r="C40" s="101"/>
      <c r="D40" s="190"/>
      <c r="E40" s="191"/>
      <c r="F40" s="192">
        <f>SUM(F5:F39)</f>
        <v>73195168</v>
      </c>
      <c r="G40" s="192">
        <f>SUM(G5:G39)</f>
        <v>5</v>
      </c>
      <c r="H40" s="193"/>
      <c r="I40" s="193"/>
      <c r="J40" s="194"/>
      <c r="K40" s="195"/>
      <c r="L40" s="196"/>
    </row>
    <row r="41" spans="1:12">
      <c r="F41" s="197"/>
      <c r="H41" s="198"/>
      <c r="I41" s="198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27" zoomScaleNormal="100" zoomScaleSheetLayoutView="110" workbookViewId="0">
      <selection activeCell="F8" sqref="F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7" customWidth="1"/>
    <col min="8" max="8" width="15.5546875" style="106" customWidth="1"/>
    <col min="9" max="9" width="22.109375" style="19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451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298</v>
      </c>
      <c r="L4" s="210" t="s">
        <v>299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445</v>
      </c>
      <c r="D5" s="296">
        <v>1</v>
      </c>
      <c r="E5" s="141" t="s">
        <v>313</v>
      </c>
      <c r="F5" s="27" t="s">
        <v>314</v>
      </c>
      <c r="G5" s="11">
        <v>98.816792541844805</v>
      </c>
      <c r="H5" s="11">
        <v>99.182747884608403</v>
      </c>
      <c r="I5" s="298">
        <v>137965</v>
      </c>
      <c r="J5" s="299">
        <v>15</v>
      </c>
      <c r="K5" s="11">
        <v>99.365399999999994</v>
      </c>
      <c r="L5" s="11">
        <v>98.912599999999998</v>
      </c>
      <c r="M5" s="58">
        <v>7</v>
      </c>
      <c r="N5" s="295">
        <v>45040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329</v>
      </c>
      <c r="F6" s="27" t="s">
        <v>330</v>
      </c>
      <c r="G6" s="11">
        <v>99.223406330480202</v>
      </c>
      <c r="H6" s="11">
        <v>98.618858256187394</v>
      </c>
      <c r="I6" s="298">
        <v>143559</v>
      </c>
      <c r="J6" s="299">
        <v>6</v>
      </c>
      <c r="K6" s="11">
        <v>99.193899999999999</v>
      </c>
      <c r="L6" s="11">
        <v>98.1661</v>
      </c>
      <c r="M6" s="58">
        <v>14</v>
      </c>
      <c r="N6" s="295">
        <v>45047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333</v>
      </c>
      <c r="F7" s="27" t="s">
        <v>334</v>
      </c>
      <c r="G7" s="11">
        <v>99.868829201972005</v>
      </c>
      <c r="H7" s="11">
        <v>99.093894498634199</v>
      </c>
      <c r="I7" s="298">
        <v>21489609</v>
      </c>
      <c r="J7" s="299">
        <v>18</v>
      </c>
      <c r="K7" s="11">
        <v>197.76</v>
      </c>
      <c r="L7" s="11">
        <v>92.604299999999995</v>
      </c>
      <c r="M7" s="58">
        <v>21</v>
      </c>
      <c r="N7" s="295">
        <v>45054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337</v>
      </c>
      <c r="F8" s="27" t="s">
        <v>338</v>
      </c>
      <c r="G8" s="11">
        <v>96.754015326144597</v>
      </c>
      <c r="H8" s="11">
        <v>96.823204813074398</v>
      </c>
      <c r="I8" s="298">
        <v>336230</v>
      </c>
      <c r="J8" s="299">
        <v>11</v>
      </c>
      <c r="K8" s="11">
        <v>98.160799999999995</v>
      </c>
      <c r="L8" s="11">
        <v>92.875100000000003</v>
      </c>
      <c r="M8" s="58">
        <v>28</v>
      </c>
      <c r="N8" s="295">
        <v>45061</v>
      </c>
      <c r="O8" s="115"/>
      <c r="P8" s="33"/>
    </row>
    <row r="9" spans="1:16">
      <c r="A9" s="50"/>
      <c r="B9" s="110"/>
      <c r="C9" s="211"/>
      <c r="D9" s="296">
        <v>5</v>
      </c>
      <c r="E9" s="141" t="s">
        <v>397</v>
      </c>
      <c r="F9" s="27" t="s">
        <v>398</v>
      </c>
      <c r="G9" s="11">
        <v>96.5641561530649</v>
      </c>
      <c r="H9" s="11">
        <v>97.091455119692199</v>
      </c>
      <c r="I9" s="298">
        <v>122439</v>
      </c>
      <c r="J9" s="299">
        <v>9</v>
      </c>
      <c r="K9" s="11">
        <v>98.175600000000003</v>
      </c>
      <c r="L9" s="11">
        <v>95.991500000000002</v>
      </c>
      <c r="M9" s="58">
        <v>35</v>
      </c>
      <c r="N9" s="295">
        <v>45068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401</v>
      </c>
      <c r="F10" s="27" t="s">
        <v>402</v>
      </c>
      <c r="G10" s="11">
        <v>94.637835433890103</v>
      </c>
      <c r="H10" s="11">
        <v>97.055936152678896</v>
      </c>
      <c r="I10" s="298">
        <v>774305</v>
      </c>
      <c r="J10" s="299">
        <v>12</v>
      </c>
      <c r="K10" s="11">
        <v>97.846800000000002</v>
      </c>
      <c r="L10" s="11">
        <v>94.959800000000001</v>
      </c>
      <c r="M10" s="58">
        <v>42</v>
      </c>
      <c r="N10" s="295">
        <v>45075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411</v>
      </c>
      <c r="F11" s="27" t="s">
        <v>412</v>
      </c>
      <c r="G11" s="11">
        <v>97.205569594924398</v>
      </c>
      <c r="H11" s="11">
        <v>97.005787934713396</v>
      </c>
      <c r="I11" s="298">
        <v>615808</v>
      </c>
      <c r="J11" s="299">
        <v>13</v>
      </c>
      <c r="K11" s="11">
        <v>97.520200000000003</v>
      </c>
      <c r="L11" s="11">
        <v>94.594300000000004</v>
      </c>
      <c r="M11" s="58">
        <v>49</v>
      </c>
      <c r="N11" s="295">
        <v>45082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417</v>
      </c>
      <c r="F12" s="27" t="s">
        <v>418</v>
      </c>
      <c r="G12" s="11">
        <v>97.120517101373594</v>
      </c>
      <c r="H12" s="11">
        <v>94.595076127510396</v>
      </c>
      <c r="I12" s="298">
        <v>309465</v>
      </c>
      <c r="J12" s="299">
        <v>14</v>
      </c>
      <c r="K12" s="11">
        <v>97.153700000000001</v>
      </c>
      <c r="L12" s="11">
        <v>93.390799999999999</v>
      </c>
      <c r="M12" s="58">
        <v>56</v>
      </c>
      <c r="N12" s="295">
        <v>45089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423</v>
      </c>
      <c r="F13" s="27" t="s">
        <v>424</v>
      </c>
      <c r="G13" s="11">
        <v>96.409799230114999</v>
      </c>
      <c r="H13" s="11">
        <v>95.782517250531697</v>
      </c>
      <c r="I13" s="298">
        <v>1640419</v>
      </c>
      <c r="J13" s="299">
        <v>47</v>
      </c>
      <c r="K13" s="11">
        <v>100</v>
      </c>
      <c r="L13" s="11">
        <v>92.329499999999996</v>
      </c>
      <c r="M13" s="58">
        <v>63</v>
      </c>
      <c r="N13" s="295">
        <v>45096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95.054959468626294</v>
      </c>
      <c r="H14" s="11">
        <v>95.3596213481311</v>
      </c>
      <c r="I14" s="298">
        <v>275537</v>
      </c>
      <c r="J14" s="299">
        <v>11</v>
      </c>
      <c r="K14" s="11">
        <v>96.564499999999995</v>
      </c>
      <c r="L14" s="11">
        <v>91.549300000000002</v>
      </c>
      <c r="M14" s="58">
        <v>70</v>
      </c>
      <c r="N14" s="295">
        <v>45103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435</v>
      </c>
      <c r="F15" s="27" t="s">
        <v>436</v>
      </c>
      <c r="G15" s="11">
        <v>94.433940839478694</v>
      </c>
      <c r="H15" s="11">
        <v>91.479523363959501</v>
      </c>
      <c r="I15" s="298">
        <v>97629</v>
      </c>
      <c r="J15" s="299">
        <v>13</v>
      </c>
      <c r="K15" s="11">
        <v>96.3</v>
      </c>
      <c r="L15" s="11">
        <v>90.7821</v>
      </c>
      <c r="M15" s="58">
        <v>77</v>
      </c>
      <c r="N15" s="295">
        <v>45110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439</v>
      </c>
      <c r="F16" s="27" t="s">
        <v>440</v>
      </c>
      <c r="G16" s="11">
        <v>95.643002458598104</v>
      </c>
      <c r="H16" s="11">
        <v>95.603830218190197</v>
      </c>
      <c r="I16" s="298">
        <v>9286208</v>
      </c>
      <c r="J16" s="299">
        <v>70</v>
      </c>
      <c r="K16" s="11">
        <v>100</v>
      </c>
      <c r="L16" s="11">
        <v>90.027600000000007</v>
      </c>
      <c r="M16" s="58">
        <v>84</v>
      </c>
      <c r="N16" s="295">
        <v>45117</v>
      </c>
      <c r="O16" s="115"/>
      <c r="P16" s="33"/>
    </row>
    <row r="17" spans="1:16">
      <c r="A17" s="50"/>
      <c r="B17" s="110"/>
      <c r="C17" s="211"/>
      <c r="D17" s="296">
        <v>13</v>
      </c>
      <c r="E17" s="141" t="s">
        <v>453</v>
      </c>
      <c r="F17" s="27" t="s">
        <v>454</v>
      </c>
      <c r="G17" s="11"/>
      <c r="H17" s="11">
        <v>95.4813946046241</v>
      </c>
      <c r="I17" s="298">
        <v>13419825</v>
      </c>
      <c r="J17" s="299">
        <v>5</v>
      </c>
      <c r="K17" s="11">
        <v>95.774000000000001</v>
      </c>
      <c r="L17" s="11">
        <v>95.306200000000004</v>
      </c>
      <c r="M17" s="58">
        <v>91</v>
      </c>
      <c r="N17" s="295">
        <v>45124</v>
      </c>
      <c r="O17" s="115"/>
      <c r="P17" s="33"/>
    </row>
    <row r="18" spans="1:16">
      <c r="A18" s="50"/>
      <c r="B18" s="110"/>
      <c r="C18" s="211"/>
      <c r="D18" s="297"/>
      <c r="E18" s="141"/>
      <c r="F18" s="27"/>
      <c r="G18" s="11"/>
      <c r="H18" s="11"/>
      <c r="I18" s="298"/>
      <c r="J18" s="299"/>
      <c r="K18" s="11"/>
      <c r="L18" s="11"/>
      <c r="M18" s="58"/>
      <c r="N18" s="295"/>
      <c r="O18" s="115"/>
      <c r="P18" s="33"/>
    </row>
    <row r="19" spans="1:16" ht="13.95" customHeight="1">
      <c r="A19" s="50"/>
      <c r="C19" s="294" t="s">
        <v>446</v>
      </c>
      <c r="D19" s="296">
        <v>1</v>
      </c>
      <c r="E19" s="9" t="s">
        <v>253</v>
      </c>
      <c r="F19" s="27" t="s">
        <v>254</v>
      </c>
      <c r="G19" s="12">
        <v>98.805599999999998</v>
      </c>
      <c r="H19" s="64">
        <v>99.183000000000007</v>
      </c>
      <c r="I19" s="143">
        <v>530</v>
      </c>
      <c r="J19" s="271">
        <v>1</v>
      </c>
      <c r="K19" s="64">
        <v>99.183000000000007</v>
      </c>
      <c r="L19" s="64">
        <v>99.183000000000007</v>
      </c>
      <c r="M19" s="58">
        <v>7</v>
      </c>
      <c r="N19" s="295">
        <v>45040</v>
      </c>
      <c r="O19" s="115"/>
    </row>
    <row r="20" spans="1:16" ht="13.95" customHeight="1">
      <c r="A20" s="50"/>
      <c r="C20" s="212"/>
      <c r="D20" s="296">
        <v>2</v>
      </c>
      <c r="E20" s="9" t="s">
        <v>255</v>
      </c>
      <c r="F20" s="27" t="s">
        <v>256</v>
      </c>
      <c r="G20" s="12">
        <v>97.991763820853706</v>
      </c>
      <c r="H20" s="64">
        <v>96.318067570638604</v>
      </c>
      <c r="I20" s="143">
        <v>13201</v>
      </c>
      <c r="J20" s="271">
        <v>2</v>
      </c>
      <c r="K20" s="64">
        <v>98.21</v>
      </c>
      <c r="L20" s="64">
        <v>85.722300000000004</v>
      </c>
      <c r="M20" s="58">
        <v>14</v>
      </c>
      <c r="N20" s="295">
        <v>45047</v>
      </c>
      <c r="O20" s="115"/>
    </row>
    <row r="21" spans="1:16" ht="13.95" customHeight="1">
      <c r="A21" s="50"/>
      <c r="C21" s="212"/>
      <c r="D21" s="296">
        <v>3</v>
      </c>
      <c r="E21" s="9" t="s">
        <v>259</v>
      </c>
      <c r="F21" s="27" t="s">
        <v>260</v>
      </c>
      <c r="G21" s="12">
        <v>100</v>
      </c>
      <c r="H21" s="64">
        <v>98.748575429424903</v>
      </c>
      <c r="I21" s="143">
        <v>12051</v>
      </c>
      <c r="J21" s="271">
        <v>2</v>
      </c>
      <c r="K21" s="64">
        <v>98.865700000000004</v>
      </c>
      <c r="L21" s="64">
        <v>97.49</v>
      </c>
      <c r="M21" s="58">
        <v>21</v>
      </c>
      <c r="N21" s="295">
        <v>45054</v>
      </c>
      <c r="O21" s="115"/>
    </row>
    <row r="22" spans="1:16" ht="13.95" customHeight="1">
      <c r="A22" s="50"/>
      <c r="C22" s="212"/>
      <c r="D22" s="296">
        <v>4</v>
      </c>
      <c r="E22" s="9" t="s">
        <v>265</v>
      </c>
      <c r="F22" s="27" t="s">
        <v>266</v>
      </c>
      <c r="G22" s="12">
        <v>96.760460924088804</v>
      </c>
      <c r="H22" s="64">
        <v>98.506699999999995</v>
      </c>
      <c r="I22" s="143">
        <v>4061</v>
      </c>
      <c r="J22" s="271">
        <v>1</v>
      </c>
      <c r="K22" s="64">
        <v>98.506699999999995</v>
      </c>
      <c r="L22" s="64">
        <v>98.506699999999995</v>
      </c>
      <c r="M22" s="58">
        <v>28</v>
      </c>
      <c r="N22" s="295">
        <v>45061</v>
      </c>
      <c r="O22" s="115"/>
    </row>
    <row r="23" spans="1:16" ht="13.95" customHeight="1">
      <c r="A23" s="50"/>
      <c r="C23" s="212"/>
      <c r="D23" s="296">
        <v>5</v>
      </c>
      <c r="E23" s="9" t="s">
        <v>269</v>
      </c>
      <c r="F23" s="27" t="s">
        <v>270</v>
      </c>
      <c r="G23" s="12">
        <v>96.554900000000004</v>
      </c>
      <c r="H23" s="64">
        <v>96.09</v>
      </c>
      <c r="I23" s="143">
        <v>10408</v>
      </c>
      <c r="J23" s="271">
        <v>1</v>
      </c>
      <c r="K23" s="64">
        <v>96.09</v>
      </c>
      <c r="L23" s="64">
        <v>96.09</v>
      </c>
      <c r="M23" s="58">
        <v>35</v>
      </c>
      <c r="N23" s="295">
        <v>45068</v>
      </c>
      <c r="O23" s="115"/>
    </row>
    <row r="24" spans="1:16" ht="13.95" customHeight="1">
      <c r="A24" s="50"/>
      <c r="C24" s="212"/>
      <c r="D24" s="296">
        <v>6</v>
      </c>
      <c r="E24" s="9" t="s">
        <v>273</v>
      </c>
      <c r="F24" s="27" t="s">
        <v>274</v>
      </c>
      <c r="G24" s="12">
        <v>95.188299999999998</v>
      </c>
      <c r="H24" s="64">
        <v>97.846800000000002</v>
      </c>
      <c r="I24" s="143">
        <v>10220</v>
      </c>
      <c r="J24" s="271">
        <v>1</v>
      </c>
      <c r="K24" s="64">
        <v>97.846800000000002</v>
      </c>
      <c r="L24" s="64">
        <v>97.846800000000002</v>
      </c>
      <c r="M24" s="58">
        <v>42</v>
      </c>
      <c r="N24" s="295">
        <v>45075</v>
      </c>
      <c r="O24" s="115"/>
    </row>
    <row r="25" spans="1:16" ht="13.95" customHeight="1">
      <c r="A25" s="50"/>
      <c r="C25" s="212"/>
      <c r="D25" s="296">
        <v>7</v>
      </c>
      <c r="E25" s="9" t="s">
        <v>279</v>
      </c>
      <c r="F25" s="27" t="s">
        <v>280</v>
      </c>
      <c r="G25" s="12">
        <v>95.383845804956906</v>
      </c>
      <c r="H25" s="64">
        <v>95.278832269744299</v>
      </c>
      <c r="I25" s="143">
        <v>4419</v>
      </c>
      <c r="J25" s="271">
        <v>2</v>
      </c>
      <c r="K25" s="64">
        <v>95.557699999999997</v>
      </c>
      <c r="L25" s="64">
        <v>94.594200000000001</v>
      </c>
      <c r="M25" s="58">
        <v>49</v>
      </c>
      <c r="N25" s="295">
        <v>45082</v>
      </c>
      <c r="O25" s="115"/>
    </row>
    <row r="26" spans="1:16" ht="13.95" customHeight="1">
      <c r="A26" s="50"/>
      <c r="C26" s="212"/>
      <c r="D26" s="296">
        <v>8</v>
      </c>
      <c r="E26" s="9" t="s">
        <v>281</v>
      </c>
      <c r="F26" s="27" t="s">
        <v>282</v>
      </c>
      <c r="G26" s="12">
        <v>97.103399999999993</v>
      </c>
      <c r="H26" s="64">
        <v>93.911299999999997</v>
      </c>
      <c r="I26" s="143">
        <v>7800</v>
      </c>
      <c r="J26" s="271">
        <v>1</v>
      </c>
      <c r="K26" s="64">
        <v>93.911299999999997</v>
      </c>
      <c r="L26" s="64">
        <v>93.911299999999997</v>
      </c>
      <c r="M26" s="58">
        <v>56</v>
      </c>
      <c r="N26" s="295">
        <v>45089</v>
      </c>
      <c r="O26" s="115"/>
    </row>
    <row r="27" spans="1:16" ht="13.95" customHeight="1">
      <c r="A27" s="50"/>
      <c r="C27" s="212"/>
      <c r="D27" s="296">
        <v>9</v>
      </c>
      <c r="E27" s="9" t="s">
        <v>285</v>
      </c>
      <c r="F27" s="27" t="s">
        <v>286</v>
      </c>
      <c r="G27" s="12">
        <v>92.022000000000006</v>
      </c>
      <c r="H27" s="64">
        <v>96.839500000000001</v>
      </c>
      <c r="I27" s="143">
        <v>3098</v>
      </c>
      <c r="J27" s="271">
        <v>1</v>
      </c>
      <c r="K27" s="64">
        <v>96.839500000000001</v>
      </c>
      <c r="L27" s="64">
        <v>96.839500000000001</v>
      </c>
      <c r="M27" s="58">
        <v>63</v>
      </c>
      <c r="N27" s="295">
        <v>45096</v>
      </c>
      <c r="O27" s="115"/>
    </row>
    <row r="28" spans="1:16" ht="13.95" customHeight="1">
      <c r="A28" s="50"/>
      <c r="C28" s="212"/>
      <c r="D28" s="296">
        <v>10</v>
      </c>
      <c r="E28" s="9" t="s">
        <v>289</v>
      </c>
      <c r="F28" s="27" t="s">
        <v>290</v>
      </c>
      <c r="G28" s="12">
        <v>94.613283572953407</v>
      </c>
      <c r="H28" s="64">
        <v>96.403400000000005</v>
      </c>
      <c r="I28" s="143">
        <v>435670</v>
      </c>
      <c r="J28" s="271">
        <v>2</v>
      </c>
      <c r="K28" s="64">
        <v>96.403400000000005</v>
      </c>
      <c r="L28" s="64">
        <v>96.403400000000005</v>
      </c>
      <c r="M28" s="58">
        <v>70</v>
      </c>
      <c r="N28" s="295">
        <v>45103</v>
      </c>
      <c r="O28" s="115"/>
    </row>
    <row r="29" spans="1:16" ht="13.95" customHeight="1">
      <c r="A29" s="50"/>
      <c r="C29" s="212"/>
      <c r="D29" s="296">
        <v>11</v>
      </c>
      <c r="E29" s="9" t="s">
        <v>291</v>
      </c>
      <c r="F29" s="27" t="s">
        <v>292</v>
      </c>
      <c r="G29" s="12">
        <v>90.4572</v>
      </c>
      <c r="H29" s="64">
        <v>90.4572</v>
      </c>
      <c r="I29" s="143"/>
      <c r="J29" s="271"/>
      <c r="K29" s="64">
        <v>90.4572</v>
      </c>
      <c r="L29" s="64">
        <v>90.4572</v>
      </c>
      <c r="M29" s="58">
        <v>77</v>
      </c>
      <c r="N29" s="295">
        <v>45110</v>
      </c>
      <c r="O29" s="115"/>
    </row>
    <row r="30" spans="1:16" ht="13.95" customHeight="1">
      <c r="A30" s="50"/>
      <c r="C30" s="212"/>
      <c r="D30" s="296">
        <v>12</v>
      </c>
      <c r="E30" s="9" t="s">
        <v>301</v>
      </c>
      <c r="F30" s="27" t="s">
        <v>302</v>
      </c>
      <c r="G30" s="12"/>
      <c r="H30" s="64"/>
      <c r="I30" s="143"/>
      <c r="J30" s="271"/>
      <c r="K30" s="64"/>
      <c r="L30" s="64"/>
      <c r="M30" s="58">
        <v>80</v>
      </c>
      <c r="N30" s="295">
        <v>45113</v>
      </c>
      <c r="O30" s="115"/>
    </row>
    <row r="31" spans="1:16" ht="13.95" customHeight="1">
      <c r="A31" s="50"/>
      <c r="C31" s="212"/>
      <c r="D31" s="296">
        <v>13</v>
      </c>
      <c r="E31" s="9" t="s">
        <v>311</v>
      </c>
      <c r="F31" s="27" t="s">
        <v>312</v>
      </c>
      <c r="G31" s="12">
        <v>89.391000000000005</v>
      </c>
      <c r="H31" s="64">
        <v>89.391000000000005</v>
      </c>
      <c r="I31" s="143"/>
      <c r="J31" s="271"/>
      <c r="K31" s="64">
        <v>89.391000000000005</v>
      </c>
      <c r="L31" s="64">
        <v>89.391000000000005</v>
      </c>
      <c r="M31" s="58">
        <v>84</v>
      </c>
      <c r="N31" s="295">
        <v>45117</v>
      </c>
      <c r="O31" s="115"/>
    </row>
    <row r="32" spans="1:16" ht="13.95" customHeight="1">
      <c r="A32" s="50"/>
      <c r="C32" s="212"/>
      <c r="D32" s="296">
        <v>14</v>
      </c>
      <c r="E32" s="9" t="s">
        <v>307</v>
      </c>
      <c r="F32" s="27" t="s">
        <v>308</v>
      </c>
      <c r="G32" s="12">
        <v>87.332037502728696</v>
      </c>
      <c r="H32" s="64">
        <v>87.563100000000006</v>
      </c>
      <c r="I32" s="143">
        <v>22842</v>
      </c>
      <c r="J32" s="271">
        <v>1</v>
      </c>
      <c r="K32" s="64">
        <v>87.563100000000006</v>
      </c>
      <c r="L32" s="64">
        <v>87.563100000000006</v>
      </c>
      <c r="M32" s="58">
        <v>91</v>
      </c>
      <c r="N32" s="295">
        <v>45124</v>
      </c>
      <c r="O32" s="115"/>
    </row>
    <row r="33" spans="1:15" ht="13.95" customHeight="1">
      <c r="A33" s="50"/>
      <c r="C33" s="212"/>
      <c r="D33" s="296">
        <v>15</v>
      </c>
      <c r="E33" s="9" t="s">
        <v>315</v>
      </c>
      <c r="F33" s="27" t="s">
        <v>316</v>
      </c>
      <c r="G33" s="12">
        <v>88.075543696430003</v>
      </c>
      <c r="H33" s="64">
        <v>91.114999999999995</v>
      </c>
      <c r="I33" s="143">
        <v>46401</v>
      </c>
      <c r="J33" s="271">
        <v>2</v>
      </c>
      <c r="K33" s="64">
        <v>91.114999999999995</v>
      </c>
      <c r="L33" s="64">
        <v>91.114999999999995</v>
      </c>
      <c r="M33" s="58">
        <v>98</v>
      </c>
      <c r="N33" s="295">
        <v>45131</v>
      </c>
      <c r="O33" s="115"/>
    </row>
    <row r="34" spans="1:15" ht="13.95" customHeight="1">
      <c r="A34" s="50"/>
      <c r="C34" s="212"/>
      <c r="D34" s="296">
        <v>16</v>
      </c>
      <c r="E34" s="9" t="s">
        <v>327</v>
      </c>
      <c r="F34" s="27" t="s">
        <v>328</v>
      </c>
      <c r="G34" s="12">
        <v>88.018554446189</v>
      </c>
      <c r="H34" s="64">
        <v>94.418809711636996</v>
      </c>
      <c r="I34" s="143">
        <v>65308660</v>
      </c>
      <c r="J34" s="271">
        <v>24</v>
      </c>
      <c r="K34" s="64">
        <v>94.674499999999995</v>
      </c>
      <c r="L34" s="64">
        <v>94.416700000000006</v>
      </c>
      <c r="M34" s="58">
        <v>105</v>
      </c>
      <c r="N34" s="295">
        <v>45138</v>
      </c>
      <c r="O34" s="115"/>
    </row>
    <row r="35" spans="1:15" ht="13.95" customHeight="1">
      <c r="A35" s="50"/>
      <c r="C35" s="212"/>
      <c r="D35" s="296">
        <v>17</v>
      </c>
      <c r="E35" s="9" t="s">
        <v>335</v>
      </c>
      <c r="F35" s="27" t="s">
        <v>336</v>
      </c>
      <c r="G35" s="12">
        <v>87.5270921787709</v>
      </c>
      <c r="H35" s="64">
        <v>88.034277325968901</v>
      </c>
      <c r="I35" s="143">
        <v>10501</v>
      </c>
      <c r="J35" s="271">
        <v>2</v>
      </c>
      <c r="K35" s="64">
        <v>89.846199999999996</v>
      </c>
      <c r="L35" s="64">
        <v>87.9435</v>
      </c>
      <c r="M35" s="58">
        <v>112</v>
      </c>
      <c r="N35" s="295">
        <v>45145</v>
      </c>
      <c r="O35" s="115"/>
    </row>
    <row r="36" spans="1:15" ht="13.95" customHeight="1">
      <c r="A36" s="50"/>
      <c r="C36" s="212"/>
      <c r="D36" s="296">
        <v>18</v>
      </c>
      <c r="E36" s="9" t="s">
        <v>339</v>
      </c>
      <c r="F36" s="27" t="s">
        <v>340</v>
      </c>
      <c r="G36" s="12">
        <v>85.182809765624995</v>
      </c>
      <c r="H36" s="64">
        <v>85.182809765624995</v>
      </c>
      <c r="I36" s="143"/>
      <c r="J36" s="271"/>
      <c r="K36" s="64">
        <v>85.8934</v>
      </c>
      <c r="L36" s="64">
        <v>84.3279</v>
      </c>
      <c r="M36" s="58">
        <v>119</v>
      </c>
      <c r="N36" s="295">
        <v>45152</v>
      </c>
      <c r="O36" s="115"/>
    </row>
    <row r="37" spans="1:15" ht="13.95" customHeight="1">
      <c r="A37" s="50"/>
      <c r="C37" s="212"/>
      <c r="D37" s="296">
        <v>19</v>
      </c>
      <c r="E37" s="9" t="s">
        <v>399</v>
      </c>
      <c r="F37" s="27" t="s">
        <v>400</v>
      </c>
      <c r="G37" s="12">
        <v>87.355812589975102</v>
      </c>
      <c r="H37" s="64">
        <v>85.4983</v>
      </c>
      <c r="I37" s="143">
        <v>1170</v>
      </c>
      <c r="J37" s="271">
        <v>1</v>
      </c>
      <c r="K37" s="64">
        <v>85.4983</v>
      </c>
      <c r="L37" s="64">
        <v>85.4983</v>
      </c>
      <c r="M37" s="58">
        <v>126</v>
      </c>
      <c r="N37" s="295">
        <v>45159</v>
      </c>
      <c r="O37" s="115"/>
    </row>
    <row r="38" spans="1:15" ht="13.95" customHeight="1">
      <c r="A38" s="50"/>
      <c r="C38" s="212"/>
      <c r="D38" s="296">
        <v>20</v>
      </c>
      <c r="E38" s="9" t="s">
        <v>403</v>
      </c>
      <c r="F38" s="27" t="s">
        <v>404</v>
      </c>
      <c r="G38" s="12">
        <v>88.704599999999999</v>
      </c>
      <c r="H38" s="64">
        <v>92.899437800315894</v>
      </c>
      <c r="I38" s="143">
        <v>166533</v>
      </c>
      <c r="J38" s="271">
        <v>5</v>
      </c>
      <c r="K38" s="64">
        <v>93.58</v>
      </c>
      <c r="L38" s="64">
        <v>82.953599999999994</v>
      </c>
      <c r="M38" s="58">
        <v>133</v>
      </c>
      <c r="N38" s="295">
        <v>45166</v>
      </c>
      <c r="O38" s="115"/>
    </row>
    <row r="39" spans="1:15" ht="13.95" customHeight="1">
      <c r="A39" s="50"/>
      <c r="C39" s="212"/>
      <c r="D39" s="296">
        <v>21</v>
      </c>
      <c r="E39" s="9" t="s">
        <v>413</v>
      </c>
      <c r="F39" s="27" t="s">
        <v>414</v>
      </c>
      <c r="G39" s="12">
        <v>97.889154007890596</v>
      </c>
      <c r="H39" s="64">
        <v>93.303543774588306</v>
      </c>
      <c r="I39" s="143">
        <v>64309</v>
      </c>
      <c r="J39" s="271">
        <v>2</v>
      </c>
      <c r="K39" s="64">
        <v>93.327100000000002</v>
      </c>
      <c r="L39" s="64">
        <v>93.28</v>
      </c>
      <c r="M39" s="58">
        <v>140</v>
      </c>
      <c r="N39" s="295">
        <v>45173</v>
      </c>
      <c r="O39" s="115"/>
    </row>
    <row r="40" spans="1:15" ht="13.95" customHeight="1">
      <c r="A40" s="50"/>
      <c r="C40" s="212"/>
      <c r="D40" s="296">
        <v>22</v>
      </c>
      <c r="E40" s="9" t="s">
        <v>419</v>
      </c>
      <c r="F40" s="27" t="s">
        <v>420</v>
      </c>
      <c r="G40" s="12">
        <v>83.200025172608903</v>
      </c>
      <c r="H40" s="64">
        <v>92.588361184620993</v>
      </c>
      <c r="I40" s="143">
        <v>724468</v>
      </c>
      <c r="J40" s="271">
        <v>9</v>
      </c>
      <c r="K40" s="64">
        <v>92.83</v>
      </c>
      <c r="L40" s="64">
        <v>92.578500000000005</v>
      </c>
      <c r="M40" s="58">
        <v>147</v>
      </c>
      <c r="N40" s="295">
        <v>45180</v>
      </c>
      <c r="O40" s="115"/>
    </row>
    <row r="41" spans="1:15" ht="13.95" customHeight="1">
      <c r="A41" s="50"/>
      <c r="C41" s="212"/>
      <c r="D41" s="296">
        <v>23</v>
      </c>
      <c r="E41" s="9" t="s">
        <v>425</v>
      </c>
      <c r="F41" s="27" t="s">
        <v>426</v>
      </c>
      <c r="G41" s="12">
        <v>91.438200420555702</v>
      </c>
      <c r="H41" s="64">
        <v>92.717642853508096</v>
      </c>
      <c r="I41" s="143">
        <v>428399</v>
      </c>
      <c r="J41" s="271">
        <v>6</v>
      </c>
      <c r="K41" s="64">
        <v>92.721299999999999</v>
      </c>
      <c r="L41" s="64">
        <v>92.52</v>
      </c>
      <c r="M41" s="58">
        <v>154</v>
      </c>
      <c r="N41" s="295">
        <v>45187</v>
      </c>
      <c r="O41" s="115"/>
    </row>
    <row r="42" spans="1:15" ht="13.95" customHeight="1">
      <c r="A42" s="50"/>
      <c r="C42" s="212"/>
      <c r="D42" s="296">
        <v>24</v>
      </c>
      <c r="E42" s="9" t="s">
        <v>431</v>
      </c>
      <c r="F42" s="27" t="s">
        <v>432</v>
      </c>
      <c r="G42" s="12">
        <v>91.913828730261997</v>
      </c>
      <c r="H42" s="64">
        <v>82.187399999999997</v>
      </c>
      <c r="I42" s="143">
        <v>1910</v>
      </c>
      <c r="J42" s="271">
        <v>1</v>
      </c>
      <c r="K42" s="64">
        <v>82.187399999999997</v>
      </c>
      <c r="L42" s="64">
        <v>82.187399999999997</v>
      </c>
      <c r="M42" s="58">
        <v>161</v>
      </c>
      <c r="N42" s="295">
        <v>45194</v>
      </c>
      <c r="O42" s="115"/>
    </row>
    <row r="43" spans="1:15" ht="13.95" customHeight="1">
      <c r="A43" s="50"/>
      <c r="C43" s="212"/>
      <c r="D43" s="296">
        <v>25</v>
      </c>
      <c r="E43" s="9" t="s">
        <v>437</v>
      </c>
      <c r="F43" s="27" t="s">
        <v>438</v>
      </c>
      <c r="G43" s="12">
        <v>91.523903074013305</v>
      </c>
      <c r="H43" s="64">
        <v>90.260441760013606</v>
      </c>
      <c r="I43" s="143">
        <v>47136</v>
      </c>
      <c r="J43" s="271">
        <v>2</v>
      </c>
      <c r="K43" s="64">
        <v>91.9</v>
      </c>
      <c r="L43" s="64">
        <v>90.248599999999996</v>
      </c>
      <c r="M43" s="58">
        <v>168</v>
      </c>
      <c r="N43" s="295">
        <v>45201</v>
      </c>
      <c r="O43" s="115"/>
    </row>
    <row r="44" spans="1:15" ht="13.95" customHeight="1">
      <c r="A44" s="50"/>
      <c r="C44" s="212"/>
      <c r="D44" s="296">
        <v>26</v>
      </c>
      <c r="E44" s="9" t="s">
        <v>441</v>
      </c>
      <c r="F44" s="27" t="s">
        <v>442</v>
      </c>
      <c r="G44" s="12">
        <v>90.608290008486705</v>
      </c>
      <c r="H44" s="64">
        <v>90.215086717917998</v>
      </c>
      <c r="I44" s="143">
        <v>1203742</v>
      </c>
      <c r="J44" s="271">
        <v>12</v>
      </c>
      <c r="K44" s="64">
        <v>91.294499999999999</v>
      </c>
      <c r="L44" s="64">
        <v>78.804900000000004</v>
      </c>
      <c r="M44" s="58">
        <v>175</v>
      </c>
      <c r="N44" s="295">
        <v>45208</v>
      </c>
      <c r="O44" s="115"/>
    </row>
    <row r="45" spans="1:15" ht="13.95" customHeight="1">
      <c r="A45" s="50"/>
      <c r="C45" s="212"/>
      <c r="D45" s="296">
        <v>27</v>
      </c>
      <c r="E45" s="9" t="s">
        <v>455</v>
      </c>
      <c r="F45" s="27" t="s">
        <v>456</v>
      </c>
      <c r="G45" s="12"/>
      <c r="H45" s="64">
        <v>90.629000000000005</v>
      </c>
      <c r="I45" s="143">
        <v>4155900</v>
      </c>
      <c r="J45" s="271">
        <v>18</v>
      </c>
      <c r="K45" s="64">
        <v>90.629000000000005</v>
      </c>
      <c r="L45" s="64">
        <v>90.629000000000005</v>
      </c>
      <c r="M45" s="58">
        <v>182</v>
      </c>
      <c r="N45" s="295">
        <v>45215</v>
      </c>
      <c r="O45" s="115"/>
    </row>
    <row r="46" spans="1:15" ht="13.95" customHeight="1">
      <c r="A46" s="50"/>
      <c r="D46" s="110"/>
      <c r="E46" s="9"/>
      <c r="F46" s="27"/>
      <c r="G46" s="12"/>
      <c r="H46" s="64"/>
      <c r="I46" s="143"/>
      <c r="J46" s="271"/>
      <c r="K46" s="64"/>
      <c r="L46" s="64"/>
      <c r="M46" s="58"/>
      <c r="N46" s="295"/>
      <c r="O46" s="115"/>
    </row>
    <row r="47" spans="1:15">
      <c r="A47" s="50"/>
      <c r="B47" s="213"/>
      <c r="C47" s="110" t="s">
        <v>143</v>
      </c>
      <c r="D47" s="214">
        <v>1</v>
      </c>
      <c r="E47" s="9" t="s">
        <v>212</v>
      </c>
      <c r="F47" s="27" t="s">
        <v>213</v>
      </c>
      <c r="G47" s="12">
        <v>98.843820126591297</v>
      </c>
      <c r="H47" s="270">
        <v>98.843820126591297</v>
      </c>
      <c r="I47" s="300"/>
      <c r="J47" s="301"/>
      <c r="K47" s="12">
        <v>99.146799999999999</v>
      </c>
      <c r="L47" s="12">
        <v>98.538200000000003</v>
      </c>
      <c r="M47" s="58">
        <v>7</v>
      </c>
      <c r="N47" s="295">
        <v>45040</v>
      </c>
      <c r="O47" s="115"/>
    </row>
    <row r="48" spans="1:15">
      <c r="A48" s="50"/>
      <c r="B48" s="213"/>
      <c r="C48" s="110"/>
      <c r="D48" s="214">
        <v>2</v>
      </c>
      <c r="E48" s="9" t="s">
        <v>221</v>
      </c>
      <c r="F48" s="27" t="s">
        <v>222</v>
      </c>
      <c r="G48" s="12">
        <v>97.180700000000002</v>
      </c>
      <c r="H48" s="270">
        <v>97.180700000000002</v>
      </c>
      <c r="I48" s="300"/>
      <c r="J48" s="301"/>
      <c r="K48" s="12">
        <v>97.180700000000002</v>
      </c>
      <c r="L48" s="12">
        <v>97.180700000000002</v>
      </c>
      <c r="M48" s="58">
        <v>21</v>
      </c>
      <c r="N48" s="295">
        <v>45054</v>
      </c>
      <c r="O48" s="115"/>
    </row>
    <row r="49" spans="1:15">
      <c r="A49" s="50"/>
      <c r="B49" s="213"/>
      <c r="C49" s="110"/>
      <c r="D49" s="214">
        <v>3</v>
      </c>
      <c r="E49" s="9" t="s">
        <v>223</v>
      </c>
      <c r="F49" s="27" t="s">
        <v>224</v>
      </c>
      <c r="G49" s="12">
        <v>98.404492904873294</v>
      </c>
      <c r="H49" s="270">
        <v>98.404492904873294</v>
      </c>
      <c r="I49" s="300"/>
      <c r="J49" s="301"/>
      <c r="K49" s="12">
        <v>98.490200000000002</v>
      </c>
      <c r="L49" s="12">
        <v>96.23</v>
      </c>
      <c r="M49" s="58">
        <v>28</v>
      </c>
      <c r="N49" s="295">
        <v>45061</v>
      </c>
      <c r="O49" s="115"/>
    </row>
    <row r="50" spans="1:15">
      <c r="A50" s="50"/>
      <c r="B50" s="213"/>
      <c r="C50" s="110"/>
      <c r="D50" s="214">
        <v>4</v>
      </c>
      <c r="E50" s="9" t="s">
        <v>227</v>
      </c>
      <c r="F50" s="27" t="s">
        <v>228</v>
      </c>
      <c r="G50" s="12">
        <v>94.619100000000003</v>
      </c>
      <c r="H50" s="270">
        <v>94.619100000000003</v>
      </c>
      <c r="I50" s="300"/>
      <c r="J50" s="301"/>
      <c r="K50" s="12">
        <v>94.619100000000003</v>
      </c>
      <c r="L50" s="12">
        <v>94.619100000000003</v>
      </c>
      <c r="M50" s="58">
        <v>42</v>
      </c>
      <c r="N50" s="295">
        <v>45075</v>
      </c>
      <c r="O50" s="115"/>
    </row>
    <row r="51" spans="1:15">
      <c r="A51" s="50"/>
      <c r="B51" s="213"/>
      <c r="C51" s="110"/>
      <c r="D51" s="214">
        <v>5</v>
      </c>
      <c r="E51" s="9" t="s">
        <v>229</v>
      </c>
      <c r="F51" s="27" t="s">
        <v>230</v>
      </c>
      <c r="G51" s="12">
        <v>93.91</v>
      </c>
      <c r="H51" s="270">
        <v>94.05</v>
      </c>
      <c r="I51" s="300">
        <v>1454</v>
      </c>
      <c r="J51" s="301">
        <v>1</v>
      </c>
      <c r="K51" s="12">
        <v>94.05</v>
      </c>
      <c r="L51" s="12">
        <v>94.05</v>
      </c>
      <c r="M51" s="58">
        <v>56</v>
      </c>
      <c r="N51" s="295">
        <v>45089</v>
      </c>
      <c r="O51" s="115"/>
    </row>
    <row r="52" spans="1:15">
      <c r="A52" s="50"/>
      <c r="B52" s="213"/>
      <c r="C52" s="110"/>
      <c r="D52" s="214">
        <v>6</v>
      </c>
      <c r="E52" s="9" t="s">
        <v>231</v>
      </c>
      <c r="F52" s="27" t="s">
        <v>232</v>
      </c>
      <c r="G52" s="12">
        <v>91.515000000000001</v>
      </c>
      <c r="H52" s="270">
        <v>91.515000000000001</v>
      </c>
      <c r="I52" s="300"/>
      <c r="J52" s="301"/>
      <c r="K52" s="12">
        <v>91.515000000000001</v>
      </c>
      <c r="L52" s="12">
        <v>91.515000000000001</v>
      </c>
      <c r="M52" s="58">
        <v>70</v>
      </c>
      <c r="N52" s="295">
        <v>45103</v>
      </c>
      <c r="O52" s="115"/>
    </row>
    <row r="53" spans="1:15">
      <c r="A53" s="50"/>
      <c r="B53" s="213"/>
      <c r="C53" s="110"/>
      <c r="D53" s="214">
        <v>7</v>
      </c>
      <c r="E53" s="9" t="s">
        <v>233</v>
      </c>
      <c r="F53" s="27" t="s">
        <v>234</v>
      </c>
      <c r="G53" s="12">
        <v>100</v>
      </c>
      <c r="H53" s="270">
        <v>100</v>
      </c>
      <c r="I53" s="300"/>
      <c r="J53" s="301"/>
      <c r="K53" s="12">
        <v>100</v>
      </c>
      <c r="L53" s="12">
        <v>100</v>
      </c>
      <c r="M53" s="58">
        <v>84</v>
      </c>
      <c r="N53" s="295">
        <v>45117</v>
      </c>
      <c r="O53" s="115"/>
    </row>
    <row r="54" spans="1:15">
      <c r="A54" s="50"/>
      <c r="B54" s="213"/>
      <c r="C54" s="110"/>
      <c r="D54" s="214">
        <v>8</v>
      </c>
      <c r="E54" s="9" t="s">
        <v>235</v>
      </c>
      <c r="F54" s="27" t="s">
        <v>238</v>
      </c>
      <c r="G54" s="12">
        <v>93.425740364157093</v>
      </c>
      <c r="H54" s="270">
        <v>95.030702747062904</v>
      </c>
      <c r="I54" s="300">
        <v>11576</v>
      </c>
      <c r="J54" s="301">
        <v>2</v>
      </c>
      <c r="K54" s="12">
        <v>95.22</v>
      </c>
      <c r="L54" s="12">
        <v>95.011799999999994</v>
      </c>
      <c r="M54" s="58">
        <v>98</v>
      </c>
      <c r="N54" s="295">
        <v>45131</v>
      </c>
      <c r="O54" s="115"/>
    </row>
    <row r="55" spans="1:15">
      <c r="A55" s="50"/>
      <c r="B55" s="213"/>
      <c r="C55" s="110"/>
      <c r="D55" s="214">
        <v>9</v>
      </c>
      <c r="E55" s="9" t="s">
        <v>239</v>
      </c>
      <c r="F55" s="27" t="s">
        <v>240</v>
      </c>
      <c r="G55" s="12">
        <v>83.791200000000003</v>
      </c>
      <c r="H55" s="270">
        <v>83.791200000000003</v>
      </c>
      <c r="I55" s="300"/>
      <c r="J55" s="301"/>
      <c r="K55" s="12">
        <v>83.791200000000003</v>
      </c>
      <c r="L55" s="12">
        <v>83.791200000000003</v>
      </c>
      <c r="M55" s="58">
        <v>112</v>
      </c>
      <c r="N55" s="295">
        <v>45145</v>
      </c>
      <c r="O55" s="115"/>
    </row>
    <row r="56" spans="1:15">
      <c r="A56" s="50"/>
      <c r="B56" s="213"/>
      <c r="C56" s="110"/>
      <c r="D56" s="214">
        <v>10</v>
      </c>
      <c r="E56" s="9" t="s">
        <v>241</v>
      </c>
      <c r="F56" s="27" t="s">
        <v>242</v>
      </c>
      <c r="G56" s="12">
        <v>92.587900000000005</v>
      </c>
      <c r="H56" s="270">
        <v>93.667392129483204</v>
      </c>
      <c r="I56" s="300">
        <v>5978629</v>
      </c>
      <c r="J56" s="301">
        <v>4</v>
      </c>
      <c r="K56" s="12">
        <v>94.21</v>
      </c>
      <c r="L56" s="12">
        <v>92.698700000000002</v>
      </c>
      <c r="M56" s="58">
        <v>119</v>
      </c>
      <c r="N56" s="295">
        <v>45152</v>
      </c>
      <c r="O56" s="115"/>
    </row>
    <row r="57" spans="1:15">
      <c r="A57" s="50"/>
      <c r="B57" s="213"/>
      <c r="C57" s="110"/>
      <c r="D57" s="214">
        <v>11</v>
      </c>
      <c r="E57" s="9" t="s">
        <v>251</v>
      </c>
      <c r="F57" s="27" t="s">
        <v>252</v>
      </c>
      <c r="G57" s="12">
        <v>84.429299999999998</v>
      </c>
      <c r="H57" s="270">
        <v>84.429299999999998</v>
      </c>
      <c r="I57" s="300"/>
      <c r="J57" s="301"/>
      <c r="K57" s="12">
        <v>84.429299999999998</v>
      </c>
      <c r="L57" s="12">
        <v>84.429299999999998</v>
      </c>
      <c r="M57" s="58">
        <v>133</v>
      </c>
      <c r="N57" s="295">
        <v>45166</v>
      </c>
      <c r="O57" s="115"/>
    </row>
    <row r="58" spans="1:15">
      <c r="A58" s="50"/>
      <c r="B58" s="213"/>
      <c r="C58" s="110"/>
      <c r="D58" s="214">
        <v>12</v>
      </c>
      <c r="E58" s="9" t="s">
        <v>243</v>
      </c>
      <c r="F58" s="27" t="s">
        <v>244</v>
      </c>
      <c r="G58" s="12">
        <v>92.8292418429523</v>
      </c>
      <c r="H58" s="270">
        <v>92.8292418429523</v>
      </c>
      <c r="I58" s="300"/>
      <c r="J58" s="301"/>
      <c r="K58" s="12">
        <v>100</v>
      </c>
      <c r="L58" s="12">
        <v>83.857399999999998</v>
      </c>
      <c r="M58" s="58">
        <v>140</v>
      </c>
      <c r="N58" s="295">
        <v>45173</v>
      </c>
      <c r="O58" s="115"/>
    </row>
    <row r="59" spans="1:15">
      <c r="A59" s="50"/>
      <c r="B59" s="213"/>
      <c r="C59" s="110"/>
      <c r="D59" s="214">
        <v>13</v>
      </c>
      <c r="E59" s="9" t="s">
        <v>245</v>
      </c>
      <c r="F59" s="27" t="s">
        <v>246</v>
      </c>
      <c r="G59" s="12">
        <v>82.461100000000002</v>
      </c>
      <c r="H59" s="270">
        <v>82.461100000000002</v>
      </c>
      <c r="I59" s="300"/>
      <c r="J59" s="301"/>
      <c r="K59" s="12">
        <v>82.461100000000002</v>
      </c>
      <c r="L59" s="12">
        <v>82.461100000000002</v>
      </c>
      <c r="M59" s="58">
        <v>154</v>
      </c>
      <c r="N59" s="295">
        <v>45187</v>
      </c>
      <c r="O59" s="115"/>
    </row>
    <row r="60" spans="1:15">
      <c r="A60" s="50"/>
      <c r="B60" s="213"/>
      <c r="C60" s="110"/>
      <c r="D60" s="214">
        <v>14</v>
      </c>
      <c r="E60" s="9" t="s">
        <v>247</v>
      </c>
      <c r="F60" s="27" t="s">
        <v>248</v>
      </c>
      <c r="G60" s="12">
        <v>100</v>
      </c>
      <c r="H60" s="270">
        <v>84.358438282387198</v>
      </c>
      <c r="I60" s="300">
        <v>21984</v>
      </c>
      <c r="J60" s="301">
        <v>2</v>
      </c>
      <c r="K60" s="12">
        <v>86.153800000000004</v>
      </c>
      <c r="L60" s="12">
        <v>81.555800000000005</v>
      </c>
      <c r="M60" s="58">
        <v>168</v>
      </c>
      <c r="N60" s="295">
        <v>45201</v>
      </c>
      <c r="O60" s="115"/>
    </row>
    <row r="61" spans="1:15">
      <c r="A61" s="50"/>
      <c r="B61" s="213"/>
      <c r="C61" s="110"/>
      <c r="D61" s="214">
        <v>15</v>
      </c>
      <c r="E61" s="9" t="s">
        <v>249</v>
      </c>
      <c r="F61" s="27" t="s">
        <v>250</v>
      </c>
      <c r="G61" s="12">
        <v>84.670299999999997</v>
      </c>
      <c r="H61" s="270">
        <v>84.670299999999997</v>
      </c>
      <c r="I61" s="300"/>
      <c r="J61" s="301"/>
      <c r="K61" s="12">
        <v>84.670299999999997</v>
      </c>
      <c r="L61" s="12">
        <v>84.670299999999997</v>
      </c>
      <c r="M61" s="58">
        <v>182</v>
      </c>
      <c r="N61" s="295">
        <v>45215</v>
      </c>
      <c r="O61" s="115"/>
    </row>
    <row r="62" spans="1:15">
      <c r="A62" s="50"/>
      <c r="B62" s="213"/>
      <c r="C62" s="110"/>
      <c r="D62" s="214">
        <v>16</v>
      </c>
      <c r="E62" s="9" t="s">
        <v>257</v>
      </c>
      <c r="F62" s="27" t="s">
        <v>258</v>
      </c>
      <c r="G62" s="12">
        <v>86.567499999999995</v>
      </c>
      <c r="H62" s="270">
        <v>90.366299999999995</v>
      </c>
      <c r="I62" s="300">
        <v>5733</v>
      </c>
      <c r="J62" s="301">
        <v>1</v>
      </c>
      <c r="K62" s="12">
        <v>90.366299999999995</v>
      </c>
      <c r="L62" s="12">
        <v>90.366299999999995</v>
      </c>
      <c r="M62" s="58">
        <v>196</v>
      </c>
      <c r="N62" s="295">
        <v>45229</v>
      </c>
      <c r="O62" s="115"/>
    </row>
    <row r="63" spans="1:15">
      <c r="A63" s="50"/>
      <c r="B63" s="213"/>
      <c r="C63" s="110"/>
      <c r="D63" s="214">
        <v>17</v>
      </c>
      <c r="E63" s="9" t="s">
        <v>261</v>
      </c>
      <c r="F63" s="27" t="s">
        <v>262</v>
      </c>
      <c r="G63" s="12">
        <v>90.017600000000002</v>
      </c>
      <c r="H63" s="270">
        <v>90.017600000000002</v>
      </c>
      <c r="I63" s="300"/>
      <c r="J63" s="301"/>
      <c r="K63" s="12">
        <v>90.017600000000002</v>
      </c>
      <c r="L63" s="12">
        <v>90.017600000000002</v>
      </c>
      <c r="M63" s="58">
        <v>203</v>
      </c>
      <c r="N63" s="295">
        <v>45236</v>
      </c>
      <c r="O63" s="115"/>
    </row>
    <row r="64" spans="1:15">
      <c r="A64" s="50"/>
      <c r="B64" s="213"/>
      <c r="C64" s="110"/>
      <c r="D64" s="214">
        <v>18</v>
      </c>
      <c r="E64" s="9" t="s">
        <v>267</v>
      </c>
      <c r="F64" s="27" t="s">
        <v>268</v>
      </c>
      <c r="G64" s="12">
        <v>88.481568056776794</v>
      </c>
      <c r="H64" s="270">
        <v>88.481568056776794</v>
      </c>
      <c r="I64" s="300"/>
      <c r="J64" s="301"/>
      <c r="K64" s="12">
        <v>88.4816</v>
      </c>
      <c r="L64" s="12">
        <v>88.481499999999997</v>
      </c>
      <c r="M64" s="58">
        <v>210</v>
      </c>
      <c r="N64" s="295">
        <v>45243</v>
      </c>
      <c r="O64" s="115"/>
    </row>
    <row r="65" spans="1:15">
      <c r="A65" s="50"/>
      <c r="B65" s="213"/>
      <c r="C65" s="110"/>
      <c r="D65" s="214">
        <v>19</v>
      </c>
      <c r="E65" s="9" t="s">
        <v>275</v>
      </c>
      <c r="F65" s="27" t="s">
        <v>276</v>
      </c>
      <c r="G65" s="12">
        <v>72.683700000000002</v>
      </c>
      <c r="H65" s="270">
        <v>72.683700000000002</v>
      </c>
      <c r="I65" s="300"/>
      <c r="J65" s="301"/>
      <c r="K65" s="12">
        <v>72.683700000000002</v>
      </c>
      <c r="L65" s="12">
        <v>72.683700000000002</v>
      </c>
      <c r="M65" s="58">
        <v>224</v>
      </c>
      <c r="N65" s="295">
        <v>45257</v>
      </c>
      <c r="O65" s="115"/>
    </row>
    <row r="66" spans="1:15">
      <c r="A66" s="50"/>
      <c r="B66" s="213"/>
      <c r="C66" s="110"/>
      <c r="D66" s="214">
        <v>20</v>
      </c>
      <c r="E66" s="9" t="s">
        <v>283</v>
      </c>
      <c r="F66" s="27" t="s">
        <v>284</v>
      </c>
      <c r="G66" s="12">
        <v>78.94</v>
      </c>
      <c r="H66" s="270">
        <v>78.94</v>
      </c>
      <c r="I66" s="300"/>
      <c r="J66" s="301"/>
      <c r="K66" s="12">
        <v>78.94</v>
      </c>
      <c r="L66" s="12">
        <v>78.94</v>
      </c>
      <c r="M66" s="27">
        <v>238</v>
      </c>
      <c r="N66" s="295">
        <v>45271</v>
      </c>
      <c r="O66" s="115"/>
    </row>
    <row r="67" spans="1:15">
      <c r="A67" s="50"/>
      <c r="B67" s="213"/>
      <c r="C67" s="110"/>
      <c r="D67" s="214">
        <v>21</v>
      </c>
      <c r="E67" s="9" t="s">
        <v>287</v>
      </c>
      <c r="F67" s="27" t="s">
        <v>288</v>
      </c>
      <c r="G67" s="12">
        <v>85.549273009811202</v>
      </c>
      <c r="H67" s="270">
        <v>85.549273009811202</v>
      </c>
      <c r="I67" s="300"/>
      <c r="J67" s="301"/>
      <c r="K67" s="12">
        <v>85.606800000000007</v>
      </c>
      <c r="L67" s="12">
        <v>73.973200000000006</v>
      </c>
      <c r="M67" s="27">
        <v>245</v>
      </c>
      <c r="N67" s="295">
        <v>45278</v>
      </c>
      <c r="O67" s="115"/>
    </row>
    <row r="68" spans="1:15">
      <c r="A68" s="50"/>
      <c r="B68" s="213"/>
      <c r="C68" s="110"/>
      <c r="D68" s="214">
        <v>22</v>
      </c>
      <c r="E68" s="9" t="s">
        <v>293</v>
      </c>
      <c r="F68" s="27" t="s">
        <v>294</v>
      </c>
      <c r="G68" s="12">
        <v>85.174923701004801</v>
      </c>
      <c r="H68" s="270">
        <v>85.174923701004801</v>
      </c>
      <c r="I68" s="300"/>
      <c r="J68" s="301"/>
      <c r="K68" s="12">
        <v>85.221900000000005</v>
      </c>
      <c r="L68" s="12">
        <v>80.852999999999994</v>
      </c>
      <c r="M68" s="27">
        <v>259</v>
      </c>
      <c r="N68" s="295">
        <v>45292</v>
      </c>
      <c r="O68" s="115"/>
    </row>
    <row r="69" spans="1:15">
      <c r="A69" s="50"/>
      <c r="B69" s="213"/>
      <c r="C69" s="110"/>
      <c r="D69" s="214">
        <v>23</v>
      </c>
      <c r="E69" s="9" t="s">
        <v>309</v>
      </c>
      <c r="F69" s="27" t="s">
        <v>310</v>
      </c>
      <c r="G69" s="12">
        <v>76.540000000000006</v>
      </c>
      <c r="H69" s="270">
        <v>76.540000000000006</v>
      </c>
      <c r="I69" s="300"/>
      <c r="J69" s="301"/>
      <c r="K69" s="12">
        <v>76.540000000000006</v>
      </c>
      <c r="L69" s="12">
        <v>76.540000000000006</v>
      </c>
      <c r="M69" s="27">
        <v>273</v>
      </c>
      <c r="N69" s="295">
        <v>45306</v>
      </c>
      <c r="O69" s="115"/>
    </row>
    <row r="70" spans="1:15">
      <c r="A70" s="50"/>
      <c r="B70" s="213"/>
      <c r="C70" s="110"/>
      <c r="D70" s="214">
        <v>24</v>
      </c>
      <c r="E70" s="9" t="s">
        <v>317</v>
      </c>
      <c r="F70" s="27" t="s">
        <v>318</v>
      </c>
      <c r="G70" s="12">
        <v>82.201300000000003</v>
      </c>
      <c r="H70" s="270">
        <v>82.539699999999996</v>
      </c>
      <c r="I70" s="300">
        <v>119799</v>
      </c>
      <c r="J70" s="301">
        <v>1</v>
      </c>
      <c r="K70" s="12">
        <v>82.539699999999996</v>
      </c>
      <c r="L70" s="12">
        <v>82.539699999999996</v>
      </c>
      <c r="M70" s="27">
        <v>280</v>
      </c>
      <c r="N70" s="295">
        <v>45313</v>
      </c>
      <c r="O70" s="115"/>
    </row>
    <row r="71" spans="1:15">
      <c r="A71" s="50"/>
      <c r="B71" s="213"/>
      <c r="C71" s="110"/>
      <c r="D71" s="214">
        <v>25</v>
      </c>
      <c r="E71" s="9" t="s">
        <v>325</v>
      </c>
      <c r="F71" s="27" t="s">
        <v>326</v>
      </c>
      <c r="G71" s="12">
        <v>78.598146006194</v>
      </c>
      <c r="H71" s="270">
        <v>82.163184366180403</v>
      </c>
      <c r="I71" s="300">
        <v>100628</v>
      </c>
      <c r="J71" s="301">
        <v>2</v>
      </c>
      <c r="K71" s="12">
        <v>82.180999999999997</v>
      </c>
      <c r="L71" s="12">
        <v>79.326300000000003</v>
      </c>
      <c r="M71" s="27">
        <v>287</v>
      </c>
      <c r="N71" s="295">
        <v>45320</v>
      </c>
      <c r="O71" s="115"/>
    </row>
    <row r="72" spans="1:15">
      <c r="A72" s="50"/>
      <c r="B72" s="213"/>
      <c r="C72" s="110"/>
      <c r="D72" s="214">
        <v>26</v>
      </c>
      <c r="E72" s="9" t="s">
        <v>341</v>
      </c>
      <c r="F72" s="27" t="s">
        <v>342</v>
      </c>
      <c r="G72" s="12">
        <v>100</v>
      </c>
      <c r="H72" s="270">
        <v>75.430000000000007</v>
      </c>
      <c r="I72" s="300">
        <v>91198</v>
      </c>
      <c r="J72" s="301">
        <v>1</v>
      </c>
      <c r="K72" s="12">
        <v>75.430000000000007</v>
      </c>
      <c r="L72" s="12">
        <v>75.430000000000007</v>
      </c>
      <c r="M72" s="27">
        <v>301</v>
      </c>
      <c r="N72" s="295">
        <v>45334</v>
      </c>
      <c r="O72" s="115"/>
    </row>
    <row r="73" spans="1:15">
      <c r="A73" s="50"/>
      <c r="B73" s="213"/>
      <c r="C73" s="110"/>
      <c r="D73" s="214">
        <v>27</v>
      </c>
      <c r="E73" s="9" t="s">
        <v>405</v>
      </c>
      <c r="F73" s="27" t="s">
        <v>406</v>
      </c>
      <c r="G73" s="12">
        <v>80.399509653789295</v>
      </c>
      <c r="H73" s="270">
        <v>80.790971172226904</v>
      </c>
      <c r="I73" s="300">
        <v>1053047</v>
      </c>
      <c r="J73" s="301">
        <v>2</v>
      </c>
      <c r="K73" s="12">
        <v>81.06</v>
      </c>
      <c r="L73" s="12">
        <v>80.776700000000005</v>
      </c>
      <c r="M73" s="27">
        <v>315</v>
      </c>
      <c r="N73" s="295">
        <v>45348</v>
      </c>
      <c r="O73" s="115"/>
    </row>
    <row r="74" spans="1:15">
      <c r="A74" s="50"/>
      <c r="B74" s="213"/>
      <c r="C74" s="110"/>
      <c r="D74" s="214">
        <v>28</v>
      </c>
      <c r="E74" s="9" t="s">
        <v>415</v>
      </c>
      <c r="F74" s="27" t="s">
        <v>416</v>
      </c>
      <c r="G74" s="12">
        <v>85.093403878526104</v>
      </c>
      <c r="H74" s="270">
        <v>85.093403878526104</v>
      </c>
      <c r="I74" s="300"/>
      <c r="J74" s="301"/>
      <c r="K74" s="12">
        <v>85.093500000000006</v>
      </c>
      <c r="L74" s="12">
        <v>85.093299999999999</v>
      </c>
      <c r="M74" s="27">
        <v>322</v>
      </c>
      <c r="N74" s="295">
        <v>45355</v>
      </c>
      <c r="O74" s="115"/>
    </row>
    <row r="75" spans="1:15">
      <c r="A75" s="50"/>
      <c r="B75" s="213"/>
      <c r="C75" s="110"/>
      <c r="D75" s="214">
        <v>29</v>
      </c>
      <c r="E75" s="9" t="s">
        <v>421</v>
      </c>
      <c r="F75" s="27" t="s">
        <v>422</v>
      </c>
      <c r="G75" s="12">
        <v>79.4225180975303</v>
      </c>
      <c r="H75" s="270">
        <v>80.239314524488094</v>
      </c>
      <c r="I75" s="300">
        <v>2028519</v>
      </c>
      <c r="J75" s="301">
        <v>3</v>
      </c>
      <c r="K75" s="12">
        <v>80.383399999999995</v>
      </c>
      <c r="L75" s="12">
        <v>80.092399999999998</v>
      </c>
      <c r="M75" s="27">
        <v>329</v>
      </c>
      <c r="N75" s="295">
        <v>45362</v>
      </c>
      <c r="O75" s="115"/>
    </row>
    <row r="76" spans="1:15">
      <c r="A76" s="50"/>
      <c r="B76" s="213"/>
      <c r="C76" s="110"/>
      <c r="D76" s="214">
        <v>30</v>
      </c>
      <c r="E76" s="9" t="s">
        <v>433</v>
      </c>
      <c r="F76" s="27" t="s">
        <v>434</v>
      </c>
      <c r="G76" s="12">
        <v>96.103879483592294</v>
      </c>
      <c r="H76" s="270">
        <v>96.103879483592294</v>
      </c>
      <c r="I76" s="300"/>
      <c r="J76" s="301"/>
      <c r="K76" s="12">
        <v>100</v>
      </c>
      <c r="L76" s="12">
        <v>72.95</v>
      </c>
      <c r="M76" s="27">
        <v>343</v>
      </c>
      <c r="N76" s="295">
        <v>45376</v>
      </c>
      <c r="O76" s="115"/>
    </row>
    <row r="77" spans="1:15">
      <c r="A77" s="50"/>
      <c r="B77" s="213"/>
      <c r="C77" s="110"/>
      <c r="D77" s="214">
        <v>31</v>
      </c>
      <c r="E77" s="9" t="s">
        <v>443</v>
      </c>
      <c r="F77" s="27" t="s">
        <v>444</v>
      </c>
      <c r="G77" s="12">
        <v>91.660622814147402</v>
      </c>
      <c r="H77" s="270">
        <v>83.368460673817395</v>
      </c>
      <c r="I77" s="300">
        <v>42979</v>
      </c>
      <c r="J77" s="301">
        <v>4</v>
      </c>
      <c r="K77" s="12">
        <v>83.832300000000004</v>
      </c>
      <c r="L77" s="12">
        <v>78.313100000000006</v>
      </c>
      <c r="M77" s="27">
        <v>357</v>
      </c>
      <c r="N77" s="295">
        <v>45390</v>
      </c>
      <c r="O77" s="115"/>
    </row>
    <row r="78" spans="1:15" ht="16.2" thickBot="1">
      <c r="A78" s="50"/>
      <c r="B78" s="213"/>
      <c r="C78" s="110"/>
      <c r="D78" s="214">
        <v>32</v>
      </c>
      <c r="E78" s="141" t="s">
        <v>457</v>
      </c>
      <c r="F78" s="141" t="s">
        <v>458</v>
      </c>
      <c r="G78" s="141"/>
      <c r="H78" s="141"/>
      <c r="I78" s="141"/>
      <c r="J78" s="141"/>
      <c r="K78" s="141"/>
      <c r="L78" s="141"/>
      <c r="M78" s="141">
        <v>364</v>
      </c>
      <c r="N78" s="141">
        <v>45397</v>
      </c>
      <c r="O78" s="115"/>
    </row>
    <row r="79" spans="1:15" ht="16.2" thickBot="1">
      <c r="A79" s="50"/>
      <c r="B79" s="213"/>
      <c r="C79" s="215"/>
      <c r="D79" s="119"/>
      <c r="E79" s="216" t="s">
        <v>41</v>
      </c>
      <c r="F79" s="217"/>
      <c r="G79" s="218"/>
      <c r="H79" s="219"/>
      <c r="I79" s="220">
        <f>SUM(I5:I77)</f>
        <v>130787973</v>
      </c>
      <c r="J79" s="220">
        <f>SUM(J5:J77)</f>
        <v>366</v>
      </c>
      <c r="K79" s="221"/>
      <c r="L79" s="221"/>
      <c r="M79" s="217"/>
      <c r="N79" s="222"/>
    </row>
    <row r="80" spans="1:15" ht="15.75" customHeight="1" thickBot="1">
      <c r="A80" s="223"/>
      <c r="B80" s="224"/>
      <c r="G80" s="225"/>
      <c r="K80" s="109"/>
    </row>
    <row r="81" spans="1:15">
      <c r="E81" s="110"/>
      <c r="F81" s="110"/>
      <c r="G81" s="226"/>
      <c r="I81" s="197"/>
    </row>
    <row r="82" spans="1:15">
      <c r="A82" s="110" t="s">
        <v>42</v>
      </c>
      <c r="B82" s="110"/>
      <c r="C82" s="110"/>
      <c r="D82" s="110"/>
      <c r="E82" s="30"/>
      <c r="F82" s="30"/>
      <c r="G82" s="225"/>
      <c r="I82" s="197"/>
    </row>
    <row r="83" spans="1:15">
      <c r="A83" s="30" t="s">
        <v>43</v>
      </c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5"/>
      <c r="H84" s="31"/>
      <c r="I84" s="19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5"/>
      <c r="H85" s="31"/>
      <c r="I85" s="19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5"/>
      <c r="H86" s="31"/>
      <c r="I86" s="19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  <row r="158" spans="7:9">
      <c r="G158" s="225"/>
      <c r="I158" s="197"/>
    </row>
    <row r="159" spans="7:9">
      <c r="G159" s="225"/>
      <c r="I159" s="197"/>
    </row>
    <row r="160" spans="7:9">
      <c r="G160" s="225"/>
      <c r="I160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18" sqref="A18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9" customWidth="1"/>
    <col min="5" max="5" width="20.6640625" style="3" customWidth="1"/>
    <col min="6" max="6" width="31.109375" style="3" customWidth="1"/>
    <col min="7" max="7" width="26.44140625" style="199" customWidth="1"/>
    <col min="8" max="8" width="16.5546875" style="19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2</v>
      </c>
      <c r="D6" s="238">
        <v>78000000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1</v>
      </c>
      <c r="D8" s="238">
        <v>19000000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13</v>
      </c>
      <c r="D14" s="238">
        <v>438000000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14</v>
      </c>
      <c r="D18" s="238">
        <v>663000000</v>
      </c>
      <c r="E18" s="239"/>
      <c r="F18" s="63">
        <v>0</v>
      </c>
      <c r="G18" s="240">
        <v>0</v>
      </c>
      <c r="H18" s="240"/>
      <c r="I18" s="241">
        <v>0</v>
      </c>
      <c r="J18" s="242">
        <v>0</v>
      </c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2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2" thickBot="1">
      <c r="A27" s="119" t="s">
        <v>111</v>
      </c>
      <c r="B27" s="103"/>
      <c r="C27" s="102">
        <f>C14</f>
        <v>13</v>
      </c>
      <c r="D27" s="254">
        <f>D14</f>
        <v>438000000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2023-04-17T17:44:36Z</dcterms:modified>
</cp:coreProperties>
</file>