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169" documentId="8_{6523D123-88F2-465E-A12B-B718395F1EB8}" xr6:coauthVersionLast="47" xr6:coauthVersionMax="47" xr10:uidLastSave="{E62ED272-35A3-467C-A619-DEC92AD2B429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5" i="3"/>
  <c r="I85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<sst xmlns="http://schemas.openxmlformats.org/spreadsheetml/2006/main" count="520" uniqueCount="461">
  <si>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</si>
  <si>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</si>
  <si>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</si>
  <si>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</si>
  <si>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</si>
  <si>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</si>
  <si>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</si>
  <si>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</si>
  <si>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</si>
  <si>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</si>
  <si>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</si>
  <si>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</si>
  <si>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</si>
  <si>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</si>
  <si>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</si>
  <si>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</si>
  <si>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</si>
  <si>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</si>
  <si>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</si>
  <si>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</si>
  <si>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</si>
  <si>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</si>
  <si>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</si>
  <si>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</si>
  <si>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</si>
  <si>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</si>
  <si>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</si>
  <si>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</si>
  <si>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</si>
  <si>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</si>
  <si>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</si>
  <si>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</si>
  <si>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</si>
  <si>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</si>
  <si>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</si>
  <si>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</si>
  <si>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</si>
  <si>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</si>
  <si>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</si>
  <si>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</si>
  <si>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</si>
  <si>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</si>
  <si>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</si>
  <si>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</si>
  <si>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</si>
  <si>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</si>
  <si>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</si>
  <si>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</si>
  <si>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</si>
  <si>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</si>
  <si>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</si>
  <si>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</si>
  <si>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</si>
  <si>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</si>
  <si>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</si>
  <si>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</si>
  <si>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</si>
  <si>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</si>
  <si>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</si>
  <si>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</si>
  <si>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</si>
  <si>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</si>
  <si>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</si>
  <si>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</si>
  <si>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</si>
  <si>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</si>
  <si>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</si>
  <si>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</si>
  <si>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</si>
  <si>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</si>
  <si>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</si>
  <si>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</si>
  <si>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</si>
  <si>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</si>
  <si>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</si>
  <si>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</si>
  <si>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</si>
  <si>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</si>
  <si>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</si>
  <si>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</si>
  <si>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</si>
  <si>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</si>
  <si>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</si>
  <si>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</si>
  <si>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</si>
  <si>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</si>
  <si>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</si>
  <si>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</si>
  <si>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</si>
  <si>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</si>
  <si>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</si>
  <si>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</si>
  <si>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</si>
  <si>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</si>
  <si>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</si>
  <si>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</si>
  <si>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</si>
  <si>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</si>
  <si>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</si>
  <si>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</si>
  <si>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</si>
  <si>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</si>
  <si>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</si>
  <si>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</si>
  <si>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</si>
  <si>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</si>
  <si>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</si>
  <si>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</si>
  <si>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</si>
  <si>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</si>
  <si>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</si>
  <si>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</si>
  <si>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</si>
  <si>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</si>
  <si>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</si>
  <si>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</si>
  <si>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</si>
  <si>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</si>
  <si>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</si>
  <si>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</si>
  <si>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</si>
  <si>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</si>
  <si>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</si>
  <si>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</si>
  <si>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</si>
  <si>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</si>
  <si>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</si>
  <si>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</si>
  <si>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</si>
  <si>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</si>
  <si>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</si>
  <si>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</si>
  <si>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</si>
  <si>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</si>
  <si>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</si>
  <si>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</si>
  <si>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</si>
  <si>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</si>
  <si>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</si>
  <si>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</si>
  <si>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</si>
  <si>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</si>
  <si>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</si>
  <si>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</si>
  <si>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</si>
  <si>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</si>
  <si>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</si>
  <si>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</si>
  <si>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</si>
  <si>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</si>
  <si>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</si>
  <si>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</si>
  <si>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</si>
  <si>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</si>
  <si>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</si>
  <si>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</si>
  <si>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</si>
  <si>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</si>
  <si>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</si>
  <si>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</si>
  <si>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</si>
  <si>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</si>
  <si>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</si>
  <si>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</si>
  <si>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</si>
  <si>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</si>
  <si>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</si>
  <si>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</si>
  <si>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</si>
  <si>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</si>
  <si>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</si>
  <si>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</si>
  <si>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</si>
  <si>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</si>
  <si>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</si>
  <si>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</si>
  <si>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</si>
  <si>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</si>
  <si>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</si>
  <si>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</si>
  <si>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</si>
  <si>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</si>
  <si>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</si>
  <si>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</si>
  <si>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</si>
  <si>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</si>
  <si>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</si>
  <si>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</si>
  <si>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</si>
  <si>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</si>
  <si>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</si>
  <si>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</si>
  <si>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</si>
  <si>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</si>
  <si>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</si>
  <si>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</si>
  <si>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</si>
  <si>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</si>
  <si>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</si>
  <si>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</si>
  <si>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</si>
  <si>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</si>
  <si>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</si>
  <si>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</si>
  <si>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</si>
  <si>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</si>
  <si>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</si>
  <si>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</si>
  <si>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</si>
  <si>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</si>
  <si>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</si>
  <si>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</si>
  <si>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</si>
  <si>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</si>
  <si>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</si>
  <si>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</si>
  <si>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</si>
  <si>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</si>
  <si>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</si>
  <si>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</si>
  <si>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</si>
  <si>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</si>
  <si>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</si>
  <si>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</si>
  <si>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</si>
  <si>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</si>
  <si>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</si>
  <si>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</si>
  <si>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</si>
  <si>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</si>
  <si>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</si>
  <si>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</si>
  <si>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</si>
  <si>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</si>
  <si>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</si>
  <si>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</si>
  <si>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</si>
  <si>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</si>
  <si>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</si>
  <si>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</si>
  <si>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</si>
  <si>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</si>
  <si>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</si>
  <si>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</si>
  <si>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</si>
  <si>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</si>
  <si>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</si>
  <si>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</si>
  <si>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</si>
  <si>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</si>
  <si>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</si>
  <si>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</si>
  <si>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</si>
  <si>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</si>
  <si>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</si>
  <si>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</si>
  <si>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</si>
  <si>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</si>
  <si>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</si>
  <si>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</si>
  <si>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</si>
  <si>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</si>
  <si>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</si>
  <si>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</si>
  <si>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</si>
  <si>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</si>
  <si>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</si>
  <si>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</si>
  <si>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</si>
  <si>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</si>
  <si>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</si>
  <si>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</si>
  <si>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</si>
  <si>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</si>
  <si>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</si>
  <si>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</si>
  <si>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</si>
  <si>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</si>
  <si>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</si>
  <si>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</si>
  <si>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</si>
  <si>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</si>
  <si>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</si>
  <si>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</si>
  <si>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</si>
  <si>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</si>
  <si>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</si>
  <si>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</si>
  <si>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</si>
  <si>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</si>
  <si>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</si>
  <si>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</si>
  <si>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</si>
  <si>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</si>
  <si>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</si>
  <si>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</si>
  <si>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</si>
  <si>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</si>
  <si>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</si>
  <si>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</si>
  <si>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</si>
  <si>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</si>
  <si>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</si>
  <si>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</si>
  <si>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</si>
  <si>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</si>
  <si>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</si>
  <si>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</si>
  <si>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</si>
  <si>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</si>
  <si>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</si>
  <si>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</si>
  <si>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</si>
  <si>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</si>
  <si>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</si>
  <si>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</si>
  <si>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</si>
  <si>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</si>
  <si>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</si>
  <si>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</si>
  <si>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</si>
  <si>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</si>
  <si>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</si>
  <si>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</si>
  <si>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</si>
  <si>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</si>
  <si>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</si>
  <si>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</si>
  <si>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</si>
  <si>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</si>
  <si>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</si>
  <si>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</si>
  <si>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</si>
  <si>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</si>
  <si>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</si>
  <si>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</si>
  <si>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</si>
  <si>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</si>
  <si>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</si>
  <si>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</si>
  <si>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</si>
  <si>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</si>
  <si>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</si>
  <si>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</si>
  <si>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</si>
  <si>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</si>
  <si>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</si>
  <si>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</si>
  <si>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</si>
  <si>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</si>
  <si>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</si>
  <si>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</si>
  <si>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</si>
  <si>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</si>
  <si>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</si>
  <si>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</si>
  <si>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</si>
  <si>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</si>
  <si>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</si>
  <si>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</si>
  <si>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</si>
  <si>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</si>
  <si>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</si>
  <si>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</si>
  <si>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</si>
  <si>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</si>
  <si>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</si>
  <si>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</si>
  <si>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</si>
  <si>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</si>
  <si>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</si>
  <si>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</si>
  <si>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</si>
  <si>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</si>
  <si>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</si>
  <si>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</si>
  <si>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</si>
  <si>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</si>
  <si>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</si>
  <si>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</si>
  <si>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</si>
  <si>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</si>
  <si>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</si>
  <si>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</si>
  <si>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</si>
  <si>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</si>
  <si>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</si>
  <si>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</si>
  <si>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</si>
  <si>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</si>
  <si>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</si>
  <si>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</si>
  <si>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</si>
  <si>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</si>
  <si>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</si>
  <si>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</si>
  <si>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</si>
  <si>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</si>
  <si>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</si>
  <si>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</si>
  <si>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</si>
  <si>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</si>
  <si>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</si>
  <si>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</si>
  <si>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</si>
  <si>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</si>
  <si>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</si>
  <si>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</si>
  <si>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</si>
  <si>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</si>
  <si>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</si>
  <si>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</si>
  <si>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</si>
  <si>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</si>
  <si>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</si>
  <si>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</si>
  <si>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</si>
  <si>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</si>
  <si>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</si>
  <si>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</si>
  <si>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</si>
  <si>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</si>
  <si>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</si>
  <si>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</si>
  <si>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</si>
  <si>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</si>
  <si>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</si>
  <si>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</si>
  <si>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</si>
  <si>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</si>
  <si>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</si>
  <si>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</si>
  <si>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</si>
  <si>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</si>
  <si>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</si>
  <si>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</si>
  <si>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</si>
  <si>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</si>
  <si>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</si>
  <si>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</si>
  <si>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</si>
  <si>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</si>
  <si>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</si>
  <si>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</si>
  <si>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</si>
  <si>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</si>
  <si>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</si>
  <si>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</si>
  <si>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</si>
  <si>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</si>
  <si>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</si>
  <si>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</si>
  <si>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</si>
  <si>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</si>
  <si>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</si>
  <si>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</si>
  <si>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DATE: OCTOBER  18 2023</t>
  </si>
  <si>
    <t>DATE: OCTOBER 18,  2023</t>
  </si>
  <si>
    <t>DATE: OCTOBER  18, 2023</t>
  </si>
  <si>
    <t>DATE: OCTOBER 18 2023</t>
  </si>
  <si>
    <t>DATE:  OCTOBER 18,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</si>
</sst>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18" sqref="E18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8" t="s">
        <v>456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272</v>
      </c>
      <c r="D5" s="247">
        <f>'NEW GOG NOTES AND BONDS '!H31</f>
        <v>448782468</v>
      </c>
      <c r="E5" s="258">
        <f>'NEW GOG NOTES AND BONDS '!I31</f>
        <v>32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274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223</v>
      </c>
      <c r="D7" s="10">
        <f>'TREASURY BILLS'!I85</f>
        <v>266292033</v>
      </c>
      <c r="E7" s="10">
        <f>'TREASURY BILLS'!J85</f>
        <v>1478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273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715074501</v>
      </c>
      <c r="E9" s="16">
        <f>SUM(E5:E8)</f>
        <v>1510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272</v>
      </c>
      <c r="D14" s="262">
        <f>'NEW GOG NOTES AND BONDS '!H12</f>
        <v>349232158</v>
      </c>
      <c r="E14" s="260">
        <f>'NEW GOG NOTES AND BONDS '!I12</f>
        <v>12</v>
      </c>
      <c r="F14" s="233" t="str">
        <f>'NEW GOG NOTES AND BONDS '!C12</f>
        <v>GOG-BD-15/02/28-A6144-1838-8.50</v>
      </c>
      <c r="G14" s="248">
        <f>'NEW GOG NOTES AND BONDS '!F12</f>
        <v>19.010000000000002</v>
      </c>
      <c r="H14" s="23">
        <f>'NEW GOG NOTES AND BONDS '!G12</f>
        <v>68.628742857142839</v>
      </c>
      <c r="I14" s="13"/>
      <c r="K14" s="14"/>
      <c r="L14" s="15"/>
    </row>
    <row r="15" spans="1:12" ht="15.75">
      <c r="A15" s="8"/>
      <c r="B15" s="8"/>
      <c r="C15" s="22" t="s">
        <v>274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223</v>
      </c>
      <c r="D16" s="292">
        <f>'TREASURY BILLS'!I17</f>
        <v>43452915</v>
      </c>
      <c r="E16" s="262">
        <f>'TREASURY BILLS'!J17</f>
        <v>419</v>
      </c>
      <c r="F16" s="234" t="str">
        <f>'TREASURY BILLS'!E17</f>
        <v>GOG-BL-15/01/24-A6343-1872-0</v>
      </c>
      <c r="G16" s="240"/>
      <c r="H16" s="23">
        <f>'TREASURY BILLS'!H17</f>
        <v>93.429139070934397</v>
      </c>
      <c r="I16" s="13"/>
      <c r="K16" s="14"/>
      <c r="L16" s="15"/>
    </row>
    <row r="17" spans="1:12" ht="15.75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173</v>
      </c>
      <c r="B23" s="8" t="s">
        <v>118</v>
      </c>
      <c r="C23" s="9" t="s">
        <v>124</v>
      </c>
      <c r="D23" s="29">
        <f>'REPO TRADES'!D27</f>
        <v>477000000</v>
      </c>
      <c r="E23" s="17">
        <f>'REPO TRADES'!C27</f>
        <v>18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370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3" t="s">
        <v>315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zoomScaleNormal="100" zoomScaleSheetLayoutView="100" workbookViewId="0">
      <selection activeCell="H22" sqref="H22:I22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21.54</v>
      </c>
      <c r="F5" s="11">
        <v>18.87</v>
      </c>
      <c r="G5" s="12">
        <v>76.45</v>
      </c>
      <c r="H5" s="241">
        <v>669362</v>
      </c>
      <c r="I5" s="57">
        <v>3</v>
      </c>
      <c r="J5" s="11">
        <v>21.31</v>
      </c>
      <c r="K5" s="11">
        <v>21.31</v>
      </c>
      <c r="L5" s="58">
        <v>1399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24</v>
      </c>
      <c r="F6" s="11">
        <v>22.84</v>
      </c>
      <c r="G6" s="12">
        <v>63.448711190033599</v>
      </c>
      <c r="H6" s="241">
        <v>720820</v>
      </c>
      <c r="I6" s="57">
        <v>3</v>
      </c>
      <c r="J6" s="11">
        <v>24</v>
      </c>
      <c r="K6" s="11">
        <v>24</v>
      </c>
      <c r="L6" s="58">
        <v>1763</v>
      </c>
      <c r="M6" s="59">
        <v>46980</v>
      </c>
      <c r="N6" s="60"/>
    </row>
    <row r="7" spans="1:14">
      <c r="A7" s="50">
        <v>3</v>
      </c>
      <c r="B7" s="51" t="s">
        <v>448</v>
      </c>
      <c r="C7" s="52" t="s">
        <v>444</v>
      </c>
      <c r="D7" s="61" t="s">
        <v>445</v>
      </c>
      <c r="E7" s="11"/>
      <c r="F7" s="11"/>
      <c r="G7" s="12"/>
      <c r="H7" s="241"/>
      <c r="I7" s="57"/>
      <c r="J7" s="11"/>
      <c r="K7" s="11"/>
      <c r="L7" s="58">
        <v>1217</v>
      </c>
      <c r="M7" s="59">
        <v>46434</v>
      </c>
      <c r="N7" s="60"/>
    </row>
    <row r="8" spans="1:14">
      <c r="A8" s="50">
        <v>4</v>
      </c>
      <c r="B8" s="51" t="s">
        <v>449</v>
      </c>
      <c r="C8" s="52" t="s">
        <v>446</v>
      </c>
      <c r="D8" s="61" t="s">
        <v>447</v>
      </c>
      <c r="E8" s="11"/>
      <c r="F8" s="11"/>
      <c r="G8" s="12"/>
      <c r="H8" s="241"/>
      <c r="I8" s="57"/>
      <c r="J8" s="11"/>
      <c r="K8" s="11"/>
      <c r="L8" s="58">
        <v>1581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17.77</v>
      </c>
      <c r="F9" s="11">
        <v>16.57</v>
      </c>
      <c r="G9" s="64">
        <v>94.545000000000002</v>
      </c>
      <c r="H9" s="72"/>
      <c r="I9" s="65"/>
      <c r="J9" s="11">
        <v>16.57</v>
      </c>
      <c r="K9" s="11">
        <v>16.57</v>
      </c>
      <c r="L9" s="58">
        <v>1399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17.670000000000002</v>
      </c>
      <c r="F10" s="11">
        <v>17.649999999999999</v>
      </c>
      <c r="G10" s="64">
        <v>91.468199999999996</v>
      </c>
      <c r="H10" s="241"/>
      <c r="I10" s="65"/>
      <c r="J10" s="11">
        <v>17.649999999999999</v>
      </c>
      <c r="K10" s="11">
        <v>17.649999999999999</v>
      </c>
      <c r="L10" s="58">
        <v>1763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12.79</v>
      </c>
      <c r="F11" s="11">
        <v>12.79</v>
      </c>
      <c r="G11" s="64">
        <v>73.814999999999998</v>
      </c>
      <c r="H11" s="72">
        <v>28224</v>
      </c>
      <c r="I11" s="65">
        <v>1</v>
      </c>
      <c r="J11" s="11">
        <v>13.93</v>
      </c>
      <c r="K11" s="11">
        <v>13.93</v>
      </c>
      <c r="L11" s="58">
        <v>1217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16.079999999999998</v>
      </c>
      <c r="F12" s="11">
        <v>19.010000000000002</v>
      </c>
      <c r="G12" s="242">
        <v>68.628742857142839</v>
      </c>
      <c r="H12" s="72">
        <v>349232158</v>
      </c>
      <c r="I12" s="243">
        <v>12</v>
      </c>
      <c r="J12" s="11">
        <v>17.96</v>
      </c>
      <c r="K12" s="11">
        <v>17.96</v>
      </c>
      <c r="L12" s="58">
        <v>1581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13.11</v>
      </c>
      <c r="F13" s="11">
        <v>13.11</v>
      </c>
      <c r="G13" s="242">
        <v>82.472499999999997</v>
      </c>
      <c r="H13" s="72">
        <v>28266</v>
      </c>
      <c r="I13" s="243">
        <v>1</v>
      </c>
      <c r="J13" s="11">
        <v>13.84</v>
      </c>
      <c r="K13" s="11">
        <v>13.84</v>
      </c>
      <c r="L13" s="58">
        <v>1945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13.2</v>
      </c>
      <c r="F14" s="11">
        <v>17.79</v>
      </c>
      <c r="G14" s="242">
        <v>65.0214</v>
      </c>
      <c r="H14" s="72">
        <v>97901826</v>
      </c>
      <c r="I14" s="243">
        <v>4</v>
      </c>
      <c r="J14" s="11">
        <v>19.079999999999998</v>
      </c>
      <c r="K14" s="11">
        <v>19.079999999999998</v>
      </c>
      <c r="L14" s="58">
        <v>2309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13.22</v>
      </c>
      <c r="F15" s="11">
        <v>13.22</v>
      </c>
      <c r="G15" s="242">
        <v>79.332499999999996</v>
      </c>
      <c r="H15" s="72">
        <v>25162</v>
      </c>
      <c r="I15" s="243">
        <v>1</v>
      </c>
      <c r="J15" s="11">
        <v>13.91</v>
      </c>
      <c r="K15" s="11">
        <v>13.91</v>
      </c>
      <c r="L15" s="58">
        <v>2673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13.14</v>
      </c>
      <c r="F16" s="11">
        <v>13.23</v>
      </c>
      <c r="G16" s="242">
        <v>78.394999999999996</v>
      </c>
      <c r="H16" s="72">
        <v>25180</v>
      </c>
      <c r="I16" s="243">
        <v>1</v>
      </c>
      <c r="J16" s="11">
        <v>13.87</v>
      </c>
      <c r="K16" s="11">
        <v>13.87</v>
      </c>
      <c r="L16" s="58">
        <v>3037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13.39</v>
      </c>
      <c r="F17" s="11">
        <v>13.29</v>
      </c>
      <c r="G17" s="242">
        <v>77.492500000000007</v>
      </c>
      <c r="H17" s="72">
        <v>25199</v>
      </c>
      <c r="I17" s="243">
        <v>1</v>
      </c>
      <c r="J17" s="11">
        <v>13.93</v>
      </c>
      <c r="K17" s="11">
        <v>13.93</v>
      </c>
      <c r="L17" s="58">
        <v>3401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12.95</v>
      </c>
      <c r="F18" s="11">
        <v>13.5</v>
      </c>
      <c r="G18" s="242">
        <v>76.114999999999995</v>
      </c>
      <c r="H18" s="72">
        <v>25217</v>
      </c>
      <c r="I18" s="243">
        <v>1</v>
      </c>
      <c r="J18" s="11">
        <v>20.29</v>
      </c>
      <c r="K18" s="11">
        <v>20.29</v>
      </c>
      <c r="L18" s="58">
        <v>3765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13.76</v>
      </c>
      <c r="F19" s="11">
        <v>13.87</v>
      </c>
      <c r="G19" s="242">
        <v>74.182500000000005</v>
      </c>
      <c r="H19" s="72">
        <v>25236</v>
      </c>
      <c r="I19" s="243">
        <v>1</v>
      </c>
      <c r="J19" s="11">
        <v>21.5</v>
      </c>
      <c r="K19" s="11">
        <v>21.5</v>
      </c>
      <c r="L19" s="58">
        <v>4129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13.12</v>
      </c>
      <c r="F20" s="11">
        <v>13.68</v>
      </c>
      <c r="G20" s="64">
        <v>75.515000000000001</v>
      </c>
      <c r="H20" s="72">
        <v>25254</v>
      </c>
      <c r="I20" s="65">
        <v>1</v>
      </c>
      <c r="J20" s="11">
        <v>19.91</v>
      </c>
      <c r="K20" s="11">
        <v>19.91</v>
      </c>
      <c r="L20" s="58">
        <v>4493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13.18</v>
      </c>
      <c r="F21" s="11">
        <v>13.53</v>
      </c>
      <c r="G21" s="242">
        <v>76.025000000000006</v>
      </c>
      <c r="H21" s="72">
        <v>25273</v>
      </c>
      <c r="I21" s="243">
        <v>1</v>
      </c>
      <c r="J21" s="11">
        <v>19.84</v>
      </c>
      <c r="K21" s="11">
        <v>19.84</v>
      </c>
      <c r="L21" s="58">
        <v>4857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13.28</v>
      </c>
      <c r="F22" s="20">
        <v>13.72</v>
      </c>
      <c r="G22" s="249">
        <v>75.352500000000006</v>
      </c>
      <c r="H22" s="250">
        <v>25291</v>
      </c>
      <c r="I22" s="251">
        <v>1</v>
      </c>
      <c r="J22" s="20">
        <v>19.809999999999999</v>
      </c>
      <c r="K22" s="20">
        <v>19.809999999999999</v>
      </c>
      <c r="L22" s="294">
        <v>5221</v>
      </c>
      <c r="M22" s="295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4"/>
      <c r="M23" s="295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4"/>
      <c r="M24" s="295"/>
      <c r="N24" s="114"/>
    </row>
    <row r="25" spans="1:14">
      <c r="A25" s="267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4"/>
      <c r="M25" s="295"/>
      <c r="N25" s="114"/>
    </row>
    <row r="26" spans="1:14">
      <c r="A26" s="267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7">
        <v>1</v>
      </c>
      <c r="B27" s="8" t="s">
        <v>424</v>
      </c>
      <c r="C27" s="9" t="s">
        <v>428</v>
      </c>
      <c r="D27" s="27" t="s">
        <v>420</v>
      </c>
      <c r="E27" s="11"/>
      <c r="F27" s="11"/>
      <c r="G27" s="242"/>
      <c r="H27" s="72"/>
      <c r="I27" s="243"/>
      <c r="J27" s="11"/>
      <c r="K27" s="11"/>
      <c r="L27" s="58">
        <v>1417</v>
      </c>
      <c r="M27" s="59">
        <v>46634</v>
      </c>
      <c r="N27" s="114"/>
    </row>
    <row r="28" spans="1:14">
      <c r="A28" s="267">
        <v>2</v>
      </c>
      <c r="B28" s="8" t="s">
        <v>425</v>
      </c>
      <c r="C28" s="9" t="s">
        <v>429</v>
      </c>
      <c r="D28" s="27" t="s">
        <v>421</v>
      </c>
      <c r="E28" s="11"/>
      <c r="F28" s="11"/>
      <c r="G28" s="242"/>
      <c r="H28" s="72"/>
      <c r="I28" s="243"/>
      <c r="J28" s="11"/>
      <c r="K28" s="11"/>
      <c r="L28" s="58">
        <v>1783</v>
      </c>
      <c r="M28" s="59">
        <v>47000</v>
      </c>
      <c r="N28" s="114"/>
    </row>
    <row r="29" spans="1:14">
      <c r="A29" s="267">
        <v>3</v>
      </c>
      <c r="B29" s="8" t="s">
        <v>426</v>
      </c>
      <c r="C29" s="9" t="s">
        <v>430</v>
      </c>
      <c r="D29" s="27" t="s">
        <v>422</v>
      </c>
      <c r="E29" s="11"/>
      <c r="F29" s="11"/>
      <c r="G29" s="242"/>
      <c r="H29" s="72"/>
      <c r="I29" s="243"/>
      <c r="J29" s="11"/>
      <c r="K29" s="11"/>
      <c r="L29" s="58">
        <v>1417</v>
      </c>
      <c r="M29" s="59">
        <v>46634</v>
      </c>
      <c r="N29" s="114"/>
    </row>
    <row r="30" spans="1:14" ht="16.5" thickBot="1">
      <c r="A30" s="267">
        <v>4</v>
      </c>
      <c r="B30" s="8" t="s">
        <v>427</v>
      </c>
      <c r="C30" s="9" t="s">
        <v>431</v>
      </c>
      <c r="D30" s="27" t="s">
        <v>423</v>
      </c>
      <c r="E30" s="11"/>
      <c r="F30" s="11"/>
      <c r="G30" s="242"/>
      <c r="H30" s="72"/>
      <c r="I30" s="243"/>
      <c r="J30" s="11"/>
      <c r="K30" s="11"/>
      <c r="L30" s="58">
        <v>1783</v>
      </c>
      <c r="M30" s="59">
        <v>47000</v>
      </c>
      <c r="N30" s="114"/>
    </row>
    <row r="31" spans="1:14" ht="16.5" thickBot="1">
      <c r="A31" s="252"/>
      <c r="B31" s="296" t="s">
        <v>41</v>
      </c>
      <c r="C31" s="177"/>
      <c r="D31" s="297"/>
      <c r="E31" s="102"/>
      <c r="F31" s="102"/>
      <c r="G31" s="102"/>
      <c r="H31" s="253">
        <f>SUM(H5:H30)</f>
        <v>448782468</v>
      </c>
      <c r="I31" s="253">
        <f>SUM(I5:I30)</f>
        <v>32</v>
      </c>
      <c r="J31" s="102"/>
      <c r="K31" s="293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3" t="s">
        <v>401</v>
      </c>
      <c r="C45" s="273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19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47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411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201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40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61</v>
      </c>
      <c r="M11" s="59">
        <v>45278</v>
      </c>
      <c r="N11" s="60"/>
    </row>
    <row r="12" spans="1:14" ht="13.9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152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362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439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537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579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642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679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180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264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516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614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726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775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866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936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1043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1153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20.72569001853476</v>
      </c>
      <c r="F31" s="53">
        <v>36.797503841561522</v>
      </c>
      <c r="G31" s="54">
        <v>70</v>
      </c>
      <c r="H31" s="84"/>
      <c r="I31" s="68"/>
      <c r="J31" s="53">
        <v>36.797503841561522</v>
      </c>
      <c r="K31" s="11">
        <v>36.797503841561522</v>
      </c>
      <c r="L31" s="58">
        <v>1237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1293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467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999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1188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1419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1552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159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537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1391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1482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1699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1111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1685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2063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2483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2483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2819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3071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3574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3574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3730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3918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5766</v>
      </c>
      <c r="M59" s="79">
        <v>50983</v>
      </c>
      <c r="N59" s="60">
        <v>43811</v>
      </c>
    </row>
    <row r="60" spans="1:14" ht="16.5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3" t="s">
        <v>401</v>
      </c>
      <c r="C68" s="303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22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104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138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154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217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230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333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349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364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576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595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1063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251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982</v>
      </c>
      <c r="K18" s="160">
        <v>46199</v>
      </c>
      <c r="L18" s="131"/>
    </row>
    <row r="19" spans="1:12">
      <c r="A19" s="8">
        <v>3</v>
      </c>
      <c r="B19" s="131" t="s">
        <v>299</v>
      </c>
      <c r="C19" s="27" t="s">
        <v>300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522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982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2"/>
      <c r="G21" s="151"/>
      <c r="H21" s="157"/>
      <c r="I21" s="157"/>
      <c r="K21" s="160"/>
      <c r="L21" s="131"/>
    </row>
    <row r="22" spans="1:12">
      <c r="A22" s="8">
        <v>1</v>
      </c>
      <c r="B22" s="131" t="s">
        <v>305</v>
      </c>
      <c r="C22" s="27" t="s">
        <v>306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23</v>
      </c>
      <c r="K22" s="161">
        <v>45240</v>
      </c>
      <c r="L22" s="161"/>
    </row>
    <row r="23" spans="1:12">
      <c r="A23" s="8">
        <v>2</v>
      </c>
      <c r="B23" s="131" t="s">
        <v>307</v>
      </c>
      <c r="C23" s="27" t="s">
        <v>308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27</v>
      </c>
      <c r="K23" s="161">
        <v>45244</v>
      </c>
      <c r="L23" s="161"/>
    </row>
    <row r="24" spans="1:12">
      <c r="A24" s="8">
        <v>3</v>
      </c>
      <c r="B24" s="131" t="s">
        <v>331</v>
      </c>
      <c r="C24" s="27" t="s">
        <v>330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36</v>
      </c>
      <c r="K24" s="161">
        <v>45253</v>
      </c>
      <c r="L24" s="161"/>
    </row>
    <row r="25" spans="1:12">
      <c r="A25" s="8">
        <v>4</v>
      </c>
      <c r="B25" s="131" t="s">
        <v>362</v>
      </c>
      <c r="C25" s="27" t="s">
        <v>363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166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391</v>
      </c>
      <c r="C27" s="27" t="s">
        <v>385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320</v>
      </c>
      <c r="K27" s="161">
        <v>45537</v>
      </c>
      <c r="L27" s="161"/>
    </row>
    <row r="28" spans="1:12">
      <c r="A28" s="8">
        <v>2</v>
      </c>
      <c r="B28" s="131" t="s">
        <v>390</v>
      </c>
      <c r="C28" s="27" t="s">
        <v>386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684</v>
      </c>
      <c r="K28" s="161">
        <v>45901</v>
      </c>
      <c r="L28" s="161"/>
    </row>
    <row r="29" spans="1:12">
      <c r="A29" s="8">
        <v>3</v>
      </c>
      <c r="B29" s="131" t="s">
        <v>392</v>
      </c>
      <c r="C29" s="27" t="s">
        <v>387</v>
      </c>
      <c r="D29" s="155">
        <v>100</v>
      </c>
      <c r="E29" s="155">
        <v>100</v>
      </c>
      <c r="F29" s="164"/>
      <c r="G29" s="165"/>
      <c r="H29" s="166">
        <v>100</v>
      </c>
      <c r="I29" s="166">
        <v>100</v>
      </c>
      <c r="J29" s="78">
        <v>1048</v>
      </c>
      <c r="K29" s="161">
        <v>46265</v>
      </c>
      <c r="L29" s="161"/>
    </row>
    <row r="30" spans="1:12">
      <c r="A30" s="8">
        <v>4</v>
      </c>
      <c r="B30" s="131" t="s">
        <v>393</v>
      </c>
      <c r="C30" s="27" t="s">
        <v>388</v>
      </c>
      <c r="D30" s="155">
        <v>100</v>
      </c>
      <c r="E30" s="155">
        <v>100</v>
      </c>
      <c r="F30" s="164"/>
      <c r="G30" s="165"/>
      <c r="H30" s="166">
        <v>100</v>
      </c>
      <c r="I30" s="166">
        <v>100</v>
      </c>
      <c r="J30" s="78">
        <v>1412</v>
      </c>
      <c r="K30" s="161">
        <v>46629</v>
      </c>
      <c r="L30" s="161"/>
    </row>
    <row r="31" spans="1:12">
      <c r="A31" s="8">
        <v>5</v>
      </c>
      <c r="B31" s="131" t="s">
        <v>394</v>
      </c>
      <c r="C31" s="27" t="s">
        <v>389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1776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547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1239</v>
      </c>
      <c r="K34" s="160">
        <v>46456</v>
      </c>
      <c r="L34" s="161"/>
    </row>
    <row r="35" spans="1:12">
      <c r="A35" s="8">
        <v>3</v>
      </c>
      <c r="B35" s="170" t="s">
        <v>291</v>
      </c>
      <c r="C35" s="27" t="s">
        <v>292</v>
      </c>
      <c r="D35" s="132"/>
      <c r="E35" s="132"/>
      <c r="F35" s="133"/>
      <c r="G35" s="139"/>
      <c r="H35" s="169"/>
      <c r="I35" s="169"/>
      <c r="J35" s="78">
        <v>1268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1597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3" t="s">
        <v>401</v>
      </c>
      <c r="C41" s="303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4"/>
  <sheetViews>
    <sheetView topLeftCell="C3" zoomScaleNormal="100" zoomScaleSheetLayoutView="110" workbookViewId="0">
      <selection activeCell="G5" sqref="G5:L8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7" width="12.7109375" style="3" bestFit="1" customWidth="1"/>
    <col min="18" max="16384" width="9.14062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125</v>
      </c>
      <c r="B3" s="36"/>
      <c r="C3" s="36"/>
      <c r="D3" s="35" t="s">
        <v>456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287</v>
      </c>
      <c r="D5" s="266">
        <v>1</v>
      </c>
      <c r="E5" s="131" t="s">
        <v>344</v>
      </c>
      <c r="F5" s="27" t="s">
        <v>345</v>
      </c>
      <c r="G5" s="11">
        <v>99.640749283283299</v>
      </c>
      <c r="H5" s="11">
        <v>99.537289826438695</v>
      </c>
      <c r="I5" s="268">
        <v>62053</v>
      </c>
      <c r="J5" s="269">
        <v>11</v>
      </c>
      <c r="K5" s="11">
        <v>99.540800000000004</v>
      </c>
      <c r="L5" s="11">
        <v>98.52</v>
      </c>
      <c r="M5" s="58">
        <v>5</v>
      </c>
      <c r="N5" s="265">
        <v>45222</v>
      </c>
      <c r="O5" s="114"/>
      <c r="P5" s="33"/>
      <c r="Q5" s="114"/>
    </row>
    <row r="6" spans="1:17">
      <c r="A6" s="50"/>
      <c r="B6" s="109"/>
      <c r="C6" s="197"/>
      <c r="D6" s="266">
        <v>2</v>
      </c>
      <c r="E6" s="131" t="s">
        <v>350</v>
      </c>
      <c r="F6" s="27" t="s">
        <v>351</v>
      </c>
      <c r="G6" s="11">
        <v>98.550769779577195</v>
      </c>
      <c r="H6" s="11">
        <v>98.062143030937193</v>
      </c>
      <c r="I6" s="268">
        <v>296245</v>
      </c>
      <c r="J6" s="269">
        <v>13</v>
      </c>
      <c r="K6" s="11">
        <v>99.1922</v>
      </c>
      <c r="L6" s="11">
        <v>97.56</v>
      </c>
      <c r="M6" s="58">
        <v>12</v>
      </c>
      <c r="N6" s="265">
        <v>45229</v>
      </c>
      <c r="O6" s="114"/>
      <c r="P6" s="33"/>
    </row>
    <row r="7" spans="1:17">
      <c r="A7" s="50"/>
      <c r="B7" s="109"/>
      <c r="C7" s="197"/>
      <c r="D7" s="266">
        <v>3</v>
      </c>
      <c r="E7" s="131" t="s">
        <v>356</v>
      </c>
      <c r="F7" s="27" t="s">
        <v>357</v>
      </c>
      <c r="G7" s="11">
        <v>98.403987049918598</v>
      </c>
      <c r="H7" s="11">
        <v>98.846812778954103</v>
      </c>
      <c r="I7" s="268">
        <v>2388341</v>
      </c>
      <c r="J7" s="269">
        <v>9</v>
      </c>
      <c r="K7" s="11">
        <v>100</v>
      </c>
      <c r="L7" s="11">
        <v>97.754599999999996</v>
      </c>
      <c r="M7" s="58">
        <v>19</v>
      </c>
      <c r="N7" s="265">
        <v>45236</v>
      </c>
      <c r="O7" s="114"/>
      <c r="P7" s="33"/>
    </row>
    <row r="8" spans="1:17">
      <c r="A8" s="50"/>
      <c r="B8" s="109"/>
      <c r="C8" s="197"/>
      <c r="D8" s="266">
        <v>4</v>
      </c>
      <c r="E8" s="131" t="s">
        <v>364</v>
      </c>
      <c r="F8" s="27" t="s">
        <v>365</v>
      </c>
      <c r="G8" s="11">
        <v>98.334814974633204</v>
      </c>
      <c r="H8" s="11">
        <v>98.203777876213607</v>
      </c>
      <c r="I8" s="268">
        <v>7865132</v>
      </c>
      <c r="J8" s="269">
        <v>23</v>
      </c>
      <c r="K8" s="11">
        <v>98.52</v>
      </c>
      <c r="L8" s="11">
        <v>93.664699999999996</v>
      </c>
      <c r="M8" s="58">
        <v>26</v>
      </c>
      <c r="N8" s="265">
        <v>45243</v>
      </c>
      <c r="O8" s="114"/>
      <c r="P8" s="33"/>
    </row>
    <row r="9" spans="1:17">
      <c r="A9" s="50"/>
      <c r="B9" s="109"/>
      <c r="C9" s="197"/>
      <c r="D9" s="266">
        <v>5</v>
      </c>
      <c r="E9" s="131" t="s">
        <v>371</v>
      </c>
      <c r="F9" s="27" t="s">
        <v>372</v>
      </c>
      <c r="G9" s="11">
        <v>98.301420043099597</v>
      </c>
      <c r="H9" s="11">
        <v>97.361326544435798</v>
      </c>
      <c r="I9" s="268">
        <v>1565944</v>
      </c>
      <c r="J9" s="269">
        <v>23</v>
      </c>
      <c r="K9" s="11">
        <v>98.52</v>
      </c>
      <c r="L9" s="11">
        <v>93.5214</v>
      </c>
      <c r="M9" s="58">
        <v>33</v>
      </c>
      <c r="N9" s="265">
        <v>45250</v>
      </c>
      <c r="O9" s="114"/>
      <c r="P9" s="33"/>
    </row>
    <row r="10" spans="1:17">
      <c r="A10" s="50"/>
      <c r="B10" s="109"/>
      <c r="C10" s="197"/>
      <c r="D10" s="266">
        <v>6</v>
      </c>
      <c r="E10" s="131" t="s">
        <v>383</v>
      </c>
      <c r="F10" s="27" t="s">
        <v>384</v>
      </c>
      <c r="G10" s="11">
        <v>96.929525838322704</v>
      </c>
      <c r="H10" s="11">
        <v>96.644763339931501</v>
      </c>
      <c r="I10" s="268">
        <v>580970</v>
      </c>
      <c r="J10" s="269">
        <v>22</v>
      </c>
      <c r="K10" s="11">
        <v>97.357399999999998</v>
      </c>
      <c r="L10" s="11">
        <v>93.435900000000004</v>
      </c>
      <c r="M10" s="58">
        <v>40</v>
      </c>
      <c r="N10" s="265">
        <v>45257</v>
      </c>
      <c r="O10" s="114"/>
      <c r="P10" s="33"/>
    </row>
    <row r="11" spans="1:17">
      <c r="A11" s="50"/>
      <c r="B11" s="109"/>
      <c r="C11" s="197"/>
      <c r="D11" s="266">
        <v>7</v>
      </c>
      <c r="E11" s="131" t="s">
        <v>395</v>
      </c>
      <c r="F11" s="27" t="s">
        <v>396</v>
      </c>
      <c r="G11" s="11">
        <v>94.821581788921307</v>
      </c>
      <c r="H11" s="11">
        <v>93.997027085404895</v>
      </c>
      <c r="I11" s="268">
        <v>23541472</v>
      </c>
      <c r="J11" s="269">
        <v>602</v>
      </c>
      <c r="K11" s="11">
        <v>100</v>
      </c>
      <c r="L11" s="11">
        <v>93.974999999999994</v>
      </c>
      <c r="M11" s="58">
        <v>47</v>
      </c>
      <c r="N11" s="265">
        <v>45264</v>
      </c>
      <c r="O11" s="114"/>
      <c r="P11" s="33"/>
    </row>
    <row r="12" spans="1:17">
      <c r="A12" s="50"/>
      <c r="B12" s="109"/>
      <c r="C12" s="197"/>
      <c r="D12" s="266">
        <v>8</v>
      </c>
      <c r="E12" s="131" t="s">
        <v>402</v>
      </c>
      <c r="F12" s="27" t="s">
        <v>403</v>
      </c>
      <c r="G12" s="11">
        <v>95.953649669113801</v>
      </c>
      <c r="H12" s="11">
        <v>96.734628648126105</v>
      </c>
      <c r="I12" s="268">
        <v>1353181</v>
      </c>
      <c r="J12" s="269">
        <v>21</v>
      </c>
      <c r="K12" s="11">
        <v>97.118499999999997</v>
      </c>
      <c r="L12" s="11">
        <v>93.285399999999996</v>
      </c>
      <c r="M12" s="58">
        <v>54</v>
      </c>
      <c r="N12" s="265">
        <v>45271</v>
      </c>
      <c r="O12" s="114"/>
      <c r="P12" s="33"/>
    </row>
    <row r="13" spans="1:17">
      <c r="A13" s="50"/>
      <c r="B13" s="109"/>
      <c r="C13" s="197"/>
      <c r="D13" s="266">
        <v>9</v>
      </c>
      <c r="E13" s="131" t="s">
        <v>408</v>
      </c>
      <c r="F13" s="27" t="s">
        <v>409</v>
      </c>
      <c r="G13" s="11">
        <v>94.967786615258902</v>
      </c>
      <c r="H13" s="11">
        <v>96.240270671138305</v>
      </c>
      <c r="I13" s="268">
        <v>14997118</v>
      </c>
      <c r="J13" s="269">
        <v>47</v>
      </c>
      <c r="K13" s="11">
        <v>100</v>
      </c>
      <c r="L13" s="11">
        <v>92.554900000000004</v>
      </c>
      <c r="M13" s="58">
        <v>61</v>
      </c>
      <c r="N13" s="265">
        <v>45278</v>
      </c>
      <c r="O13" s="114"/>
      <c r="P13" s="33"/>
    </row>
    <row r="14" spans="1:17">
      <c r="A14" s="50"/>
      <c r="B14" s="109"/>
      <c r="C14" s="197"/>
      <c r="D14" s="266">
        <v>10</v>
      </c>
      <c r="E14" s="131" t="s">
        <v>414</v>
      </c>
      <c r="F14" s="27" t="s">
        <v>415</v>
      </c>
      <c r="G14" s="11">
        <v>95.259302392535304</v>
      </c>
      <c r="H14" s="11">
        <v>94.940648843807395</v>
      </c>
      <c r="I14" s="268">
        <v>778936</v>
      </c>
      <c r="J14" s="269">
        <v>14</v>
      </c>
      <c r="K14" s="11">
        <v>95.561800000000005</v>
      </c>
      <c r="L14" s="11">
        <v>92.707099999999997</v>
      </c>
      <c r="M14" s="58">
        <v>68</v>
      </c>
      <c r="N14" s="265">
        <v>45285</v>
      </c>
      <c r="O14" s="114"/>
      <c r="P14" s="33"/>
    </row>
    <row r="15" spans="1:17">
      <c r="A15" s="50"/>
      <c r="B15" s="109"/>
      <c r="C15" s="197"/>
      <c r="D15" s="266">
        <v>11</v>
      </c>
      <c r="E15" s="131" t="s">
        <v>432</v>
      </c>
      <c r="F15" s="27" t="s">
        <v>433</v>
      </c>
      <c r="G15" s="11">
        <v>94.893042805784603</v>
      </c>
      <c r="H15" s="11">
        <v>94.376792117809899</v>
      </c>
      <c r="I15" s="268">
        <v>2981481</v>
      </c>
      <c r="J15" s="269">
        <v>30</v>
      </c>
      <c r="K15" s="11">
        <v>100</v>
      </c>
      <c r="L15" s="11">
        <v>91</v>
      </c>
      <c r="M15" s="58">
        <v>75</v>
      </c>
      <c r="N15" s="265">
        <v>45292</v>
      </c>
      <c r="O15" s="114"/>
      <c r="P15" s="33"/>
    </row>
    <row r="16" spans="1:17">
      <c r="A16" s="50"/>
      <c r="B16" s="109"/>
      <c r="C16" s="197"/>
      <c r="D16" s="266">
        <v>12</v>
      </c>
      <c r="E16" s="131" t="s">
        <v>438</v>
      </c>
      <c r="F16" s="27" t="s">
        <v>439</v>
      </c>
      <c r="G16" s="11">
        <v>93.683318200073799</v>
      </c>
      <c r="H16" s="11">
        <v>94.085217951205195</v>
      </c>
      <c r="I16" s="268">
        <v>2958715</v>
      </c>
      <c r="J16" s="269">
        <v>28</v>
      </c>
      <c r="K16" s="11">
        <v>100</v>
      </c>
      <c r="L16" s="11">
        <v>90.241799999999998</v>
      </c>
      <c r="M16" s="58">
        <v>82</v>
      </c>
      <c r="N16" s="265">
        <v>45299</v>
      </c>
      <c r="O16" s="114"/>
      <c r="P16" s="33"/>
    </row>
    <row r="17" spans="1:16">
      <c r="A17" s="50"/>
      <c r="B17" s="109"/>
      <c r="C17" s="197"/>
      <c r="D17" s="266">
        <v>13</v>
      </c>
      <c r="E17" s="131" t="s">
        <v>450</v>
      </c>
      <c r="F17" s="27" t="s">
        <v>451</v>
      </c>
      <c r="G17" s="11">
        <v>95.618072468325096</v>
      </c>
      <c r="H17" s="11">
        <v>93.429139070934397</v>
      </c>
      <c r="I17" s="268">
        <v>43452915</v>
      </c>
      <c r="J17" s="269">
        <v>419</v>
      </c>
      <c r="K17" s="11">
        <v>99.999899999999997</v>
      </c>
      <c r="L17" s="11">
        <v>89.496399999999994</v>
      </c>
      <c r="M17" s="58">
        <v>89</v>
      </c>
      <c r="N17" s="265">
        <v>45306</v>
      </c>
      <c r="O17" s="114"/>
      <c r="P17" s="33"/>
    </row>
    <row r="18" spans="1:16">
      <c r="A18" s="50"/>
      <c r="B18" s="109"/>
      <c r="C18" s="197"/>
      <c r="D18" s="266"/>
      <c r="E18" s="131"/>
      <c r="F18" s="27"/>
      <c r="G18" s="11"/>
      <c r="H18" s="11"/>
      <c r="I18" s="268"/>
      <c r="J18" s="269"/>
      <c r="K18" s="11"/>
      <c r="L18" s="11"/>
      <c r="M18" s="58"/>
      <c r="N18" s="265"/>
      <c r="O18" s="114"/>
      <c r="P18" s="33"/>
    </row>
    <row r="19" spans="1:16" ht="13.9" customHeight="1">
      <c r="A19" s="50"/>
      <c r="C19" s="264" t="s">
        <v>288</v>
      </c>
      <c r="D19" s="266">
        <v>1</v>
      </c>
      <c r="E19" s="9" t="s">
        <v>293</v>
      </c>
      <c r="F19" s="27" t="s">
        <v>294</v>
      </c>
      <c r="G19" s="12">
        <v>99.28</v>
      </c>
      <c r="H19" s="11">
        <v>99.968948598193805</v>
      </c>
      <c r="I19" s="133">
        <v>118704</v>
      </c>
      <c r="J19" s="139">
        <v>3</v>
      </c>
      <c r="K19" s="11">
        <v>100</v>
      </c>
      <c r="L19" s="11">
        <v>99.540599999999998</v>
      </c>
      <c r="M19" s="58">
        <v>5</v>
      </c>
      <c r="N19" s="265">
        <v>45222</v>
      </c>
      <c r="O19" s="114"/>
    </row>
    <row r="20" spans="1:16" ht="13.9" customHeight="1">
      <c r="A20" s="50"/>
      <c r="D20" s="266">
        <v>2</v>
      </c>
      <c r="E20" s="9" t="s">
        <v>295</v>
      </c>
      <c r="F20" s="27" t="s">
        <v>296</v>
      </c>
      <c r="G20" s="12">
        <v>98.853884671400607</v>
      </c>
      <c r="H20" s="11">
        <v>98.681299999999993</v>
      </c>
      <c r="I20" s="133">
        <v>10000</v>
      </c>
      <c r="J20" s="139">
        <v>1</v>
      </c>
      <c r="K20" s="11">
        <v>98.681299999999993</v>
      </c>
      <c r="L20" s="11">
        <v>98.681299999999993</v>
      </c>
      <c r="M20" s="58">
        <v>12</v>
      </c>
      <c r="N20" s="265">
        <v>45229</v>
      </c>
      <c r="O20" s="114"/>
    </row>
    <row r="21" spans="1:16" ht="13.9" customHeight="1">
      <c r="A21" s="50"/>
      <c r="D21" s="266">
        <v>3</v>
      </c>
      <c r="E21" s="9" t="s">
        <v>303</v>
      </c>
      <c r="F21" s="27" t="s">
        <v>304</v>
      </c>
      <c r="G21" s="136">
        <v>98.373163491776594</v>
      </c>
      <c r="H21" s="11">
        <v>98.408131236445101</v>
      </c>
      <c r="I21" s="133">
        <v>82535</v>
      </c>
      <c r="J21" s="139">
        <v>4</v>
      </c>
      <c r="K21" s="11">
        <v>98.52</v>
      </c>
      <c r="L21" s="11">
        <v>97.754800000000003</v>
      </c>
      <c r="M21" s="58">
        <v>19</v>
      </c>
      <c r="N21" s="265">
        <v>45236</v>
      </c>
      <c r="O21" s="114"/>
    </row>
    <row r="22" spans="1:16" ht="13.9" customHeight="1">
      <c r="A22" s="50"/>
      <c r="D22" s="266">
        <v>4</v>
      </c>
      <c r="E22" s="9" t="s">
        <v>309</v>
      </c>
      <c r="F22" s="27" t="s">
        <v>310</v>
      </c>
      <c r="G22" s="136">
        <v>98.164284098284597</v>
      </c>
      <c r="H22" s="11">
        <v>89.232900000000001</v>
      </c>
      <c r="I22" s="133">
        <v>5000</v>
      </c>
      <c r="J22" s="139">
        <v>1</v>
      </c>
      <c r="K22" s="11">
        <v>89.232900000000001</v>
      </c>
      <c r="L22" s="11">
        <v>89.232900000000001</v>
      </c>
      <c r="M22" s="58">
        <v>26</v>
      </c>
      <c r="N22" s="265">
        <v>45243</v>
      </c>
      <c r="O22" s="114"/>
    </row>
    <row r="23" spans="1:16" ht="13.9" customHeight="1">
      <c r="A23" s="50"/>
      <c r="D23" s="266">
        <v>5</v>
      </c>
      <c r="E23" s="9" t="s">
        <v>313</v>
      </c>
      <c r="F23" s="27" t="s">
        <v>314</v>
      </c>
      <c r="G23" s="12">
        <v>97.767921003483295</v>
      </c>
      <c r="H23" s="11">
        <v>97.645068994808895</v>
      </c>
      <c r="I23" s="133">
        <v>2119</v>
      </c>
      <c r="J23" s="139">
        <v>2</v>
      </c>
      <c r="K23" s="11">
        <v>97.9148</v>
      </c>
      <c r="L23" s="11">
        <v>97.395200000000003</v>
      </c>
      <c r="M23" s="58">
        <v>33</v>
      </c>
      <c r="N23" s="265">
        <v>45250</v>
      </c>
      <c r="O23" s="114"/>
    </row>
    <row r="24" spans="1:16" ht="13.9" customHeight="1">
      <c r="A24" s="50"/>
      <c r="D24" s="266">
        <v>6</v>
      </c>
      <c r="E24" s="9" t="s">
        <v>316</v>
      </c>
      <c r="F24" s="27" t="s">
        <v>317</v>
      </c>
      <c r="G24" s="136">
        <v>96.428007472775107</v>
      </c>
      <c r="H24" s="64">
        <v>96.373599999999996</v>
      </c>
      <c r="I24" s="133">
        <v>14146</v>
      </c>
      <c r="J24" s="243">
        <v>1</v>
      </c>
      <c r="K24" s="64">
        <v>96.373599999999996</v>
      </c>
      <c r="L24" s="64">
        <v>96.373599999999996</v>
      </c>
      <c r="M24" s="58">
        <v>40</v>
      </c>
      <c r="N24" s="265">
        <v>45257</v>
      </c>
      <c r="O24" s="114"/>
    </row>
    <row r="25" spans="1:16" ht="13.9" customHeight="1">
      <c r="A25" s="50"/>
      <c r="D25" s="266">
        <v>7</v>
      </c>
      <c r="E25" s="9" t="s">
        <v>320</v>
      </c>
      <c r="F25" s="27" t="s">
        <v>321</v>
      </c>
      <c r="G25" s="136">
        <v>96.327323704722801</v>
      </c>
      <c r="H25" s="11">
        <v>96.327323704722801</v>
      </c>
      <c r="I25" s="133"/>
      <c r="J25" s="139"/>
      <c r="K25" s="11">
        <v>96.439099999999996</v>
      </c>
      <c r="L25" s="11">
        <v>96.022000000000006</v>
      </c>
      <c r="M25" s="58">
        <v>47</v>
      </c>
      <c r="N25" s="265">
        <v>45264</v>
      </c>
      <c r="O25" s="114"/>
    </row>
    <row r="26" spans="1:16" ht="13.9" customHeight="1">
      <c r="A26" s="50"/>
      <c r="D26" s="266">
        <v>8</v>
      </c>
      <c r="E26" s="9" t="s">
        <v>322</v>
      </c>
      <c r="F26" s="27" t="s">
        <v>323</v>
      </c>
      <c r="G26" s="12">
        <v>95.690790062640204</v>
      </c>
      <c r="H26" s="11">
        <v>98.233607582646201</v>
      </c>
      <c r="I26" s="133">
        <v>64885</v>
      </c>
      <c r="J26" s="139">
        <v>2</v>
      </c>
      <c r="K26" s="11">
        <v>100</v>
      </c>
      <c r="L26" s="11">
        <v>94.560400000000001</v>
      </c>
      <c r="M26" s="58">
        <v>54</v>
      </c>
      <c r="N26" s="265">
        <v>45271</v>
      </c>
      <c r="O26" s="114"/>
    </row>
    <row r="27" spans="1:16" ht="13.9" customHeight="1">
      <c r="A27" s="50"/>
      <c r="D27" s="266">
        <v>9</v>
      </c>
      <c r="E27" s="9" t="s">
        <v>326</v>
      </c>
      <c r="F27" s="27" t="s">
        <v>327</v>
      </c>
      <c r="G27" s="136">
        <v>92.696380883294196</v>
      </c>
      <c r="H27" s="11">
        <v>94.559060809315397</v>
      </c>
      <c r="I27" s="133">
        <v>1978141</v>
      </c>
      <c r="J27" s="139">
        <v>2</v>
      </c>
      <c r="K27" s="11">
        <v>94.560400000000001</v>
      </c>
      <c r="L27" s="11">
        <v>93.94</v>
      </c>
      <c r="M27" s="58">
        <v>61</v>
      </c>
      <c r="N27" s="265">
        <v>45278</v>
      </c>
      <c r="O27" s="114"/>
    </row>
    <row r="28" spans="1:16" ht="13.9" customHeight="1">
      <c r="A28" s="50"/>
      <c r="D28" s="266">
        <v>10</v>
      </c>
      <c r="E28" s="9" t="s">
        <v>332</v>
      </c>
      <c r="F28" s="27" t="s">
        <v>333</v>
      </c>
      <c r="G28" s="136">
        <v>95.500399999999999</v>
      </c>
      <c r="H28" s="11">
        <v>95.500399999999999</v>
      </c>
      <c r="I28" s="133"/>
      <c r="J28" s="139"/>
      <c r="K28" s="11">
        <v>95.500399999999999</v>
      </c>
      <c r="L28" s="11">
        <v>95.500399999999999</v>
      </c>
      <c r="M28" s="58">
        <v>68</v>
      </c>
      <c r="N28" s="265">
        <v>45285</v>
      </c>
      <c r="O28" s="114"/>
    </row>
    <row r="29" spans="1:16" ht="13.9" customHeight="1">
      <c r="A29" s="50"/>
      <c r="D29" s="266">
        <v>11</v>
      </c>
      <c r="E29" s="9" t="s">
        <v>336</v>
      </c>
      <c r="F29" s="27" t="s">
        <v>337</v>
      </c>
      <c r="G29" s="136">
        <v>94.203308485521603</v>
      </c>
      <c r="H29" s="11">
        <v>95.484664979105901</v>
      </c>
      <c r="I29" s="133">
        <v>449169</v>
      </c>
      <c r="J29" s="139">
        <v>8</v>
      </c>
      <c r="K29" s="11">
        <v>98.52</v>
      </c>
      <c r="L29" s="11">
        <v>91</v>
      </c>
      <c r="M29" s="58">
        <v>75</v>
      </c>
      <c r="N29" s="265">
        <v>45292</v>
      </c>
      <c r="O29" s="114"/>
    </row>
    <row r="30" spans="1:16" ht="13.9" customHeight="1">
      <c r="A30" s="50"/>
      <c r="D30" s="266">
        <v>12</v>
      </c>
      <c r="E30" s="9" t="s">
        <v>338</v>
      </c>
      <c r="F30" s="27" t="s">
        <v>339</v>
      </c>
      <c r="G30" s="136">
        <v>98.41</v>
      </c>
      <c r="H30" s="11">
        <v>93.697299999999998</v>
      </c>
      <c r="I30" s="133">
        <v>5630</v>
      </c>
      <c r="J30" s="139">
        <v>1</v>
      </c>
      <c r="K30" s="11">
        <v>93.697299999999998</v>
      </c>
      <c r="L30" s="11">
        <v>93.697299999999998</v>
      </c>
      <c r="M30" s="58">
        <v>82</v>
      </c>
      <c r="N30" s="265">
        <v>45299</v>
      </c>
      <c r="O30" s="114"/>
    </row>
    <row r="31" spans="1:16" ht="13.9" customHeight="1">
      <c r="A31" s="50"/>
      <c r="D31" s="266">
        <v>13</v>
      </c>
      <c r="E31" s="9" t="s">
        <v>340</v>
      </c>
      <c r="F31" s="27" t="s">
        <v>341</v>
      </c>
      <c r="G31" s="136">
        <v>93.211949784502494</v>
      </c>
      <c r="H31" s="11">
        <v>93.580376757824794</v>
      </c>
      <c r="I31" s="133">
        <v>111345</v>
      </c>
      <c r="J31" s="139">
        <v>4</v>
      </c>
      <c r="K31" s="11">
        <v>98.52</v>
      </c>
      <c r="L31" s="11">
        <v>93.0518</v>
      </c>
      <c r="M31" s="58">
        <v>89</v>
      </c>
      <c r="N31" s="265">
        <v>45306</v>
      </c>
      <c r="O31" s="114"/>
    </row>
    <row r="32" spans="1:16" ht="13.9" customHeight="1">
      <c r="A32" s="50"/>
      <c r="D32" s="266">
        <v>14</v>
      </c>
      <c r="E32" s="9" t="s">
        <v>346</v>
      </c>
      <c r="F32" s="27" t="s">
        <v>347</v>
      </c>
      <c r="G32" s="12">
        <v>92.882637289199593</v>
      </c>
      <c r="H32" s="64">
        <v>92.906058051227902</v>
      </c>
      <c r="I32" s="133">
        <v>3454914</v>
      </c>
      <c r="J32" s="243">
        <v>10</v>
      </c>
      <c r="K32" s="64">
        <v>93.066100000000006</v>
      </c>
      <c r="L32" s="64">
        <v>91.296700000000001</v>
      </c>
      <c r="M32" s="58">
        <v>96</v>
      </c>
      <c r="N32" s="265">
        <v>45313</v>
      </c>
      <c r="O32" s="114"/>
    </row>
    <row r="33" spans="1:15" ht="13.9" customHeight="1">
      <c r="A33" s="50"/>
      <c r="D33" s="266">
        <v>15</v>
      </c>
      <c r="E33" s="9" t="s">
        <v>352</v>
      </c>
      <c r="F33" s="27" t="s">
        <v>353</v>
      </c>
      <c r="G33" s="12">
        <v>92.240720661183204</v>
      </c>
      <c r="H33" s="64">
        <v>92.497104568542497</v>
      </c>
      <c r="I33" s="133">
        <v>2364474</v>
      </c>
      <c r="J33" s="243">
        <v>6</v>
      </c>
      <c r="K33" s="64">
        <v>92.6755</v>
      </c>
      <c r="L33" s="64">
        <v>90.571399999999997</v>
      </c>
      <c r="M33" s="58">
        <v>103</v>
      </c>
      <c r="N33" s="265">
        <v>45320</v>
      </c>
      <c r="O33" s="114"/>
    </row>
    <row r="34" spans="1:15" ht="13.9" customHeight="1">
      <c r="A34" s="50"/>
      <c r="D34" s="266">
        <v>16</v>
      </c>
      <c r="E34" s="9" t="s">
        <v>358</v>
      </c>
      <c r="F34" s="27" t="s">
        <v>359</v>
      </c>
      <c r="G34" s="12">
        <v>87.035399999999996</v>
      </c>
      <c r="H34" s="64">
        <v>91.935988990450994</v>
      </c>
      <c r="I34" s="133">
        <v>2242962</v>
      </c>
      <c r="J34" s="243">
        <v>4</v>
      </c>
      <c r="K34" s="64">
        <v>92.070300000000003</v>
      </c>
      <c r="L34" s="64">
        <v>87.0441</v>
      </c>
      <c r="M34" s="58">
        <v>110</v>
      </c>
      <c r="N34" s="265">
        <v>45327</v>
      </c>
      <c r="O34" s="114"/>
    </row>
    <row r="35" spans="1:15" ht="13.9" customHeight="1">
      <c r="A35" s="50"/>
      <c r="D35" s="266">
        <v>17</v>
      </c>
      <c r="E35" s="9" t="s">
        <v>366</v>
      </c>
      <c r="F35" s="27" t="s">
        <v>367</v>
      </c>
      <c r="G35" s="12">
        <v>91.339633937369896</v>
      </c>
      <c r="H35" s="64">
        <v>91.136700000000005</v>
      </c>
      <c r="I35" s="133">
        <v>30000</v>
      </c>
      <c r="J35" s="243">
        <v>1</v>
      </c>
      <c r="K35" s="64">
        <v>91.136700000000005</v>
      </c>
      <c r="L35" s="64">
        <v>91.136700000000005</v>
      </c>
      <c r="M35" s="58">
        <v>117</v>
      </c>
      <c r="N35" s="265">
        <v>45334</v>
      </c>
      <c r="O35" s="114"/>
    </row>
    <row r="36" spans="1:15" ht="13.9" customHeight="1">
      <c r="A36" s="50"/>
      <c r="D36" s="266">
        <v>18</v>
      </c>
      <c r="E36" s="9" t="s">
        <v>373</v>
      </c>
      <c r="F36" s="27" t="s">
        <v>374</v>
      </c>
      <c r="G36" s="12">
        <v>84.838354187326701</v>
      </c>
      <c r="H36" s="64">
        <v>88.758200000000002</v>
      </c>
      <c r="I36" s="133">
        <v>900</v>
      </c>
      <c r="J36" s="243">
        <v>1</v>
      </c>
      <c r="K36" s="64">
        <v>88.758200000000002</v>
      </c>
      <c r="L36" s="64">
        <v>88.758200000000002</v>
      </c>
      <c r="M36" s="58">
        <v>124</v>
      </c>
      <c r="N36" s="265">
        <v>45341</v>
      </c>
      <c r="O36" s="114"/>
    </row>
    <row r="37" spans="1:15" ht="13.9" customHeight="1">
      <c r="A37" s="50"/>
      <c r="D37" s="266">
        <v>19</v>
      </c>
      <c r="E37" s="9" t="s">
        <v>377</v>
      </c>
      <c r="F37" s="27" t="s">
        <v>378</v>
      </c>
      <c r="G37" s="12">
        <v>89.311999999999998</v>
      </c>
      <c r="H37" s="64">
        <v>89.311999999999998</v>
      </c>
      <c r="I37" s="133"/>
      <c r="J37" s="243"/>
      <c r="K37" s="64">
        <v>89.311999999999998</v>
      </c>
      <c r="L37" s="64">
        <v>89.311999999999998</v>
      </c>
      <c r="M37" s="58">
        <v>125</v>
      </c>
      <c r="N37" s="265">
        <v>45342</v>
      </c>
      <c r="O37" s="114"/>
    </row>
    <row r="38" spans="1:15" ht="13.9" customHeight="1">
      <c r="A38" s="50"/>
      <c r="D38" s="266">
        <v>20</v>
      </c>
      <c r="E38" s="9" t="s">
        <v>381</v>
      </c>
      <c r="F38" s="27" t="s">
        <v>382</v>
      </c>
      <c r="G38" s="12">
        <v>88.522000000000006</v>
      </c>
      <c r="H38" s="64">
        <v>88.123599999999996</v>
      </c>
      <c r="I38" s="133">
        <v>2275</v>
      </c>
      <c r="J38" s="243">
        <v>1</v>
      </c>
      <c r="K38" s="64">
        <v>88.123599999999996</v>
      </c>
      <c r="L38" s="64">
        <v>88.123599999999996</v>
      </c>
      <c r="M38" s="58">
        <v>131</v>
      </c>
      <c r="N38" s="265">
        <v>45348</v>
      </c>
      <c r="O38" s="114"/>
    </row>
    <row r="39" spans="1:15" ht="13.9" customHeight="1">
      <c r="A39" s="50"/>
      <c r="D39" s="266">
        <v>21</v>
      </c>
      <c r="E39" s="9" t="s">
        <v>397</v>
      </c>
      <c r="F39" s="27" t="s">
        <v>398</v>
      </c>
      <c r="G39" s="12">
        <v>89.143600000000006</v>
      </c>
      <c r="H39" s="64">
        <v>89.521604279807903</v>
      </c>
      <c r="I39" s="133">
        <v>24467360</v>
      </c>
      <c r="J39" s="243">
        <v>3</v>
      </c>
      <c r="K39" s="64">
        <v>100</v>
      </c>
      <c r="L39" s="64">
        <v>89.387699999999995</v>
      </c>
      <c r="M39" s="58">
        <v>138</v>
      </c>
      <c r="N39" s="265">
        <v>45355</v>
      </c>
      <c r="O39" s="114"/>
    </row>
    <row r="40" spans="1:15" ht="13.9" customHeight="1">
      <c r="A40" s="50"/>
      <c r="D40" s="266">
        <v>22</v>
      </c>
      <c r="E40" s="9" t="s">
        <v>404</v>
      </c>
      <c r="F40" s="27" t="s">
        <v>405</v>
      </c>
      <c r="G40" s="12">
        <v>86.229786351316505</v>
      </c>
      <c r="H40" s="64">
        <v>86.229786351316505</v>
      </c>
      <c r="I40" s="133"/>
      <c r="J40" s="243"/>
      <c r="K40" s="64">
        <v>88.672300000000007</v>
      </c>
      <c r="L40" s="64">
        <v>83.574399999999997</v>
      </c>
      <c r="M40" s="58">
        <v>145</v>
      </c>
      <c r="N40" s="265">
        <v>45362</v>
      </c>
      <c r="O40" s="114"/>
    </row>
    <row r="41" spans="1:15" ht="13.9" customHeight="1">
      <c r="A41" s="50"/>
      <c r="D41" s="266">
        <v>23</v>
      </c>
      <c r="E41" s="9" t="s">
        <v>410</v>
      </c>
      <c r="F41" s="27" t="s">
        <v>411</v>
      </c>
      <c r="G41" s="12">
        <v>93.555997618327197</v>
      </c>
      <c r="H41" s="64">
        <v>91.496541870540298</v>
      </c>
      <c r="I41" s="133">
        <v>984229</v>
      </c>
      <c r="J41" s="243">
        <v>7</v>
      </c>
      <c r="K41" s="64">
        <v>100</v>
      </c>
      <c r="L41" s="64">
        <v>83.797499999999999</v>
      </c>
      <c r="M41" s="58">
        <v>152</v>
      </c>
      <c r="N41" s="265">
        <v>45369</v>
      </c>
      <c r="O41" s="114"/>
    </row>
    <row r="42" spans="1:15" ht="13.9" customHeight="1">
      <c r="A42" s="50"/>
      <c r="D42" s="266">
        <v>24</v>
      </c>
      <c r="E42" s="9" t="s">
        <v>416</v>
      </c>
      <c r="F42" s="27" t="s">
        <v>417</v>
      </c>
      <c r="G42" s="12">
        <v>87.744</v>
      </c>
      <c r="H42" s="64">
        <v>87.744</v>
      </c>
      <c r="I42" s="133"/>
      <c r="J42" s="243"/>
      <c r="K42" s="64">
        <v>87.744</v>
      </c>
      <c r="L42" s="64">
        <v>87.744</v>
      </c>
      <c r="M42" s="58">
        <v>159</v>
      </c>
      <c r="N42" s="265">
        <v>45376</v>
      </c>
      <c r="O42" s="114"/>
    </row>
    <row r="43" spans="1:15" ht="13.9" customHeight="1">
      <c r="A43" s="50"/>
      <c r="D43" s="266">
        <v>25</v>
      </c>
      <c r="E43" s="9" t="s">
        <v>434</v>
      </c>
      <c r="F43" s="27" t="s">
        <v>435</v>
      </c>
      <c r="G43" s="12">
        <v>88.622096530879801</v>
      </c>
      <c r="H43" s="64">
        <v>88.679817762947295</v>
      </c>
      <c r="I43" s="133">
        <v>34120171</v>
      </c>
      <c r="J43" s="243">
        <v>5</v>
      </c>
      <c r="K43" s="64">
        <v>100</v>
      </c>
      <c r="L43" s="64">
        <v>81.735299999999995</v>
      </c>
      <c r="M43" s="58">
        <v>166</v>
      </c>
      <c r="N43" s="265">
        <v>45383</v>
      </c>
      <c r="O43" s="114"/>
    </row>
    <row r="44" spans="1:15" ht="13.9" customHeight="1">
      <c r="A44" s="50"/>
      <c r="D44" s="266">
        <v>26</v>
      </c>
      <c r="E44" s="9" t="s">
        <v>440</v>
      </c>
      <c r="F44" s="27" t="s">
        <v>441</v>
      </c>
      <c r="G44" s="12">
        <v>95.258600382452201</v>
      </c>
      <c r="H44" s="64">
        <v>96.682357635533904</v>
      </c>
      <c r="I44" s="133">
        <v>201813</v>
      </c>
      <c r="J44" s="243">
        <v>17</v>
      </c>
      <c r="K44" s="64">
        <v>98.52</v>
      </c>
      <c r="L44" s="64">
        <v>84.225300000000004</v>
      </c>
      <c r="M44" s="58">
        <v>173</v>
      </c>
      <c r="N44" s="265">
        <v>45390</v>
      </c>
      <c r="O44" s="114"/>
    </row>
    <row r="45" spans="1:15" ht="13.9" customHeight="1">
      <c r="A45" s="50"/>
      <c r="D45" s="266">
        <v>27</v>
      </c>
      <c r="E45" s="9" t="s">
        <v>452</v>
      </c>
      <c r="F45" s="27" t="s">
        <v>453</v>
      </c>
      <c r="G45" s="12">
        <v>86.706403145835296</v>
      </c>
      <c r="H45" s="64">
        <v>86.994241341337798</v>
      </c>
      <c r="I45" s="133">
        <v>10105002</v>
      </c>
      <c r="J45" s="243">
        <v>81</v>
      </c>
      <c r="K45" s="64">
        <v>100</v>
      </c>
      <c r="L45" s="64">
        <v>83.681299999999993</v>
      </c>
      <c r="M45" s="58">
        <v>180</v>
      </c>
      <c r="N45" s="265">
        <v>45397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5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189</v>
      </c>
      <c r="F47" s="27" t="s">
        <v>190</v>
      </c>
      <c r="G47" s="12">
        <v>98.506200000000007</v>
      </c>
      <c r="H47" s="242">
        <v>98.52</v>
      </c>
      <c r="I47" s="270">
        <v>18127</v>
      </c>
      <c r="J47" s="243">
        <v>1</v>
      </c>
      <c r="K47" s="12">
        <v>98.52</v>
      </c>
      <c r="L47" s="12">
        <v>98.52</v>
      </c>
      <c r="M47" s="58">
        <v>12</v>
      </c>
      <c r="N47" s="265">
        <v>45229</v>
      </c>
      <c r="O47" s="114"/>
    </row>
    <row r="48" spans="1:15">
      <c r="A48" s="50"/>
      <c r="B48" s="198"/>
      <c r="C48" s="109"/>
      <c r="D48" s="109">
        <v>2</v>
      </c>
      <c r="E48" s="9" t="s">
        <v>191</v>
      </c>
      <c r="F48" s="27" t="s">
        <v>192</v>
      </c>
      <c r="G48" s="12">
        <v>97.85</v>
      </c>
      <c r="H48" s="242">
        <v>97.85</v>
      </c>
      <c r="I48" s="270"/>
      <c r="J48" s="243"/>
      <c r="K48" s="12">
        <v>97.85</v>
      </c>
      <c r="L48" s="12">
        <v>97.85</v>
      </c>
      <c r="M48" s="58">
        <v>19</v>
      </c>
      <c r="N48" s="265">
        <v>45236</v>
      </c>
      <c r="O48" s="114"/>
    </row>
    <row r="49" spans="1:15">
      <c r="A49" s="50"/>
      <c r="B49" s="198"/>
      <c r="C49" s="109"/>
      <c r="D49" s="109">
        <v>3</v>
      </c>
      <c r="E49" s="9" t="s">
        <v>193</v>
      </c>
      <c r="F49" s="27" t="s">
        <v>194</v>
      </c>
      <c r="G49" s="12">
        <v>97.308000000000007</v>
      </c>
      <c r="H49" s="274">
        <v>97.308000000000007</v>
      </c>
      <c r="I49" s="275"/>
      <c r="J49" s="139"/>
      <c r="K49" s="136">
        <v>97.308000000000007</v>
      </c>
      <c r="L49" s="136">
        <v>97.308000000000007</v>
      </c>
      <c r="M49" s="58">
        <v>26</v>
      </c>
      <c r="N49" s="265">
        <v>45243</v>
      </c>
      <c r="O49" s="114"/>
    </row>
    <row r="50" spans="1:15">
      <c r="A50" s="50"/>
      <c r="B50" s="198"/>
      <c r="C50" s="109"/>
      <c r="D50" s="109">
        <v>4</v>
      </c>
      <c r="E50" s="9" t="s">
        <v>195</v>
      </c>
      <c r="F50" s="27" t="s">
        <v>196</v>
      </c>
      <c r="G50" s="136">
        <v>96.325900000000004</v>
      </c>
      <c r="H50" s="242">
        <v>97.3539186483479</v>
      </c>
      <c r="I50" s="270">
        <v>206710</v>
      </c>
      <c r="J50" s="243">
        <v>2</v>
      </c>
      <c r="K50" s="12">
        <v>97.357399999999998</v>
      </c>
      <c r="L50" s="12">
        <v>96.889499999999998</v>
      </c>
      <c r="M50" s="58">
        <v>40</v>
      </c>
      <c r="N50" s="265">
        <v>45257</v>
      </c>
      <c r="O50" s="114"/>
    </row>
    <row r="51" spans="1:15">
      <c r="A51" s="50"/>
      <c r="B51" s="198"/>
      <c r="C51" s="109"/>
      <c r="D51" s="109">
        <v>5</v>
      </c>
      <c r="E51" s="9" t="s">
        <v>197</v>
      </c>
      <c r="F51" s="27" t="s">
        <v>198</v>
      </c>
      <c r="G51" s="12">
        <v>92.329400000000007</v>
      </c>
      <c r="H51" s="242">
        <v>98.52</v>
      </c>
      <c r="I51" s="270">
        <v>138</v>
      </c>
      <c r="J51" s="243">
        <v>1</v>
      </c>
      <c r="K51" s="12">
        <v>98.52</v>
      </c>
      <c r="L51" s="12">
        <v>98.52</v>
      </c>
      <c r="M51" s="58">
        <v>54</v>
      </c>
      <c r="N51" s="265">
        <v>45271</v>
      </c>
      <c r="O51" s="114"/>
    </row>
    <row r="52" spans="1:15">
      <c r="A52" s="50"/>
      <c r="B52" s="198"/>
      <c r="C52" s="109"/>
      <c r="D52" s="109">
        <v>6</v>
      </c>
      <c r="E52" s="9" t="s">
        <v>199</v>
      </c>
      <c r="F52" s="27" t="s">
        <v>200</v>
      </c>
      <c r="G52" s="136">
        <v>94.629300000000001</v>
      </c>
      <c r="H52" s="274">
        <v>94.629300000000001</v>
      </c>
      <c r="I52" s="275"/>
      <c r="J52" s="139"/>
      <c r="K52" s="136">
        <v>94.629300000000001</v>
      </c>
      <c r="L52" s="136">
        <v>94.629300000000001</v>
      </c>
      <c r="M52" s="27">
        <v>61</v>
      </c>
      <c r="N52" s="265">
        <v>45278</v>
      </c>
      <c r="O52" s="114"/>
    </row>
    <row r="53" spans="1:15">
      <c r="A53" s="50"/>
      <c r="B53" s="198"/>
      <c r="C53" s="109"/>
      <c r="D53" s="109">
        <v>7</v>
      </c>
      <c r="E53" s="9" t="s">
        <v>201</v>
      </c>
      <c r="F53" s="27" t="s">
        <v>202</v>
      </c>
      <c r="G53" s="12">
        <v>93.324200000000005</v>
      </c>
      <c r="H53" s="274">
        <v>93.324200000000005</v>
      </c>
      <c r="I53" s="275"/>
      <c r="J53" s="139"/>
      <c r="K53" s="136">
        <v>93.324200000000005</v>
      </c>
      <c r="L53" s="136">
        <v>93.324200000000005</v>
      </c>
      <c r="M53" s="27">
        <v>75</v>
      </c>
      <c r="N53" s="265">
        <v>45292</v>
      </c>
      <c r="O53" s="114"/>
    </row>
    <row r="54" spans="1:15">
      <c r="A54" s="50"/>
      <c r="B54" s="198"/>
      <c r="C54" s="109"/>
      <c r="D54" s="109">
        <v>8</v>
      </c>
      <c r="E54" s="9" t="s">
        <v>210</v>
      </c>
      <c r="F54" s="27" t="s">
        <v>211</v>
      </c>
      <c r="G54" s="12">
        <v>93.0608</v>
      </c>
      <c r="H54" s="242">
        <v>98.52</v>
      </c>
      <c r="I54" s="270">
        <v>244</v>
      </c>
      <c r="J54" s="243">
        <v>1</v>
      </c>
      <c r="K54" s="12">
        <v>98.52</v>
      </c>
      <c r="L54" s="12">
        <v>98.52</v>
      </c>
      <c r="M54" s="27">
        <v>89</v>
      </c>
      <c r="N54" s="265">
        <v>45306</v>
      </c>
      <c r="O54" s="114"/>
    </row>
    <row r="55" spans="1:15">
      <c r="A55" s="50"/>
      <c r="B55" s="198"/>
      <c r="C55" s="109"/>
      <c r="D55" s="109">
        <v>9</v>
      </c>
      <c r="E55" s="9" t="s">
        <v>212</v>
      </c>
      <c r="F55" s="27" t="s">
        <v>213</v>
      </c>
      <c r="G55" s="12">
        <v>88.450400000000002</v>
      </c>
      <c r="H55" s="274">
        <v>88.450400000000002</v>
      </c>
      <c r="I55" s="275"/>
      <c r="J55" s="139"/>
      <c r="K55" s="136">
        <v>88.450400000000002</v>
      </c>
      <c r="L55" s="136">
        <v>88.450400000000002</v>
      </c>
      <c r="M55" s="27">
        <v>96</v>
      </c>
      <c r="N55" s="265">
        <v>45313</v>
      </c>
      <c r="O55" s="114"/>
    </row>
    <row r="56" spans="1:15">
      <c r="A56" s="50"/>
      <c r="B56" s="198"/>
      <c r="C56" s="109"/>
      <c r="D56" s="109">
        <v>10</v>
      </c>
      <c r="E56" s="9" t="s">
        <v>218</v>
      </c>
      <c r="F56" s="27" t="s">
        <v>219</v>
      </c>
      <c r="G56" s="12">
        <v>87.719300000000004</v>
      </c>
      <c r="H56" s="242">
        <v>87.719300000000004</v>
      </c>
      <c r="I56" s="270"/>
      <c r="J56" s="243"/>
      <c r="K56" s="12">
        <v>87.719300000000004</v>
      </c>
      <c r="L56" s="12">
        <v>87.719300000000004</v>
      </c>
      <c r="M56" s="27">
        <v>103</v>
      </c>
      <c r="N56" s="265">
        <v>45320</v>
      </c>
      <c r="O56" s="114"/>
    </row>
    <row r="57" spans="1:15">
      <c r="A57" s="50"/>
      <c r="B57" s="198"/>
      <c r="C57" s="109"/>
      <c r="D57" s="109">
        <v>11</v>
      </c>
      <c r="E57" s="9" t="s">
        <v>220</v>
      </c>
      <c r="F57" s="27" t="s">
        <v>221</v>
      </c>
      <c r="G57" s="136">
        <v>94.340894746196795</v>
      </c>
      <c r="H57" s="274">
        <v>93.981996868890107</v>
      </c>
      <c r="I57" s="275">
        <v>23148341</v>
      </c>
      <c r="J57" s="139">
        <v>8</v>
      </c>
      <c r="K57" s="136">
        <v>98.52</v>
      </c>
      <c r="L57" s="136">
        <v>93.791399999999996</v>
      </c>
      <c r="M57" s="27">
        <v>117</v>
      </c>
      <c r="N57" s="265">
        <v>45334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36">
        <v>90.269900000000007</v>
      </c>
      <c r="H58" s="242">
        <v>89.169200000000004</v>
      </c>
      <c r="I58" s="270">
        <v>10000000</v>
      </c>
      <c r="J58" s="243">
        <v>2</v>
      </c>
      <c r="K58" s="12">
        <v>89.169200000000004</v>
      </c>
      <c r="L58" s="12">
        <v>89.169200000000004</v>
      </c>
      <c r="M58" s="27">
        <v>131</v>
      </c>
      <c r="N58" s="265">
        <v>45348</v>
      </c>
      <c r="O58" s="114"/>
    </row>
    <row r="59" spans="1:15">
      <c r="A59" s="50"/>
      <c r="B59" s="198"/>
      <c r="C59" s="109"/>
      <c r="D59" s="109">
        <v>13</v>
      </c>
      <c r="E59" s="9" t="s">
        <v>279</v>
      </c>
      <c r="F59" s="27" t="s">
        <v>280</v>
      </c>
      <c r="G59" s="12">
        <v>89.370596595031699</v>
      </c>
      <c r="H59" s="274">
        <v>92.963544062961006</v>
      </c>
      <c r="I59" s="275">
        <v>40207046</v>
      </c>
      <c r="J59" s="139">
        <v>16</v>
      </c>
      <c r="K59" s="136">
        <v>93.613900000000001</v>
      </c>
      <c r="L59" s="136">
        <v>86.730800000000002</v>
      </c>
      <c r="M59" s="27">
        <v>138</v>
      </c>
      <c r="N59" s="265">
        <v>45355</v>
      </c>
      <c r="O59" s="114"/>
    </row>
    <row r="60" spans="1:15">
      <c r="A60" s="50"/>
      <c r="B60" s="198"/>
      <c r="C60" s="109"/>
      <c r="D60" s="109">
        <v>14</v>
      </c>
      <c r="E60" s="9" t="s">
        <v>281</v>
      </c>
      <c r="F60" s="27" t="s">
        <v>282</v>
      </c>
      <c r="G60" s="12">
        <v>88.882400000000004</v>
      </c>
      <c r="H60" s="274">
        <v>88.882400000000004</v>
      </c>
      <c r="I60" s="275"/>
      <c r="J60" s="139"/>
      <c r="K60" s="136">
        <v>88.882400000000004</v>
      </c>
      <c r="L60" s="136">
        <v>88.882400000000004</v>
      </c>
      <c r="M60" s="27">
        <v>145</v>
      </c>
      <c r="N60" s="265">
        <v>45362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2">
        <v>87.941800000000001</v>
      </c>
      <c r="H61" s="242">
        <v>87.941800000000001</v>
      </c>
      <c r="I61" s="270"/>
      <c r="J61" s="243"/>
      <c r="K61" s="12">
        <v>87.941800000000001</v>
      </c>
      <c r="L61" s="12">
        <v>87.941800000000001</v>
      </c>
      <c r="M61" s="27">
        <v>159</v>
      </c>
      <c r="N61" s="265">
        <v>45376</v>
      </c>
      <c r="O61" s="114"/>
    </row>
    <row r="62" spans="1:15">
      <c r="A62" s="50"/>
      <c r="B62" s="198"/>
      <c r="C62" s="109"/>
      <c r="D62" s="109">
        <v>16</v>
      </c>
      <c r="E62" s="9" t="s">
        <v>285</v>
      </c>
      <c r="F62" s="27" t="s">
        <v>286</v>
      </c>
      <c r="G62" s="12">
        <v>85.816500000000005</v>
      </c>
      <c r="H62" s="274">
        <v>85.816500000000005</v>
      </c>
      <c r="I62" s="275"/>
      <c r="J62" s="139"/>
      <c r="K62" s="136">
        <v>85.816500000000005</v>
      </c>
      <c r="L62" s="136">
        <v>85.816500000000005</v>
      </c>
      <c r="M62" s="27">
        <v>173</v>
      </c>
      <c r="N62" s="265">
        <v>45390</v>
      </c>
      <c r="O62" s="114"/>
    </row>
    <row r="63" spans="1:15">
      <c r="A63" s="50"/>
      <c r="B63" s="198"/>
      <c r="C63" s="109"/>
      <c r="D63" s="109">
        <v>17</v>
      </c>
      <c r="E63" s="9" t="s">
        <v>289</v>
      </c>
      <c r="F63" s="27" t="s">
        <v>290</v>
      </c>
      <c r="G63" s="12">
        <v>78.787800000000004</v>
      </c>
      <c r="H63" s="242">
        <v>78.787800000000004</v>
      </c>
      <c r="I63" s="270"/>
      <c r="J63" s="271"/>
      <c r="K63" s="12">
        <v>78.787800000000004</v>
      </c>
      <c r="L63" s="12">
        <v>78.787800000000004</v>
      </c>
      <c r="M63" s="27">
        <v>180</v>
      </c>
      <c r="N63" s="265">
        <v>45397</v>
      </c>
      <c r="O63" s="114"/>
    </row>
    <row r="64" spans="1:15">
      <c r="A64" s="50"/>
      <c r="B64" s="198"/>
      <c r="C64" s="109"/>
      <c r="D64" s="109">
        <v>18</v>
      </c>
      <c r="E64" s="9" t="s">
        <v>297</v>
      </c>
      <c r="F64" s="27" t="s">
        <v>298</v>
      </c>
      <c r="G64" s="12">
        <v>99.036224150505504</v>
      </c>
      <c r="H64" s="242">
        <v>99.036224150505504</v>
      </c>
      <c r="I64" s="270"/>
      <c r="J64" s="271"/>
      <c r="K64" s="12">
        <v>100</v>
      </c>
      <c r="L64" s="12">
        <v>98.368099999999998</v>
      </c>
      <c r="M64" s="27">
        <v>187</v>
      </c>
      <c r="N64" s="265">
        <v>45404</v>
      </c>
      <c r="O64" s="114"/>
    </row>
    <row r="65" spans="1:15">
      <c r="A65" s="50"/>
      <c r="B65" s="198"/>
      <c r="C65" s="109"/>
      <c r="D65" s="109">
        <v>19</v>
      </c>
      <c r="E65" s="9" t="s">
        <v>301</v>
      </c>
      <c r="F65" s="27" t="s">
        <v>302</v>
      </c>
      <c r="G65" s="12">
        <v>84.478300000000004</v>
      </c>
      <c r="H65" s="242">
        <v>84.478300000000004</v>
      </c>
      <c r="I65" s="270"/>
      <c r="J65" s="243"/>
      <c r="K65" s="12">
        <v>84.478300000000004</v>
      </c>
      <c r="L65" s="12">
        <v>84.478300000000004</v>
      </c>
      <c r="M65" s="27">
        <v>201</v>
      </c>
      <c r="N65" s="265">
        <v>45418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84.868300000000005</v>
      </c>
      <c r="H66" s="274">
        <v>84.868300000000005</v>
      </c>
      <c r="I66" s="275"/>
      <c r="J66" s="139"/>
      <c r="K66" s="136">
        <v>84.868300000000005</v>
      </c>
      <c r="L66" s="136">
        <v>84.868300000000005</v>
      </c>
      <c r="M66" s="27">
        <v>208</v>
      </c>
      <c r="N66" s="265">
        <v>45425</v>
      </c>
      <c r="O66" s="114"/>
    </row>
    <row r="67" spans="1:15">
      <c r="A67" s="50"/>
      <c r="B67" s="198"/>
      <c r="C67" s="109"/>
      <c r="D67" s="109">
        <v>21</v>
      </c>
      <c r="E67" s="9" t="s">
        <v>318</v>
      </c>
      <c r="F67" s="27" t="s">
        <v>319</v>
      </c>
      <c r="G67" s="136">
        <v>84.058800000000005</v>
      </c>
      <c r="H67" s="274">
        <v>100</v>
      </c>
      <c r="I67" s="275">
        <v>50890</v>
      </c>
      <c r="J67" s="139">
        <v>1</v>
      </c>
      <c r="K67" s="136">
        <v>100</v>
      </c>
      <c r="L67" s="136">
        <v>100</v>
      </c>
      <c r="M67" s="27">
        <v>222</v>
      </c>
      <c r="N67" s="265">
        <v>45439</v>
      </c>
      <c r="O67" s="114"/>
    </row>
    <row r="68" spans="1:15">
      <c r="A68" s="50"/>
      <c r="B68" s="198"/>
      <c r="C68" s="109"/>
      <c r="D68" s="109">
        <v>22</v>
      </c>
      <c r="E68" s="9" t="s">
        <v>324</v>
      </c>
      <c r="F68" s="27" t="s">
        <v>325</v>
      </c>
      <c r="G68" s="136">
        <v>82.252499999999998</v>
      </c>
      <c r="H68" s="274">
        <v>82.252499999999998</v>
      </c>
      <c r="I68" s="275"/>
      <c r="J68" s="139"/>
      <c r="K68" s="136">
        <v>82.252499999999998</v>
      </c>
      <c r="L68" s="136">
        <v>82.252499999999998</v>
      </c>
      <c r="M68" s="27">
        <v>236</v>
      </c>
      <c r="N68" s="265">
        <v>45453</v>
      </c>
      <c r="O68" s="114"/>
    </row>
    <row r="69" spans="1:15">
      <c r="A69" s="50"/>
      <c r="B69" s="198"/>
      <c r="C69" s="109"/>
      <c r="D69" s="109">
        <v>23</v>
      </c>
      <c r="E69" s="9" t="s">
        <v>328</v>
      </c>
      <c r="F69" s="27" t="s">
        <v>329</v>
      </c>
      <c r="G69" s="136">
        <v>87.087599999999995</v>
      </c>
      <c r="H69" s="274">
        <v>87.087599999999995</v>
      </c>
      <c r="I69" s="275"/>
      <c r="J69" s="139"/>
      <c r="K69" s="136">
        <v>87.087599999999995</v>
      </c>
      <c r="L69" s="136">
        <v>87.087599999999995</v>
      </c>
      <c r="M69" s="27">
        <v>243</v>
      </c>
      <c r="N69" s="265">
        <v>45460</v>
      </c>
      <c r="O69" s="114"/>
    </row>
    <row r="70" spans="1:15">
      <c r="A70" s="50"/>
      <c r="B70" s="198"/>
      <c r="C70" s="109"/>
      <c r="D70" s="109">
        <v>24</v>
      </c>
      <c r="E70" s="9" t="s">
        <v>334</v>
      </c>
      <c r="F70" s="27" t="s">
        <v>335</v>
      </c>
      <c r="G70" s="136">
        <v>98.41</v>
      </c>
      <c r="H70" s="274">
        <v>98.52</v>
      </c>
      <c r="I70" s="275">
        <v>35802</v>
      </c>
      <c r="J70" s="139">
        <v>2</v>
      </c>
      <c r="K70" s="136">
        <v>98.52</v>
      </c>
      <c r="L70" s="136">
        <v>98.52</v>
      </c>
      <c r="M70" s="27">
        <v>250</v>
      </c>
      <c r="N70" s="265">
        <v>45467</v>
      </c>
      <c r="O70" s="114"/>
    </row>
    <row r="71" spans="1:15">
      <c r="A71" s="50"/>
      <c r="B71" s="198"/>
      <c r="C71" s="109"/>
      <c r="D71" s="109">
        <v>25</v>
      </c>
      <c r="E71" s="9" t="s">
        <v>342</v>
      </c>
      <c r="F71" s="27" t="s">
        <v>343</v>
      </c>
      <c r="G71" s="136">
        <v>81.974599999999995</v>
      </c>
      <c r="H71" s="274">
        <v>81.974599999999995</v>
      </c>
      <c r="I71" s="275"/>
      <c r="J71" s="139"/>
      <c r="K71" s="136">
        <v>81.974599999999995</v>
      </c>
      <c r="L71" s="136">
        <v>81.974599999999995</v>
      </c>
      <c r="M71" s="27">
        <v>264</v>
      </c>
      <c r="N71" s="265">
        <v>45481</v>
      </c>
      <c r="O71" s="114"/>
    </row>
    <row r="72" spans="1:15">
      <c r="A72" s="50"/>
      <c r="B72" s="198"/>
      <c r="C72" s="109"/>
      <c r="D72" s="109">
        <v>26</v>
      </c>
      <c r="E72" s="9" t="s">
        <v>348</v>
      </c>
      <c r="F72" s="27" t="s">
        <v>349</v>
      </c>
      <c r="G72" s="136">
        <v>80.969899999999996</v>
      </c>
      <c r="H72" s="274">
        <v>80.969899999999996</v>
      </c>
      <c r="I72" s="275"/>
      <c r="J72" s="139"/>
      <c r="K72" s="136">
        <v>80.969899999999996</v>
      </c>
      <c r="L72" s="136">
        <v>80.969899999999996</v>
      </c>
      <c r="M72" s="27">
        <v>278</v>
      </c>
      <c r="N72" s="265">
        <v>45495</v>
      </c>
      <c r="O72" s="114"/>
    </row>
    <row r="73" spans="1:15">
      <c r="A73" s="50"/>
      <c r="B73" s="198"/>
      <c r="C73" s="109"/>
      <c r="D73" s="109">
        <v>27</v>
      </c>
      <c r="E73" s="276" t="s">
        <v>354</v>
      </c>
      <c r="F73" s="172" t="s">
        <v>355</v>
      </c>
      <c r="G73" s="277">
        <v>80.335499999999996</v>
      </c>
      <c r="H73" s="278">
        <v>92.526841725148799</v>
      </c>
      <c r="I73" s="279">
        <v>45028</v>
      </c>
      <c r="J73" s="290">
        <v>2</v>
      </c>
      <c r="K73" s="277">
        <v>100</v>
      </c>
      <c r="L73" s="277">
        <v>74.071399999999997</v>
      </c>
      <c r="M73" s="172">
        <v>285</v>
      </c>
      <c r="N73" s="280">
        <v>45502</v>
      </c>
      <c r="O73" s="114"/>
    </row>
    <row r="74" spans="1:15">
      <c r="A74" s="109"/>
      <c r="B74" s="109"/>
      <c r="C74" s="109"/>
      <c r="D74" s="109">
        <v>28</v>
      </c>
      <c r="E74" s="276" t="s">
        <v>360</v>
      </c>
      <c r="F74" s="172" t="s">
        <v>361</v>
      </c>
      <c r="G74" s="277">
        <v>79.9649</v>
      </c>
      <c r="H74" s="278">
        <v>79.9649</v>
      </c>
      <c r="I74" s="279"/>
      <c r="J74" s="290"/>
      <c r="K74" s="277">
        <v>79.9649</v>
      </c>
      <c r="L74" s="277">
        <v>79.9649</v>
      </c>
      <c r="M74" s="172">
        <v>292</v>
      </c>
      <c r="N74" s="280">
        <v>45509</v>
      </c>
      <c r="O74" s="114"/>
    </row>
    <row r="75" spans="1:15">
      <c r="A75" s="109"/>
      <c r="B75" s="109"/>
      <c r="C75" s="109"/>
      <c r="D75" s="109">
        <v>29</v>
      </c>
      <c r="E75" s="283" t="s">
        <v>368</v>
      </c>
      <c r="F75" s="284" t="s">
        <v>369</v>
      </c>
      <c r="G75" s="285">
        <v>78.186346506908194</v>
      </c>
      <c r="H75" s="286">
        <v>81.5732</v>
      </c>
      <c r="I75" s="287">
        <v>490300</v>
      </c>
      <c r="J75" s="291">
        <v>1</v>
      </c>
      <c r="K75" s="285">
        <v>81.5732</v>
      </c>
      <c r="L75" s="285">
        <v>81.5732</v>
      </c>
      <c r="M75" s="284">
        <v>299</v>
      </c>
      <c r="N75" s="289">
        <v>45516</v>
      </c>
      <c r="O75" s="114"/>
    </row>
    <row r="76" spans="1:15">
      <c r="A76" s="109"/>
      <c r="B76" s="109"/>
      <c r="C76" s="109"/>
      <c r="D76" s="109">
        <v>30</v>
      </c>
      <c r="E76" s="283" t="s">
        <v>375</v>
      </c>
      <c r="F76" s="284" t="s">
        <v>376</v>
      </c>
      <c r="G76" s="285">
        <v>74.285700000000006</v>
      </c>
      <c r="H76" s="286">
        <v>74.285700000000006</v>
      </c>
      <c r="I76" s="287"/>
      <c r="J76" s="288"/>
      <c r="K76" s="285">
        <v>74.285700000000006</v>
      </c>
      <c r="L76" s="285">
        <v>74.285700000000006</v>
      </c>
      <c r="M76" s="284">
        <v>306</v>
      </c>
      <c r="N76" s="289">
        <v>45523</v>
      </c>
      <c r="O76" s="114"/>
    </row>
    <row r="77" spans="1:15">
      <c r="A77" s="109"/>
      <c r="B77" s="109"/>
      <c r="C77" s="109"/>
      <c r="D77" s="109">
        <v>31</v>
      </c>
      <c r="E77" s="283" t="s">
        <v>379</v>
      </c>
      <c r="F77" s="284" t="s">
        <v>380</v>
      </c>
      <c r="G77" s="285">
        <v>71.612233688824006</v>
      </c>
      <c r="H77" s="286">
        <v>71.612233688824006</v>
      </c>
      <c r="I77" s="287"/>
      <c r="J77" s="291"/>
      <c r="K77" s="285">
        <v>77.265900000000002</v>
      </c>
      <c r="L77" s="285">
        <v>69.865700000000004</v>
      </c>
      <c r="M77" s="284">
        <v>313</v>
      </c>
      <c r="N77" s="289">
        <v>45530</v>
      </c>
      <c r="O77" s="114"/>
    </row>
    <row r="78" spans="1:15">
      <c r="A78" s="109"/>
      <c r="B78" s="109"/>
      <c r="C78" s="109"/>
      <c r="D78" s="109">
        <v>32</v>
      </c>
      <c r="E78" s="283" t="s">
        <v>399</v>
      </c>
      <c r="F78" s="284" t="s">
        <v>400</v>
      </c>
      <c r="G78" s="285">
        <v>76.557699999999997</v>
      </c>
      <c r="H78" s="286">
        <v>76.557699999999997</v>
      </c>
      <c r="I78" s="287"/>
      <c r="J78" s="291"/>
      <c r="K78" s="285">
        <v>76.557699999999997</v>
      </c>
      <c r="L78" s="285">
        <v>76.557699999999997</v>
      </c>
      <c r="M78" s="284">
        <v>320</v>
      </c>
      <c r="N78" s="289">
        <v>45537</v>
      </c>
      <c r="O78" s="114"/>
    </row>
    <row r="79" spans="1:15">
      <c r="A79" s="109"/>
      <c r="B79" s="109"/>
      <c r="C79" s="109"/>
      <c r="D79" s="109">
        <v>33</v>
      </c>
      <c r="E79" s="283" t="s">
        <v>406</v>
      </c>
      <c r="F79" s="284" t="s">
        <v>407</v>
      </c>
      <c r="G79" s="285">
        <v>82.659599999999998</v>
      </c>
      <c r="H79" s="286">
        <v>82.659599999999998</v>
      </c>
      <c r="I79" s="287"/>
      <c r="J79" s="291"/>
      <c r="K79" s="285">
        <v>82.659599999999998</v>
      </c>
      <c r="L79" s="285">
        <v>82.659599999999998</v>
      </c>
      <c r="M79" s="284">
        <v>327</v>
      </c>
      <c r="N79" s="289">
        <v>45544</v>
      </c>
      <c r="O79" s="114"/>
    </row>
    <row r="80" spans="1:15">
      <c r="A80" s="109"/>
      <c r="B80" s="109"/>
      <c r="C80" s="109"/>
      <c r="D80" s="109">
        <v>34</v>
      </c>
      <c r="E80" s="283" t="s">
        <v>412</v>
      </c>
      <c r="F80" s="284" t="s">
        <v>413</v>
      </c>
      <c r="G80" s="285">
        <v>79.171899999999994</v>
      </c>
      <c r="H80" s="286">
        <v>79.171899999999994</v>
      </c>
      <c r="I80" s="287"/>
      <c r="J80" s="291"/>
      <c r="K80" s="285">
        <v>79.171899999999994</v>
      </c>
      <c r="L80" s="285">
        <v>79.171899999999994</v>
      </c>
      <c r="M80" s="284">
        <v>334</v>
      </c>
      <c r="N80" s="289">
        <v>45551</v>
      </c>
      <c r="O80" s="114"/>
    </row>
    <row r="81" spans="1:15">
      <c r="A81" s="109"/>
      <c r="B81" s="109"/>
      <c r="C81" s="109"/>
      <c r="D81" s="109">
        <v>35</v>
      </c>
      <c r="E81" s="283" t="s">
        <v>418</v>
      </c>
      <c r="F81" s="284" t="s">
        <v>419</v>
      </c>
      <c r="G81" s="285">
        <v>76.565105509233305</v>
      </c>
      <c r="H81" s="286">
        <v>75.021480374180101</v>
      </c>
      <c r="I81" s="287">
        <v>13416</v>
      </c>
      <c r="J81" s="291">
        <v>2</v>
      </c>
      <c r="K81" s="285">
        <v>77.497699999999995</v>
      </c>
      <c r="L81" s="285">
        <v>69.0852</v>
      </c>
      <c r="M81" s="284">
        <v>341</v>
      </c>
      <c r="N81" s="289">
        <v>45558</v>
      </c>
      <c r="O81" s="114"/>
    </row>
    <row r="82" spans="1:15">
      <c r="A82" s="109"/>
      <c r="B82" s="109"/>
      <c r="C82" s="109"/>
      <c r="D82" s="109">
        <v>36</v>
      </c>
      <c r="E82" s="283" t="s">
        <v>436</v>
      </c>
      <c r="F82" s="284" t="s">
        <v>437</v>
      </c>
      <c r="G82" s="285">
        <v>76.023399999999995</v>
      </c>
      <c r="H82" s="286">
        <v>76.238600000000005</v>
      </c>
      <c r="I82" s="287">
        <v>327917</v>
      </c>
      <c r="J82" s="291">
        <v>1</v>
      </c>
      <c r="K82" s="285">
        <v>76.238600000000005</v>
      </c>
      <c r="L82" s="285">
        <v>76.238600000000005</v>
      </c>
      <c r="M82" s="284">
        <v>348</v>
      </c>
      <c r="N82" s="289">
        <v>45565</v>
      </c>
      <c r="O82" s="114"/>
    </row>
    <row r="83" spans="1:15">
      <c r="A83" s="109"/>
      <c r="B83" s="109"/>
      <c r="C83" s="109"/>
      <c r="D83" s="109">
        <v>37</v>
      </c>
      <c r="E83" s="283" t="s">
        <v>442</v>
      </c>
      <c r="F83" s="284" t="s">
        <v>443</v>
      </c>
      <c r="G83" s="285">
        <v>76.163399999999996</v>
      </c>
      <c r="H83" s="286">
        <v>76.163399999999996</v>
      </c>
      <c r="I83" s="287"/>
      <c r="J83" s="291"/>
      <c r="K83" s="285">
        <v>76.163399999999996</v>
      </c>
      <c r="L83" s="285">
        <v>76.163399999999996</v>
      </c>
      <c r="M83" s="284">
        <v>355</v>
      </c>
      <c r="N83" s="289">
        <v>45572</v>
      </c>
      <c r="O83" s="114"/>
    </row>
    <row r="84" spans="1:15" ht="16.5" thickBot="1">
      <c r="A84" s="109"/>
      <c r="B84" s="109"/>
      <c r="C84" s="109"/>
      <c r="D84" s="109">
        <v>38</v>
      </c>
      <c r="E84" s="283" t="s">
        <v>454</v>
      </c>
      <c r="F84" s="284" t="s">
        <v>455</v>
      </c>
      <c r="G84" s="285">
        <v>75.508600499806803</v>
      </c>
      <c r="H84" s="286">
        <v>75.210757565990903</v>
      </c>
      <c r="I84" s="287">
        <v>8109797</v>
      </c>
      <c r="J84" s="291">
        <v>11</v>
      </c>
      <c r="K84" s="285">
        <v>75.346999999999994</v>
      </c>
      <c r="L84" s="285">
        <v>74.678899999999999</v>
      </c>
      <c r="M84" s="284">
        <v>362</v>
      </c>
      <c r="N84" s="289">
        <v>45579</v>
      </c>
      <c r="O84" s="114"/>
    </row>
    <row r="85" spans="1:15" ht="16.5" thickBot="1">
      <c r="C85" s="99"/>
      <c r="D85" s="100"/>
      <c r="E85" s="101" t="s">
        <v>41</v>
      </c>
      <c r="F85" s="101"/>
      <c r="G85" s="281"/>
      <c r="H85" s="282"/>
      <c r="I85" s="253">
        <f>SUM(I5:I84)</f>
        <v>266292033</v>
      </c>
      <c r="J85" s="253">
        <f>SUM(J5:J84)</f>
        <v>1478</v>
      </c>
      <c r="K85" s="102"/>
      <c r="L85" s="102"/>
      <c r="M85" s="102"/>
      <c r="N85" s="254"/>
    </row>
    <row r="86" spans="1:15">
      <c r="A86" s="109" t="s">
        <v>42</v>
      </c>
      <c r="B86" s="109"/>
      <c r="C86" s="109"/>
      <c r="D86" s="109"/>
      <c r="E86" s="30"/>
      <c r="F86" s="30"/>
      <c r="G86" s="199"/>
      <c r="I86" s="183"/>
    </row>
    <row r="87" spans="1:15">
      <c r="A87" s="30" t="s">
        <v>43</v>
      </c>
      <c r="B87" s="30"/>
      <c r="C87" s="30"/>
      <c r="D87" s="30"/>
      <c r="E87" s="30"/>
      <c r="F87" s="30"/>
      <c r="G87" s="199"/>
      <c r="H87" s="31"/>
      <c r="I87" s="183"/>
      <c r="K87" s="33"/>
      <c r="L87" s="33"/>
      <c r="M87" s="32"/>
      <c r="N87" s="33"/>
      <c r="O87" s="114">
        <v>43997</v>
      </c>
    </row>
    <row r="88" spans="1:15">
      <c r="A88" s="30" t="s">
        <v>70</v>
      </c>
      <c r="B88" s="30"/>
      <c r="C88" s="30"/>
      <c r="D88" s="30"/>
      <c r="E88" s="303" t="s">
        <v>401</v>
      </c>
      <c r="F88" s="303"/>
      <c r="G88" s="199"/>
      <c r="H88" s="31"/>
      <c r="I88" s="183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199"/>
      <c r="I91" s="183"/>
    </row>
    <row r="92" spans="1:15"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E19" sqref="E19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123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4</v>
      </c>
      <c r="D6" s="211">
        <v>165000000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18</v>
      </c>
      <c r="D14" s="211">
        <v>477000000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40</v>
      </c>
      <c r="D18" s="211">
        <v>773000000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18</v>
      </c>
      <c r="D27" s="227">
        <f>D14</f>
        <v>477000000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401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2023-10-18T18:12:53Z</dcterms:modified>
</cp:coreProperties>
</file>