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093" documentId="13_ncr:1_{1ED05B2F-F1AE-4B0E-968D-ABFB748A120B}" xr6:coauthVersionLast="47" xr6:coauthVersionMax="47" xr10:uidLastSave="{317D978C-29DE-4385-B677-721EBA89FFFA}"/>
  <bookViews>
    <workbookView xWindow="1128" yWindow="264" windowWidth="16044" windowHeight="12228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E15" i="5"/>
  <c r="D15" i="5"/>
  <c r="G14" i="5"/>
  <c r="H14" i="5"/>
  <c r="F14" i="5"/>
  <c r="E14" i="5"/>
  <c r="D14" i="5"/>
  <c r="J79" i="3"/>
  <c r="I79" i="3"/>
  <c r="H15" i="5" l="1"/>
  <c r="G15" i="5"/>
  <c r="F15" i="5"/>
  <c r="G41" i="2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<sst xmlns="http://schemas.openxmlformats.org/spreadsheetml/2006/main" count="513" uniqueCount="461">
  <si>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</si>
  <si>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</si>
  <si>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</si>
  <si>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</si>
  <si>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</si>
  <si>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</si>
  <si>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</si>
  <si>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</si>
  <si>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</si>
  <si>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</si>
  <si>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</si>
  <si>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</si>
  <si>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</si>
  <si>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</si>
  <si>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</si>
  <si>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</si>
  <si>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</si>
  <si>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</si>
  <si>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</si>
  <si>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</si>
  <si>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</si>
  <si>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</si>
  <si>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</si>
  <si>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</si>
  <si>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</si>
  <si>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</si>
  <si>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</si>
  <si>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</si>
  <si>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</si>
  <si>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</si>
  <si>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</si>
  <si>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</si>
  <si>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</si>
  <si>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</si>
  <si>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</si>
  <si>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</si>
  <si>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</si>
  <si>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</si>
  <si>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</si>
  <si>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</si>
  <si>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</si>
  <si>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</si>
  <si>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</si>
  <si>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</si>
  <si>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</si>
  <si>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</si>
  <si>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</si>
  <si>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</si>
  <si>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</si>
  <si>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</si>
  <si>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</si>
  <si>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</si>
  <si>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</si>
  <si>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</si>
  <si>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</si>
  <si>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</si>
  <si>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</si>
  <si>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</si>
  <si>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</si>
  <si>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</si>
  <si>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</si>
  <si>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</si>
  <si>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</si>
  <si>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</si>
  <si>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</si>
  <si>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</si>
  <si>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</si>
  <si>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</si>
  <si>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</si>
  <si>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</si>
  <si>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</si>
  <si>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</si>
  <si>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</si>
  <si>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</si>
  <si>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</si>
  <si>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</si>
  <si>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</si>
  <si>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</si>
  <si>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</si>
  <si>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</si>
  <si>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</si>
  <si>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</si>
  <si>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</si>
  <si>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</si>
  <si>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</si>
  <si>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</si>
  <si>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</si>
  <si>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</si>
  <si>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</si>
  <si>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</si>
  <si>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</si>
  <si>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</si>
  <si>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</si>
  <si>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</si>
  <si>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</si>
  <si>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</si>
  <si>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</si>
  <si>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</si>
  <si>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</si>
  <si>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</si>
  <si>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</si>
  <si>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</si>
  <si>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</si>
  <si>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</si>
  <si>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</si>
  <si>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</si>
  <si>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</si>
  <si>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</si>
  <si>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</si>
  <si>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</si>
  <si>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</si>
  <si>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</si>
  <si>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</si>
  <si>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</si>
  <si>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</si>
  <si>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</si>
  <si>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</si>
  <si>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</si>
  <si>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</si>
  <si>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</si>
  <si>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</si>
  <si>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</si>
  <si>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</si>
  <si>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</si>
  <si>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</si>
  <si>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</si>
  <si>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</si>
  <si>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</si>
  <si>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</si>
  <si>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</si>
  <si>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</si>
  <si>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</si>
  <si>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</si>
  <si>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</si>
  <si>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</si>
  <si>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</si>
  <si>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</si>
  <si>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</si>
  <si>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</si>
  <si>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</si>
  <si>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</si>
  <si>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</si>
  <si>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</si>
  <si>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</si>
  <si>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</si>
  <si>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</si>
  <si>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</si>
  <si>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</si>
  <si>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</si>
  <si>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</si>
  <si>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</si>
  <si>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</si>
  <si>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</si>
  <si>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</si>
  <si>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</si>
  <si>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</si>
  <si>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</si>
  <si>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</si>
  <si>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</si>
  <si>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</si>
  <si>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</si>
  <si>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</si>
  <si>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</si>
  <si>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</si>
  <si>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</si>
  <si>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</si>
  <si>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</si>
  <si>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</si>
  <si>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</si>
  <si>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</si>
  <si>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</si>
  <si>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</si>
  <si>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</si>
  <si>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</si>
  <si>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</si>
  <si>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</si>
  <si>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</si>
  <si>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</si>
  <si>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</si>
  <si>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</si>
  <si>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</si>
  <si>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</si>
  <si>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</si>
  <si>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</si>
  <si>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</si>
  <si>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</si>
  <si>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</si>
  <si>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</si>
  <si>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</si>
  <si>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</si>
  <si>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</si>
  <si>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</si>
  <si>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</si>
  <si>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</si>
  <si>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</si>
  <si>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</si>
  <si>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</si>
  <si>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</si>
  <si>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</si>
  <si>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</si>
  <si>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</si>
  <si>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</si>
  <si>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</si>
  <si>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</si>
  <si>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</si>
  <si>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</si>
  <si>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</si>
  <si>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</si>
  <si>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</si>
  <si>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</si>
  <si>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</si>
  <si>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</si>
  <si>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</si>
  <si>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</si>
  <si>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</si>
  <si>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</si>
  <si>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</si>
  <si>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</si>
  <si>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</si>
  <si>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</si>
  <si>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</si>
  <si>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</si>
  <si>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</si>
  <si>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</si>
  <si>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</si>
  <si>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</si>
  <si>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</si>
  <si>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</si>
  <si>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</si>
  <si>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</si>
  <si>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</si>
  <si>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</si>
  <si>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</si>
  <si>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</si>
  <si>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</si>
  <si>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</si>
  <si>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</si>
  <si>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</si>
  <si>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</si>
  <si>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</si>
  <si>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</si>
  <si>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</si>
  <si>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</si>
  <si>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</si>
  <si>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</si>
  <si>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</si>
  <si>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</si>
  <si>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</si>
  <si>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</si>
  <si>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</si>
  <si>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</si>
  <si>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</si>
  <si>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</si>
  <si>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</si>
  <si>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</si>
  <si>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</si>
  <si>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</si>
  <si>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</si>
  <si>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</si>
  <si>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</si>
  <si>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</si>
  <si>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</si>
  <si>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</si>
  <si>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</si>
  <si>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</si>
  <si>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</si>
  <si>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</si>
  <si>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</si>
  <si>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</si>
  <si>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</si>
  <si>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</si>
  <si>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</si>
  <si>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</si>
  <si>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</si>
  <si>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</si>
  <si>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</si>
  <si>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</si>
  <si>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</si>
  <si>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</si>
  <si>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</si>
  <si>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</si>
  <si>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</si>
  <si>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</si>
  <si>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</si>
  <si>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</si>
  <si>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</si>
  <si>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</si>
  <si>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</si>
  <si>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</si>
  <si>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</si>
  <si>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</si>
  <si>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</si>
  <si>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</si>
  <si>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</si>
  <si>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</si>
  <si>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</si>
  <si>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</si>
  <si>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</si>
  <si>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</si>
  <si>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</si>
  <si>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</si>
  <si>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</si>
  <si>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</si>
  <si>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</si>
  <si>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</si>
  <si>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</si>
  <si>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</si>
  <si>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</si>
  <si>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</si>
  <si>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</si>
  <si>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</si>
  <si>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</si>
  <si>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</si>
  <si>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</si>
  <si>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</si>
  <si>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</si>
  <si>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</si>
  <si>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</si>
  <si>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</si>
  <si>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</si>
  <si>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</si>
  <si>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</si>
  <si>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</si>
  <si>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</si>
  <si>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</si>
  <si>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</si>
  <si>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</si>
  <si>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</si>
  <si>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</si>
  <si>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</si>
  <si>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</si>
  <si>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</si>
  <si>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</si>
  <si>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</si>
  <si>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</si>
  <si>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</si>
  <si>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</si>
  <si>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</si>
  <si>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</si>
  <si>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</si>
  <si>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</si>
  <si>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</si>
  <si>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</si>
  <si>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</si>
  <si>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</si>
  <si>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</si>
  <si>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</si>
  <si>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</si>
  <si>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</si>
  <si>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</si>
  <si>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</si>
  <si>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</si>
  <si>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</si>
  <si>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</si>
  <si>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</si>
  <si>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</si>
  <si>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</si>
  <si>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</si>
  <si>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</si>
  <si>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</si>
  <si>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</si>
  <si>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</si>
  <si>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</si>
  <si>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</si>
  <si>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</si>
  <si>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</si>
  <si>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</si>
  <si>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</si>
  <si>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</si>
  <si>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</si>
  <si>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</si>
  <si>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</si>
  <si>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</si>
  <si>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</si>
  <si>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</si>
  <si>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</si>
  <si>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</si>
  <si>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</si>
  <si>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</si>
  <si>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</si>
  <si>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</si>
  <si>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</si>
  <si>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</si>
  <si>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</si>
  <si>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</si>
  <si>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</si>
  <si>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</si>
  <si>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</si>
  <si>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</si>
  <si>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</si>
  <si>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</si>
  <si>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</si>
  <si>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</si>
  <si>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</si>
  <si>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</si>
  <si>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</si>
  <si>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</si>
  <si>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</si>
  <si>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</si>
  <si>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</si>
  <si>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</si>
  <si>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</si>
  <si>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</si>
  <si>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</si>
  <si>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</si>
  <si>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</si>
  <si>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</si>
  <si>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</si>
  <si>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</si>
  <si>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</si>
  <si>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</si>
  <si>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</si>
  <si>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</si>
  <si>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</si>
  <si>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</si>
  <si>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</si>
  <si>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</si>
  <si>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</si>
  <si>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</si>
  <si>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</si>
  <si>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</si>
  <si>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</si>
  <si>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</si>
  <si>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</si>
  <si>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</si>
  <si>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</si>
  <si>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</si>
  <si>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</si>
  <si>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</si>
  <si>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</si>
  <si>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</si>
  <si>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</si>
  <si>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</si>
  <si>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</si>
  <si>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</si>
  <si>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</si>
  <si>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</si>
  <si>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</si>
  <si>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</si>
  <si>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</si>
  <si>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</si>
  <si>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</si>
  <si>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</si>
  <si>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</si>
  <si>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</si>
  <si>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</si>
  <si>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</si>
  <si>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</si>
  <si>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</si>
  <si>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</si>
  <si>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</si>
  <si>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</si>
  <si>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</si>
  <si>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</si>
  <si>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</si>
  <si>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DATE: APRIL  19 2023</t>
  </si>
  <si>
    <t>DATE: APRIL  19,  2023</t>
  </si>
  <si>
    <t>DATE: APRIL  19,2023</t>
  </si>
  <si>
    <t>DATE: APRIL  19, 2023</t>
  </si>
  <si>
    <t>DATE: APRIL 19 2023</t>
  </si>
  <si>
    <t>DATE: APRIL 19,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</si>
</sst>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C1" zoomScaleNormal="100" zoomScaleSheetLayoutView="100" workbookViewId="0">
      <selection activeCell="G30" sqref="G30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455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394</v>
      </c>
      <c r="D5" s="275">
        <f>'NEW GOG NOTES AND BONDS '!H21</f>
        <v>118207569</v>
      </c>
      <c r="E5" s="288">
        <f>'NEW GOG NOTES AND BONDS '!I21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396</v>
      </c>
      <c r="D6" s="10">
        <f>'OLD GOG NOTES AND BONDS '!H72</f>
        <v>24963350</v>
      </c>
      <c r="E6" s="10">
        <f>'OLD GOG NOTES AND BONDS '!I72</f>
        <v>11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344</v>
      </c>
      <c r="D7" s="10">
        <f>'TREASURY BILLS'!I79</f>
        <v>265406059</v>
      </c>
      <c r="E7" s="10">
        <f>'TREASURY BILLS'!J79</f>
        <v>2200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395</v>
      </c>
      <c r="D8" s="10">
        <f>'CORPORATE BONDS'!F41</f>
        <v>62116</v>
      </c>
      <c r="E8" s="10">
        <f>'CORPORATE BONDS'!G41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408639094</v>
      </c>
      <c r="E9" s="16">
        <f>SUM(E5:E8)</f>
        <v>2219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394</v>
      </c>
      <c r="D14" s="292">
        <f>'NEW GOG NOTES AND BONDS '!H19</f>
        <v>118207569</v>
      </c>
      <c r="E14" s="290">
        <f>'NEW GOG NOTES AND BONDS '!I19</f>
        <v>7</v>
      </c>
      <c r="F14" s="260" t="str">
        <f>'NEW GOG NOTES AND BONDS '!C19</f>
        <v>GOG-BD-03/02/37-A6153-1838-9.85</v>
      </c>
      <c r="G14" s="276">
        <f>'NEW GOG NOTES AND BONDS '!F19</f>
        <v>10.61</v>
      </c>
      <c r="H14" s="23">
        <f>'NEW GOG NOTES AND BONDS '!G19</f>
        <v>93.972274999999996</v>
      </c>
      <c r="I14" s="13"/>
      <c r="K14" s="14"/>
      <c r="L14" s="15"/>
    </row>
    <row r="15" spans="1:12" ht="15.6">
      <c r="A15" s="8"/>
      <c r="B15" s="8"/>
      <c r="C15" s="22" t="s">
        <v>396</v>
      </c>
      <c r="D15" s="292">
        <f>'OLD GOG NOTES AND BONDS '!H64</f>
        <v>23487000</v>
      </c>
      <c r="E15" s="290">
        <f>'OLD GOG NOTES AND BONDS '!I64</f>
        <v>7</v>
      </c>
      <c r="F15" s="260" t="str">
        <f>'OLD GOG NOTES AND BONDS '!C64</f>
        <v>GOG-BD-15/03/32-A4430-1531-19.75</v>
      </c>
      <c r="G15" s="276">
        <f>'OLD GOG NOTES AND BONDS '!F64</f>
        <v>34.744762686805061</v>
      </c>
      <c r="H15" s="23">
        <f>'OLD GOG NOTES AND BONDS '!G64</f>
        <v>59.212600000000002</v>
      </c>
      <c r="I15" s="13"/>
      <c r="K15" s="14"/>
      <c r="L15" s="15"/>
    </row>
    <row r="16" spans="1:12" ht="15.6">
      <c r="A16" s="8"/>
      <c r="B16" s="8"/>
      <c r="C16" s="22" t="s">
        <v>344</v>
      </c>
      <c r="D16" s="292">
        <f>'TREASURY BILLS'!I9</f>
        <v>75433105</v>
      </c>
      <c r="E16" s="290">
        <f>'TREASURY BILLS'!J9</f>
        <v>11</v>
      </c>
      <c r="F16" s="261" t="str">
        <f>'TREASURY BILLS'!E9</f>
        <v>GOG-BL-22/05/23-A6155-1838-0</v>
      </c>
      <c r="G16" s="267"/>
      <c r="H16" s="23">
        <f>'TREASURY BILLS'!H9</f>
        <v>98.217000643293105</v>
      </c>
      <c r="I16" s="13"/>
      <c r="K16" s="14"/>
      <c r="L16" s="15"/>
    </row>
    <row r="17" spans="1:12" ht="15.6">
      <c r="A17" s="8"/>
      <c r="B17" s="8"/>
      <c r="C17" s="22" t="s">
        <v>395</v>
      </c>
      <c r="D17" s="293">
        <f>'CORPORATE BONDS'!F29</f>
        <v>62116</v>
      </c>
      <c r="E17" s="291">
        <f>'CORPORATE BONDS'!G29</f>
        <v>1</v>
      </c>
      <c r="F17" s="285" t="str">
        <f>'CORPORATE BONDS'!B29</f>
        <v>CMB-BL-20/07/23-A6115-6166-0</v>
      </c>
      <c r="G17" s="284"/>
      <c r="H17" s="286">
        <f>'CORPORATE BONDS'!E29</f>
        <v>93.976399999999998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544000000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B3" zoomScaleNormal="100" zoomScaleSheetLayoutView="100" workbookViewId="0">
      <selection activeCell="L19" sqref="L1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/>
      <c r="I4" s="45"/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377</v>
      </c>
      <c r="C5" s="52" t="s">
        <v>345</v>
      </c>
      <c r="D5" s="61" t="s">
        <v>361</v>
      </c>
      <c r="E5" s="11">
        <v>10.199999999999999</v>
      </c>
      <c r="F5" s="11">
        <v>13.23</v>
      </c>
      <c r="G5" s="12">
        <v>89.553349999999995</v>
      </c>
      <c r="H5" s="268"/>
      <c r="I5" s="57"/>
      <c r="J5" s="11">
        <v>10.119999999999999</v>
      </c>
      <c r="K5" s="11">
        <v>10.119999999999999</v>
      </c>
      <c r="L5" s="58">
        <v>1581</v>
      </c>
      <c r="M5" s="59">
        <v>46616</v>
      </c>
      <c r="N5" s="60"/>
    </row>
    <row r="6" spans="1:14">
      <c r="A6" s="50">
        <v>2</v>
      </c>
      <c r="B6" s="51" t="s">
        <v>378</v>
      </c>
      <c r="C6" s="52" t="s">
        <v>346</v>
      </c>
      <c r="D6" s="61" t="s">
        <v>362</v>
      </c>
      <c r="E6" s="11">
        <v>10.15</v>
      </c>
      <c r="F6" s="11">
        <v>12.81</v>
      </c>
      <c r="G6" s="12">
        <v>89.336199999999991</v>
      </c>
      <c r="H6" s="268"/>
      <c r="I6" s="57"/>
      <c r="J6" s="11">
        <v>10.32</v>
      </c>
      <c r="K6" s="11">
        <v>10.32</v>
      </c>
      <c r="L6" s="58">
        <v>1945</v>
      </c>
      <c r="M6" s="59">
        <v>46980</v>
      </c>
      <c r="N6" s="60"/>
    </row>
    <row r="7" spans="1:14">
      <c r="A7" s="50">
        <v>3</v>
      </c>
      <c r="B7" s="51" t="s">
        <v>379</v>
      </c>
      <c r="C7" s="52" t="s">
        <v>347</v>
      </c>
      <c r="D7" s="63" t="s">
        <v>363</v>
      </c>
      <c r="E7" s="11"/>
      <c r="F7" s="11"/>
      <c r="G7" s="64"/>
      <c r="H7" s="73"/>
      <c r="I7" s="65"/>
      <c r="J7" s="11"/>
      <c r="K7" s="11"/>
      <c r="L7" s="58">
        <v>1581</v>
      </c>
      <c r="M7" s="59">
        <v>46616</v>
      </c>
      <c r="N7" s="60"/>
    </row>
    <row r="8" spans="1:14">
      <c r="A8" s="50">
        <v>4</v>
      </c>
      <c r="B8" s="51" t="s">
        <v>380</v>
      </c>
      <c r="C8" s="52" t="s">
        <v>348</v>
      </c>
      <c r="D8" s="63" t="s">
        <v>364</v>
      </c>
      <c r="E8" s="11"/>
      <c r="F8" s="11"/>
      <c r="G8" s="64"/>
      <c r="H8" s="268"/>
      <c r="I8" s="65"/>
      <c r="J8" s="11"/>
      <c r="K8" s="11"/>
      <c r="L8" s="58">
        <v>1945</v>
      </c>
      <c r="M8" s="59">
        <v>46980</v>
      </c>
      <c r="N8" s="60"/>
    </row>
    <row r="9" spans="1:14">
      <c r="A9" s="50">
        <v>5</v>
      </c>
      <c r="B9" s="51" t="s">
        <v>381</v>
      </c>
      <c r="C9" s="52" t="s">
        <v>349</v>
      </c>
      <c r="D9" s="63" t="s">
        <v>365</v>
      </c>
      <c r="E9" s="11">
        <v>8.74</v>
      </c>
      <c r="F9" s="11">
        <v>9.06</v>
      </c>
      <c r="G9" s="64">
        <v>97.625</v>
      </c>
      <c r="H9" s="73"/>
      <c r="I9" s="65"/>
      <c r="J9" s="11">
        <v>8.74</v>
      </c>
      <c r="K9" s="11">
        <v>8.74</v>
      </c>
      <c r="L9" s="58">
        <v>1399</v>
      </c>
      <c r="M9" s="59">
        <v>46434</v>
      </c>
      <c r="N9" s="60"/>
    </row>
    <row r="10" spans="1:14">
      <c r="A10" s="50">
        <v>6</v>
      </c>
      <c r="B10" s="51" t="s">
        <v>385</v>
      </c>
      <c r="C10" s="52" t="s">
        <v>353</v>
      </c>
      <c r="D10" s="63" t="s">
        <v>369</v>
      </c>
      <c r="E10" s="11">
        <v>9.18</v>
      </c>
      <c r="F10" s="11">
        <v>9.18</v>
      </c>
      <c r="G10" s="270">
        <v>97.24</v>
      </c>
      <c r="H10" s="73"/>
      <c r="I10" s="271"/>
      <c r="J10" s="11">
        <v>8.5299999999999994</v>
      </c>
      <c r="K10" s="11">
        <v>8.5299999999999994</v>
      </c>
      <c r="L10" s="58">
        <v>1763</v>
      </c>
      <c r="M10" s="59">
        <v>46798</v>
      </c>
      <c r="N10" s="60"/>
    </row>
    <row r="11" spans="1:14">
      <c r="A11" s="50">
        <v>7</v>
      </c>
      <c r="B11" s="51" t="s">
        <v>386</v>
      </c>
      <c r="C11" s="52" t="s">
        <v>354</v>
      </c>
      <c r="D11" s="63" t="s">
        <v>370</v>
      </c>
      <c r="E11" s="11">
        <v>9.27</v>
      </c>
      <c r="F11" s="11">
        <v>9.27</v>
      </c>
      <c r="G11" s="270">
        <v>97.084999999999994</v>
      </c>
      <c r="H11" s="73"/>
      <c r="I11" s="271"/>
      <c r="J11" s="11">
        <v>8.83</v>
      </c>
      <c r="K11" s="11">
        <v>8.83</v>
      </c>
      <c r="L11" s="58">
        <v>2127</v>
      </c>
      <c r="M11" s="59">
        <v>47162</v>
      </c>
      <c r="N11" s="60"/>
    </row>
    <row r="12" spans="1:14">
      <c r="A12" s="50">
        <v>8</v>
      </c>
      <c r="B12" s="51" t="s">
        <v>387</v>
      </c>
      <c r="C12" s="52" t="s">
        <v>355</v>
      </c>
      <c r="D12" s="63" t="s">
        <v>371</v>
      </c>
      <c r="E12" s="11">
        <v>9.33</v>
      </c>
      <c r="F12" s="11">
        <v>9.32</v>
      </c>
      <c r="G12" s="270">
        <v>97.2</v>
      </c>
      <c r="H12" s="73"/>
      <c r="I12" s="271"/>
      <c r="J12" s="11">
        <v>9.39</v>
      </c>
      <c r="K12" s="11">
        <v>9.39</v>
      </c>
      <c r="L12" s="58">
        <v>2491</v>
      </c>
      <c r="M12" s="59">
        <v>47526</v>
      </c>
      <c r="N12" s="60"/>
    </row>
    <row r="13" spans="1:14">
      <c r="A13" s="50">
        <v>9</v>
      </c>
      <c r="B13" s="51" t="s">
        <v>388</v>
      </c>
      <c r="C13" s="52" t="s">
        <v>356</v>
      </c>
      <c r="D13" s="63" t="s">
        <v>372</v>
      </c>
      <c r="E13" s="11">
        <v>9.4700000000000006</v>
      </c>
      <c r="F13" s="11">
        <v>9.44</v>
      </c>
      <c r="G13" s="270">
        <v>97.155000000000001</v>
      </c>
      <c r="H13" s="73"/>
      <c r="I13" s="271"/>
      <c r="J13" s="11">
        <v>9.0500000000000007</v>
      </c>
      <c r="K13" s="11">
        <v>9.0500000000000007</v>
      </c>
      <c r="L13" s="58">
        <v>2855</v>
      </c>
      <c r="M13" s="59">
        <v>47890</v>
      </c>
      <c r="N13" s="60"/>
    </row>
    <row r="14" spans="1:14">
      <c r="A14" s="50">
        <v>10</v>
      </c>
      <c r="B14" s="51" t="s">
        <v>389</v>
      </c>
      <c r="C14" s="52" t="s">
        <v>357</v>
      </c>
      <c r="D14" s="63" t="s">
        <v>373</v>
      </c>
      <c r="E14" s="11">
        <v>9.34</v>
      </c>
      <c r="F14" s="11">
        <v>9.34</v>
      </c>
      <c r="G14" s="270">
        <v>98.474999999999994</v>
      </c>
      <c r="H14" s="73"/>
      <c r="I14" s="271"/>
      <c r="J14" s="11">
        <v>9.34</v>
      </c>
      <c r="K14" s="11">
        <v>9.34</v>
      </c>
      <c r="L14" s="58">
        <v>3219</v>
      </c>
      <c r="M14" s="59">
        <v>48254</v>
      </c>
      <c r="N14" s="60"/>
    </row>
    <row r="15" spans="1:14">
      <c r="A15" s="50">
        <v>11</v>
      </c>
      <c r="B15" s="51" t="s">
        <v>390</v>
      </c>
      <c r="C15" s="52" t="s">
        <v>358</v>
      </c>
      <c r="D15" s="63" t="s">
        <v>374</v>
      </c>
      <c r="E15" s="11">
        <v>9.39</v>
      </c>
      <c r="F15" s="11">
        <v>9.39</v>
      </c>
      <c r="G15" s="270">
        <v>99.04</v>
      </c>
      <c r="H15" s="73"/>
      <c r="I15" s="271"/>
      <c r="J15" s="11">
        <v>9.39</v>
      </c>
      <c r="K15" s="11">
        <v>9.39</v>
      </c>
      <c r="L15" s="58">
        <v>3583</v>
      </c>
      <c r="M15" s="59">
        <v>48618</v>
      </c>
      <c r="N15" s="60"/>
    </row>
    <row r="16" spans="1:14">
      <c r="A16" s="50">
        <v>12</v>
      </c>
      <c r="B16" s="51" t="s">
        <v>391</v>
      </c>
      <c r="C16" s="52" t="s">
        <v>359</v>
      </c>
      <c r="D16" s="63" t="s">
        <v>375</v>
      </c>
      <c r="E16" s="11">
        <v>9.66</v>
      </c>
      <c r="F16" s="11">
        <v>9.66</v>
      </c>
      <c r="G16" s="270">
        <v>98.025000000000006</v>
      </c>
      <c r="H16" s="73"/>
      <c r="I16" s="271"/>
      <c r="J16" s="11">
        <v>9.6999999999999993</v>
      </c>
      <c r="K16" s="11">
        <v>9.6999999999999993</v>
      </c>
      <c r="L16" s="58">
        <v>3947</v>
      </c>
      <c r="M16" s="59">
        <v>48982</v>
      </c>
      <c r="N16" s="60"/>
    </row>
    <row r="17" spans="1:14">
      <c r="A17" s="50">
        <v>13</v>
      </c>
      <c r="B17" s="51" t="s">
        <v>392</v>
      </c>
      <c r="C17" s="52" t="s">
        <v>360</v>
      </c>
      <c r="D17" s="63" t="s">
        <v>376</v>
      </c>
      <c r="E17" s="11">
        <v>9.64</v>
      </c>
      <c r="F17" s="11">
        <v>9.64</v>
      </c>
      <c r="G17" s="270">
        <v>99.28</v>
      </c>
      <c r="H17" s="73"/>
      <c r="I17" s="271"/>
      <c r="J17" s="11">
        <v>9.91</v>
      </c>
      <c r="K17" s="11">
        <v>9.91</v>
      </c>
      <c r="L17" s="58">
        <v>4311</v>
      </c>
      <c r="M17" s="59">
        <v>49346</v>
      </c>
      <c r="N17" s="60"/>
    </row>
    <row r="18" spans="1:14">
      <c r="A18" s="50">
        <v>14</v>
      </c>
      <c r="B18" s="51" t="s">
        <v>382</v>
      </c>
      <c r="C18" s="52" t="s">
        <v>350</v>
      </c>
      <c r="D18" s="63" t="s">
        <v>366</v>
      </c>
      <c r="E18" s="11">
        <v>10.32</v>
      </c>
      <c r="F18" s="11">
        <v>10.31</v>
      </c>
      <c r="G18" s="64">
        <v>95.355000000000004</v>
      </c>
      <c r="H18" s="269"/>
      <c r="I18" s="65"/>
      <c r="J18" s="11">
        <v>10.35</v>
      </c>
      <c r="K18" s="11">
        <v>10.35</v>
      </c>
      <c r="L18" s="58">
        <v>4675</v>
      </c>
      <c r="M18" s="59">
        <v>49710</v>
      </c>
      <c r="N18" s="60"/>
    </row>
    <row r="19" spans="1:14">
      <c r="A19" s="50">
        <v>15</v>
      </c>
      <c r="B19" s="51" t="s">
        <v>383</v>
      </c>
      <c r="C19" s="52" t="s">
        <v>351</v>
      </c>
      <c r="D19" s="63" t="s">
        <v>367</v>
      </c>
      <c r="E19" s="11">
        <v>10.16</v>
      </c>
      <c r="F19" s="11">
        <v>10.61</v>
      </c>
      <c r="G19" s="270">
        <v>93.972274999999996</v>
      </c>
      <c r="H19" s="73">
        <v>118207569</v>
      </c>
      <c r="I19" s="271">
        <v>7</v>
      </c>
      <c r="J19" s="11">
        <v>10.61</v>
      </c>
      <c r="K19" s="11">
        <v>10.61</v>
      </c>
      <c r="L19" s="58">
        <v>5039</v>
      </c>
      <c r="M19" s="59">
        <v>50074</v>
      </c>
      <c r="N19" s="60"/>
    </row>
    <row r="20" spans="1:14" ht="16.2" thickBot="1">
      <c r="A20" s="94">
        <v>16</v>
      </c>
      <c r="B20" s="95" t="s">
        <v>384</v>
      </c>
      <c r="C20" s="250" t="s">
        <v>352</v>
      </c>
      <c r="D20" s="248" t="s">
        <v>368</v>
      </c>
      <c r="E20" s="20">
        <v>10.43</v>
      </c>
      <c r="F20" s="20">
        <v>10.59</v>
      </c>
      <c r="G20" s="277">
        <v>95.224999999999994</v>
      </c>
      <c r="H20" s="278"/>
      <c r="I20" s="279"/>
      <c r="J20" s="20">
        <v>10.25</v>
      </c>
      <c r="K20" s="20">
        <v>10.25</v>
      </c>
      <c r="L20" s="58">
        <v>5403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118207569</v>
      </c>
      <c r="I21" s="287">
        <f>SUM(I5:I20)</f>
        <v>7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343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393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G55" activePane="bottomRight" state="frozen"/>
      <selection sqref="A1:XFD1048576"/>
      <selection pane="topRight" sqref="A1:XFD1048576"/>
      <selection pane="bottomLeft" sqref="A1:XFD1048576"/>
      <selection pane="bottomRight" activeCell="L69" sqref="L69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 t="s">
        <v>153</v>
      </c>
      <c r="I4" s="45" t="s">
        <v>7</v>
      </c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103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159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201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229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593</v>
      </c>
      <c r="M9" s="59">
        <v>45628</v>
      </c>
      <c r="N9" s="60"/>
    </row>
    <row r="10" spans="1:14">
      <c r="A10" s="50">
        <v>6</v>
      </c>
      <c r="B10" s="51"/>
      <c r="C10" s="52" t="s">
        <v>217</v>
      </c>
      <c r="D10" s="63" t="s">
        <v>218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383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40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124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142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152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162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208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208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222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243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334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544</v>
      </c>
      <c r="M22" s="59">
        <v>45579</v>
      </c>
      <c r="N22" s="60"/>
    </row>
    <row r="23" spans="1:14">
      <c r="A23" s="50">
        <v>12</v>
      </c>
      <c r="B23" s="51"/>
      <c r="C23" s="52" t="s">
        <v>321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621</v>
      </c>
      <c r="M23" s="59">
        <v>45656</v>
      </c>
      <c r="N23" s="60"/>
    </row>
    <row r="24" spans="1:14">
      <c r="A24" s="50">
        <v>13</v>
      </c>
      <c r="B24" s="51"/>
      <c r="C24" s="52" t="s">
        <v>322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719</v>
      </c>
      <c r="M24" s="59">
        <v>45754</v>
      </c>
      <c r="N24" s="60"/>
    </row>
    <row r="25" spans="1:14">
      <c r="A25" s="50">
        <v>14</v>
      </c>
      <c r="B25" s="51"/>
      <c r="C25" s="52" t="s">
        <v>225</v>
      </c>
      <c r="D25" s="74" t="s">
        <v>226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761</v>
      </c>
      <c r="M25" s="59">
        <v>45796</v>
      </c>
      <c r="N25" s="60"/>
    </row>
    <row r="26" spans="1:14">
      <c r="A26" s="50">
        <v>15</v>
      </c>
      <c r="B26" s="51"/>
      <c r="C26" s="52" t="s">
        <v>236</v>
      </c>
      <c r="D26" s="74" t="s">
        <v>237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824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323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861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362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446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698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796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908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957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1048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1118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1225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1310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1310</v>
      </c>
      <c r="M40" s="83">
        <v>46345</v>
      </c>
      <c r="N40" s="60"/>
    </row>
    <row r="41" spans="1:14">
      <c r="A41" s="50">
        <v>12</v>
      </c>
      <c r="B41" s="51"/>
      <c r="C41" s="81" t="s">
        <v>324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1335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1419</v>
      </c>
      <c r="M42" s="80">
        <v>46454</v>
      </c>
      <c r="N42" s="60"/>
    </row>
    <row r="43" spans="1:14">
      <c r="A43" s="50">
        <v>14</v>
      </c>
      <c r="B43" s="51"/>
      <c r="C43" s="52" t="s">
        <v>219</v>
      </c>
      <c r="D43" s="63" t="s">
        <v>220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1475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649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1181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1370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1601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1734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341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/>
      <c r="I52" s="71"/>
      <c r="J52" s="53">
        <v>16.034600000000001</v>
      </c>
      <c r="K52" s="53">
        <v>16.034600000000001</v>
      </c>
      <c r="L52" s="58">
        <v>719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1573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35.039498823828872</v>
      </c>
      <c r="F54" s="53">
        <v>24.016484079444197</v>
      </c>
      <c r="G54" s="70">
        <v>90.509</v>
      </c>
      <c r="H54" s="56">
        <v>1007000</v>
      </c>
      <c r="I54" s="71">
        <v>3</v>
      </c>
      <c r="J54" s="53">
        <v>24.016484079444197</v>
      </c>
      <c r="K54" s="53">
        <v>24.016484079444197</v>
      </c>
      <c r="L54" s="58">
        <v>1664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1881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40.06443162237597</v>
      </c>
      <c r="F57" s="66">
        <v>19.003553774840285</v>
      </c>
      <c r="G57" s="55">
        <v>99.959199999999996</v>
      </c>
      <c r="H57" s="62">
        <v>469350</v>
      </c>
      <c r="I57" s="71">
        <v>1</v>
      </c>
      <c r="J57" s="66">
        <v>19.003553774840285</v>
      </c>
      <c r="K57" s="53">
        <v>19.003553774840285</v>
      </c>
      <c r="L57" s="274">
        <v>1293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1867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2245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2665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2665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3001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31.996682984289404</v>
      </c>
      <c r="F64" s="90">
        <v>34.744762686805061</v>
      </c>
      <c r="G64" s="70">
        <v>59.212600000000002</v>
      </c>
      <c r="H64" s="56">
        <v>23487000</v>
      </c>
      <c r="I64" s="71">
        <v>7</v>
      </c>
      <c r="J64" s="90">
        <v>34.744762686805061</v>
      </c>
      <c r="K64" s="90">
        <v>34.744762686805061</v>
      </c>
      <c r="L64" s="58">
        <v>3253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3756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3756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3912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4100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5948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24963350</v>
      </c>
      <c r="I72" s="289">
        <f>SUM(I5:I71)</f>
        <v>11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300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26" activePane="bottomRight" state="frozen"/>
      <selection sqref="A1:XFD1048576"/>
      <selection pane="topRight" sqref="A1:XFD1048576"/>
      <selection pane="bottomLeft" sqref="A1:XFD1048576"/>
      <selection pane="bottomRight" activeCell="J39" sqref="J3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305</v>
      </c>
      <c r="I4" s="127" t="s">
        <v>306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33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75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158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180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286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320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336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399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412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515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531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546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758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777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1245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214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2">
        <v>99.400300000000001</v>
      </c>
      <c r="J21" s="58">
        <v>164</v>
      </c>
      <c r="K21" s="173">
        <v>45199</v>
      </c>
      <c r="L21" s="141"/>
    </row>
    <row r="22" spans="1:12">
      <c r="A22" s="8">
        <v>2</v>
      </c>
      <c r="B22" s="141" t="s">
        <v>215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433</v>
      </c>
      <c r="K22" s="173">
        <v>45468</v>
      </c>
      <c r="L22" s="141"/>
    </row>
    <row r="23" spans="1:12">
      <c r="A23" s="8">
        <v>3</v>
      </c>
      <c r="B23" s="141" t="s">
        <v>216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1164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271</v>
      </c>
      <c r="C25" s="27" t="s">
        <v>272</v>
      </c>
      <c r="D25" s="168">
        <v>96.911600000000007</v>
      </c>
      <c r="E25" s="168">
        <v>98.050600000000003</v>
      </c>
      <c r="F25" s="177"/>
      <c r="G25" s="178"/>
      <c r="H25" s="179">
        <v>100</v>
      </c>
      <c r="I25" s="179">
        <v>97.326300000000003</v>
      </c>
      <c r="J25" s="79">
        <v>23</v>
      </c>
      <c r="K25" s="174">
        <v>45058</v>
      </c>
      <c r="L25" s="174"/>
    </row>
    <row r="26" spans="1:12">
      <c r="A26" s="8">
        <v>2</v>
      </c>
      <c r="B26" s="141" t="s">
        <v>263</v>
      </c>
      <c r="C26" s="27" t="s">
        <v>264</v>
      </c>
      <c r="D26" s="168">
        <v>96.113200000000006</v>
      </c>
      <c r="E26" s="168">
        <v>99.954800000000006</v>
      </c>
      <c r="F26" s="177"/>
      <c r="G26" s="178"/>
      <c r="H26" s="179">
        <v>100</v>
      </c>
      <c r="I26" s="179">
        <v>96.9114</v>
      </c>
      <c r="J26" s="79">
        <v>27</v>
      </c>
      <c r="K26" s="174">
        <v>45062</v>
      </c>
      <c r="L26" s="174"/>
    </row>
    <row r="27" spans="1:12">
      <c r="A27" s="8">
        <v>3</v>
      </c>
      <c r="B27" s="141" t="s">
        <v>277</v>
      </c>
      <c r="C27" s="27" t="s">
        <v>278</v>
      </c>
      <c r="D27" s="168">
        <v>98.338499999999996</v>
      </c>
      <c r="E27" s="168">
        <v>100</v>
      </c>
      <c r="F27" s="177"/>
      <c r="G27" s="178"/>
      <c r="H27" s="179">
        <v>100</v>
      </c>
      <c r="I27" s="179">
        <v>100</v>
      </c>
      <c r="J27" s="79">
        <v>36</v>
      </c>
      <c r="K27" s="174">
        <v>45071</v>
      </c>
      <c r="L27" s="174"/>
    </row>
    <row r="28" spans="1:12">
      <c r="A28" s="8">
        <v>4</v>
      </c>
      <c r="B28" s="141" t="s">
        <v>303</v>
      </c>
      <c r="C28" s="27" t="s">
        <v>304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78</v>
      </c>
      <c r="K28" s="174">
        <v>45113</v>
      </c>
      <c r="L28" s="174"/>
    </row>
    <row r="29" spans="1:12">
      <c r="A29" s="8">
        <v>5</v>
      </c>
      <c r="B29" s="141" t="s">
        <v>319</v>
      </c>
      <c r="C29" s="27" t="s">
        <v>320</v>
      </c>
      <c r="D29" s="168">
        <v>92.873699999999999</v>
      </c>
      <c r="E29" s="168">
        <v>93.976399999999998</v>
      </c>
      <c r="F29" s="177">
        <v>62116</v>
      </c>
      <c r="G29" s="178">
        <v>1</v>
      </c>
      <c r="H29" s="179">
        <v>93.976399999999998</v>
      </c>
      <c r="I29" s="179">
        <v>93.976399999999998</v>
      </c>
      <c r="J29" s="79">
        <v>92</v>
      </c>
      <c r="K29" s="174">
        <v>45127</v>
      </c>
      <c r="L29" s="174"/>
    </row>
    <row r="30" spans="1:12">
      <c r="A30" s="8">
        <v>6</v>
      </c>
      <c r="B30" s="141" t="s">
        <v>331</v>
      </c>
      <c r="C30" s="27" t="s">
        <v>332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107</v>
      </c>
      <c r="K30" s="174">
        <v>45142</v>
      </c>
      <c r="L30" s="174"/>
    </row>
    <row r="31" spans="1:12">
      <c r="A31" s="8">
        <v>7</v>
      </c>
      <c r="B31" s="141" t="s">
        <v>409</v>
      </c>
      <c r="C31" s="27" t="s">
        <v>410</v>
      </c>
      <c r="D31" s="168">
        <v>92.2</v>
      </c>
      <c r="E31" s="168">
        <v>100</v>
      </c>
      <c r="F31" s="177"/>
      <c r="G31" s="178"/>
      <c r="H31" s="179">
        <v>100</v>
      </c>
      <c r="I31" s="179">
        <v>100</v>
      </c>
      <c r="J31" s="79">
        <v>111</v>
      </c>
      <c r="K31" s="174">
        <v>45146</v>
      </c>
      <c r="L31" s="174"/>
    </row>
    <row r="32" spans="1:12">
      <c r="A32" s="8">
        <v>8</v>
      </c>
      <c r="B32" s="141" t="s">
        <v>427</v>
      </c>
      <c r="C32" s="27" t="s">
        <v>428</v>
      </c>
      <c r="D32" s="168">
        <v>90.65</v>
      </c>
      <c r="E32" s="168">
        <v>90.307400000000001</v>
      </c>
      <c r="F32" s="177"/>
      <c r="G32" s="178"/>
      <c r="H32" s="179">
        <v>100</v>
      </c>
      <c r="I32" s="179">
        <v>88.746899999999997</v>
      </c>
      <c r="J32" s="79">
        <v>146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42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2" t="s">
        <v>407</v>
      </c>
      <c r="C36" s="27" t="s">
        <v>408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729</v>
      </c>
      <c r="K36" s="173">
        <v>45764</v>
      </c>
      <c r="L36" s="174"/>
    </row>
    <row r="37" spans="1:12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1421</v>
      </c>
      <c r="K37" s="173">
        <v>46456</v>
      </c>
      <c r="L37" s="174"/>
    </row>
    <row r="38" spans="1:12">
      <c r="A38" s="8">
        <v>3</v>
      </c>
      <c r="B38" s="184" t="s">
        <v>453</v>
      </c>
      <c r="C38" s="27" t="s">
        <v>454</v>
      </c>
      <c r="D38" s="142"/>
      <c r="E38" s="142"/>
      <c r="F38" s="143"/>
      <c r="G38" s="150"/>
      <c r="H38" s="183"/>
      <c r="I38" s="183"/>
      <c r="J38" s="79">
        <v>1450</v>
      </c>
      <c r="K38" s="173">
        <v>46485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1779</v>
      </c>
      <c r="K40" s="188">
        <v>46814</v>
      </c>
      <c r="L40" s="189">
        <v>43811</v>
      </c>
    </row>
    <row r="41" spans="1:12" ht="15.75" customHeight="1" thickBot="1">
      <c r="A41" s="100"/>
      <c r="B41" s="102" t="s">
        <v>41</v>
      </c>
      <c r="C41" s="101"/>
      <c r="D41" s="190"/>
      <c r="E41" s="191"/>
      <c r="F41" s="192">
        <f>SUM(F5:F40)</f>
        <v>62116</v>
      </c>
      <c r="G41" s="192">
        <f>SUM(G5:G40)</f>
        <v>1</v>
      </c>
      <c r="H41" s="193"/>
      <c r="I41" s="193"/>
      <c r="J41" s="194"/>
      <c r="K41" s="195"/>
      <c r="L41" s="196"/>
    </row>
    <row r="42" spans="1:12">
      <c r="F42" s="197"/>
      <c r="H42" s="198"/>
      <c r="I42" s="198"/>
    </row>
    <row r="43" spans="1:12">
      <c r="F43" s="197"/>
      <c r="H43" s="198"/>
      <c r="I43" s="198"/>
    </row>
    <row r="44" spans="1:12">
      <c r="F44" s="197"/>
      <c r="H44" s="198"/>
      <c r="I44" s="198"/>
    </row>
    <row r="45" spans="1:12">
      <c r="F45" s="197"/>
      <c r="H45" s="198"/>
      <c r="I45" s="198"/>
    </row>
    <row r="46" spans="1:12">
      <c r="F46" s="197"/>
      <c r="H46" s="198"/>
      <c r="I46" s="198"/>
    </row>
    <row r="47" spans="1:12">
      <c r="F47" s="197"/>
      <c r="H47" s="198"/>
      <c r="I47" s="198"/>
    </row>
    <row r="48" spans="1:12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E1" zoomScaleNormal="100" zoomScaleSheetLayoutView="110" workbookViewId="0">
      <selection activeCell="E84" sqref="E8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459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298</v>
      </c>
      <c r="L4" s="210" t="s">
        <v>299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445</v>
      </c>
      <c r="D5" s="296">
        <v>1</v>
      </c>
      <c r="E5" s="141" t="s">
        <v>313</v>
      </c>
      <c r="F5" s="27" t="s">
        <v>314</v>
      </c>
      <c r="G5" s="11">
        <v>99.285071340733694</v>
      </c>
      <c r="H5" s="11">
        <v>99.008425959769596</v>
      </c>
      <c r="I5" s="298">
        <v>33159</v>
      </c>
      <c r="J5" s="299">
        <v>9</v>
      </c>
      <c r="K5" s="11">
        <v>99.546700000000001</v>
      </c>
      <c r="L5" s="11">
        <v>90</v>
      </c>
      <c r="M5" s="58">
        <v>5</v>
      </c>
      <c r="N5" s="295">
        <v>45040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329</v>
      </c>
      <c r="F6" s="27" t="s">
        <v>330</v>
      </c>
      <c r="G6" s="11">
        <v>98.412877340493097</v>
      </c>
      <c r="H6" s="11">
        <v>99.3922741712326</v>
      </c>
      <c r="I6" s="298">
        <v>6397603</v>
      </c>
      <c r="J6" s="299">
        <v>11</v>
      </c>
      <c r="K6" s="11">
        <v>99.439400000000006</v>
      </c>
      <c r="L6" s="11">
        <v>91.928299999999993</v>
      </c>
      <c r="M6" s="58">
        <v>12</v>
      </c>
      <c r="N6" s="295">
        <v>45047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333</v>
      </c>
      <c r="F7" s="27" t="s">
        <v>334</v>
      </c>
      <c r="G7" s="11">
        <v>99.162017363029804</v>
      </c>
      <c r="H7" s="11">
        <v>94.711833331021296</v>
      </c>
      <c r="I7" s="298">
        <v>72086</v>
      </c>
      <c r="J7" s="299">
        <v>6</v>
      </c>
      <c r="K7" s="11">
        <v>97.754800000000003</v>
      </c>
      <c r="L7" s="11">
        <v>91.921700000000001</v>
      </c>
      <c r="M7" s="58">
        <v>19</v>
      </c>
      <c r="N7" s="295">
        <v>45054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337</v>
      </c>
      <c r="F8" s="27" t="s">
        <v>338</v>
      </c>
      <c r="G8" s="11">
        <v>97.416193315197702</v>
      </c>
      <c r="H8" s="11">
        <v>97.247330222736096</v>
      </c>
      <c r="I8" s="298">
        <v>376230</v>
      </c>
      <c r="J8" s="299">
        <v>12</v>
      </c>
      <c r="K8" s="11">
        <v>98.696799999999996</v>
      </c>
      <c r="L8" s="11">
        <v>91.924199999999999</v>
      </c>
      <c r="M8" s="58">
        <v>26</v>
      </c>
      <c r="N8" s="295">
        <v>45061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397</v>
      </c>
      <c r="F9" s="27" t="s">
        <v>398</v>
      </c>
      <c r="G9" s="11">
        <v>96.260696894116194</v>
      </c>
      <c r="H9" s="11">
        <v>98.217000643293105</v>
      </c>
      <c r="I9" s="298">
        <v>75433105</v>
      </c>
      <c r="J9" s="299">
        <v>11</v>
      </c>
      <c r="K9" s="11">
        <v>98.42</v>
      </c>
      <c r="L9" s="11">
        <v>91.938199999999995</v>
      </c>
      <c r="M9" s="58">
        <v>33</v>
      </c>
      <c r="N9" s="295">
        <v>45068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401</v>
      </c>
      <c r="F10" s="27" t="s">
        <v>402</v>
      </c>
      <c r="G10" s="11">
        <v>96.2444018482948</v>
      </c>
      <c r="H10" s="11">
        <v>94.596569525036799</v>
      </c>
      <c r="I10" s="298">
        <v>367039</v>
      </c>
      <c r="J10" s="299">
        <v>26</v>
      </c>
      <c r="K10" s="11">
        <v>98.1</v>
      </c>
      <c r="L10" s="11">
        <v>89</v>
      </c>
      <c r="M10" s="58">
        <v>40</v>
      </c>
      <c r="N10" s="295">
        <v>45075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96.624796294821394</v>
      </c>
      <c r="H11" s="11">
        <v>97.5722323623786</v>
      </c>
      <c r="I11" s="298">
        <v>10064149</v>
      </c>
      <c r="J11" s="299">
        <v>23</v>
      </c>
      <c r="K11" s="11">
        <v>97.706500000000005</v>
      </c>
      <c r="L11" s="11">
        <v>94.428799999999995</v>
      </c>
      <c r="M11" s="58">
        <v>47</v>
      </c>
      <c r="N11" s="295">
        <v>45082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95.296528298804006</v>
      </c>
      <c r="H12" s="11">
        <v>93.947400747291596</v>
      </c>
      <c r="I12" s="298">
        <v>671893</v>
      </c>
      <c r="J12" s="299">
        <v>19</v>
      </c>
      <c r="K12" s="11">
        <v>97.47</v>
      </c>
      <c r="L12" s="11">
        <v>93.611599999999996</v>
      </c>
      <c r="M12" s="58">
        <v>54</v>
      </c>
      <c r="N12" s="295">
        <v>45089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95.641150128929596</v>
      </c>
      <c r="H13" s="11">
        <v>96.844671196267399</v>
      </c>
      <c r="I13" s="298">
        <v>6618545</v>
      </c>
      <c r="J13" s="299">
        <v>19</v>
      </c>
      <c r="K13" s="11">
        <v>100</v>
      </c>
      <c r="L13" s="11">
        <v>92.554900000000004</v>
      </c>
      <c r="M13" s="58">
        <v>61</v>
      </c>
      <c r="N13" s="295">
        <v>45096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95.071068039688996</v>
      </c>
      <c r="H14" s="11">
        <v>94.720100966420802</v>
      </c>
      <c r="I14" s="298">
        <v>138449</v>
      </c>
      <c r="J14" s="299">
        <v>15</v>
      </c>
      <c r="K14" s="11">
        <v>96.79</v>
      </c>
      <c r="L14" s="11">
        <v>92.951999999999998</v>
      </c>
      <c r="M14" s="58">
        <v>68</v>
      </c>
      <c r="N14" s="295">
        <v>45103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435</v>
      </c>
      <c r="F15" s="27" t="s">
        <v>436</v>
      </c>
      <c r="G15" s="11">
        <v>96.302262506364997</v>
      </c>
      <c r="H15" s="11">
        <v>95.163332556719695</v>
      </c>
      <c r="I15" s="298">
        <v>547076</v>
      </c>
      <c r="J15" s="299">
        <v>20</v>
      </c>
      <c r="K15" s="11">
        <v>100</v>
      </c>
      <c r="L15" s="11">
        <v>91</v>
      </c>
      <c r="M15" s="58">
        <v>75</v>
      </c>
      <c r="N15" s="295">
        <v>45110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439</v>
      </c>
      <c r="F16" s="27" t="s">
        <v>440</v>
      </c>
      <c r="G16" s="11">
        <v>96.378735317165095</v>
      </c>
      <c r="H16" s="11">
        <v>95.518271757190107</v>
      </c>
      <c r="I16" s="298">
        <v>2423130</v>
      </c>
      <c r="J16" s="299">
        <v>54</v>
      </c>
      <c r="K16" s="11">
        <v>96.16</v>
      </c>
      <c r="L16" s="11">
        <v>90.241900000000001</v>
      </c>
      <c r="M16" s="58">
        <v>82</v>
      </c>
      <c r="N16" s="295">
        <v>45117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>
        <v>95.425981556034998</v>
      </c>
      <c r="H17" s="11">
        <v>95.606761049821799</v>
      </c>
      <c r="I17" s="298">
        <v>73900332</v>
      </c>
      <c r="J17" s="299">
        <v>1605</v>
      </c>
      <c r="K17" s="11">
        <v>100</v>
      </c>
      <c r="L17" s="11">
        <v>89.496499999999997</v>
      </c>
      <c r="M17" s="58">
        <v>89</v>
      </c>
      <c r="N17" s="295">
        <v>45124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5" customHeight="1">
      <c r="A19" s="50"/>
      <c r="C19" s="294" t="s">
        <v>446</v>
      </c>
      <c r="D19" s="296">
        <v>1</v>
      </c>
      <c r="E19" s="9" t="s">
        <v>253</v>
      </c>
      <c r="F19" s="27" t="s">
        <v>254</v>
      </c>
      <c r="G19" s="12">
        <v>99.795521814632806</v>
      </c>
      <c r="H19" s="64">
        <v>99.391470902394104</v>
      </c>
      <c r="I19" s="143">
        <v>105342</v>
      </c>
      <c r="J19" s="271">
        <v>2</v>
      </c>
      <c r="K19" s="64">
        <v>99.671400000000006</v>
      </c>
      <c r="L19" s="64">
        <v>99.354399999999998</v>
      </c>
      <c r="M19" s="58">
        <v>5</v>
      </c>
      <c r="N19" s="295">
        <v>45040</v>
      </c>
      <c r="O19" s="115"/>
    </row>
    <row r="20" spans="1:16" ht="13.95" customHeight="1">
      <c r="A20" s="50"/>
      <c r="C20" s="212"/>
      <c r="D20" s="296">
        <v>2</v>
      </c>
      <c r="E20" s="9" t="s">
        <v>255</v>
      </c>
      <c r="F20" s="27" t="s">
        <v>256</v>
      </c>
      <c r="G20" s="12">
        <v>99.477337951176494</v>
      </c>
      <c r="H20" s="64">
        <v>98.977753550593405</v>
      </c>
      <c r="I20" s="143">
        <v>24855</v>
      </c>
      <c r="J20" s="271">
        <v>6</v>
      </c>
      <c r="K20" s="64">
        <v>99.4</v>
      </c>
      <c r="L20" s="64">
        <v>98.591499999999996</v>
      </c>
      <c r="M20" s="58">
        <v>12</v>
      </c>
      <c r="N20" s="295">
        <v>45047</v>
      </c>
      <c r="O20" s="115"/>
    </row>
    <row r="21" spans="1:16" ht="13.95" customHeight="1">
      <c r="A21" s="50"/>
      <c r="C21" s="212"/>
      <c r="D21" s="296">
        <v>3</v>
      </c>
      <c r="E21" s="9" t="s">
        <v>259</v>
      </c>
      <c r="F21" s="27" t="s">
        <v>260</v>
      </c>
      <c r="G21" s="12">
        <v>98.225230571478207</v>
      </c>
      <c r="H21" s="64">
        <v>97.849400000000003</v>
      </c>
      <c r="I21" s="143">
        <v>5000</v>
      </c>
      <c r="J21" s="271">
        <v>1</v>
      </c>
      <c r="K21" s="64">
        <v>97.849400000000003</v>
      </c>
      <c r="L21" s="64">
        <v>97.849400000000003</v>
      </c>
      <c r="M21" s="58">
        <v>19</v>
      </c>
      <c r="N21" s="295">
        <v>45054</v>
      </c>
      <c r="O21" s="115"/>
    </row>
    <row r="22" spans="1:16" ht="13.95" customHeight="1">
      <c r="A22" s="50"/>
      <c r="C22" s="212"/>
      <c r="D22" s="296">
        <v>4</v>
      </c>
      <c r="E22" s="9" t="s">
        <v>265</v>
      </c>
      <c r="F22" s="27" t="s">
        <v>266</v>
      </c>
      <c r="G22" s="12">
        <v>97.014899999999997</v>
      </c>
      <c r="H22" s="64">
        <v>98.76</v>
      </c>
      <c r="I22" s="143">
        <v>48371</v>
      </c>
      <c r="J22" s="271">
        <v>3</v>
      </c>
      <c r="K22" s="64">
        <v>98.76</v>
      </c>
      <c r="L22" s="64">
        <v>98.76</v>
      </c>
      <c r="M22" s="58">
        <v>26</v>
      </c>
      <c r="N22" s="295">
        <v>45061</v>
      </c>
      <c r="O22" s="115"/>
    </row>
    <row r="23" spans="1:16" ht="13.95" customHeight="1">
      <c r="A23" s="50"/>
      <c r="C23" s="212"/>
      <c r="D23" s="296">
        <v>5</v>
      </c>
      <c r="E23" s="9" t="s">
        <v>269</v>
      </c>
      <c r="F23" s="27" t="s">
        <v>270</v>
      </c>
      <c r="G23" s="12">
        <v>96.09</v>
      </c>
      <c r="H23" s="64">
        <v>95.996200000000002</v>
      </c>
      <c r="I23" s="143">
        <v>797</v>
      </c>
      <c r="J23" s="271">
        <v>1</v>
      </c>
      <c r="K23" s="64">
        <v>95.996200000000002</v>
      </c>
      <c r="L23" s="64">
        <v>95.996200000000002</v>
      </c>
      <c r="M23" s="58">
        <v>33</v>
      </c>
      <c r="N23" s="295">
        <v>45068</v>
      </c>
      <c r="O23" s="115"/>
    </row>
    <row r="24" spans="1:16" ht="13.95" customHeight="1">
      <c r="A24" s="50"/>
      <c r="C24" s="212"/>
      <c r="D24" s="296">
        <v>6</v>
      </c>
      <c r="E24" s="9" t="s">
        <v>273</v>
      </c>
      <c r="F24" s="27" t="s">
        <v>274</v>
      </c>
      <c r="G24" s="12">
        <v>95.073957094365198</v>
      </c>
      <c r="H24" s="64">
        <v>93.387670685057103</v>
      </c>
      <c r="I24" s="143">
        <v>23998</v>
      </c>
      <c r="J24" s="271">
        <v>3</v>
      </c>
      <c r="K24" s="64">
        <v>95.188299999999998</v>
      </c>
      <c r="L24" s="64">
        <v>84.860600000000005</v>
      </c>
      <c r="M24" s="58">
        <v>40</v>
      </c>
      <c r="N24" s="295">
        <v>45075</v>
      </c>
      <c r="O24" s="115"/>
    </row>
    <row r="25" spans="1:16" ht="13.95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97.503695587635704</v>
      </c>
      <c r="H25" s="64">
        <v>97.605400000000003</v>
      </c>
      <c r="I25" s="143">
        <v>250000</v>
      </c>
      <c r="J25" s="271">
        <v>1</v>
      </c>
      <c r="K25" s="64">
        <v>97.605400000000003</v>
      </c>
      <c r="L25" s="64">
        <v>97.605400000000003</v>
      </c>
      <c r="M25" s="58">
        <v>47</v>
      </c>
      <c r="N25" s="295">
        <v>45082</v>
      </c>
      <c r="O25" s="115"/>
    </row>
    <row r="26" spans="1:16" ht="13.95" customHeight="1">
      <c r="A26" s="50"/>
      <c r="C26" s="212"/>
      <c r="D26" s="296">
        <v>8</v>
      </c>
      <c r="E26" s="9" t="s">
        <v>281</v>
      </c>
      <c r="F26" s="27" t="s">
        <v>282</v>
      </c>
      <c r="G26" s="12">
        <v>96.236090970410999</v>
      </c>
      <c r="H26" s="64">
        <v>96.236090970410999</v>
      </c>
      <c r="I26" s="143"/>
      <c r="J26" s="271"/>
      <c r="K26" s="64">
        <v>97.334500000000006</v>
      </c>
      <c r="L26" s="64">
        <v>95.0137</v>
      </c>
      <c r="M26" s="58">
        <v>54</v>
      </c>
      <c r="N26" s="295">
        <v>45089</v>
      </c>
      <c r="O26" s="115"/>
    </row>
    <row r="27" spans="1:16" ht="13.95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99.532227979274595</v>
      </c>
      <c r="H27" s="64">
        <v>95.995389166810398</v>
      </c>
      <c r="I27" s="143">
        <v>11594</v>
      </c>
      <c r="J27" s="271">
        <v>3</v>
      </c>
      <c r="K27" s="64">
        <v>96.835599999999999</v>
      </c>
      <c r="L27" s="64">
        <v>84.983699999999999</v>
      </c>
      <c r="M27" s="58">
        <v>61</v>
      </c>
      <c r="N27" s="295">
        <v>45096</v>
      </c>
      <c r="O27" s="115"/>
    </row>
    <row r="28" spans="1:16" ht="13.95" customHeight="1">
      <c r="A28" s="50"/>
      <c r="C28" s="212"/>
      <c r="D28" s="296">
        <v>10</v>
      </c>
      <c r="E28" s="9" t="s">
        <v>289</v>
      </c>
      <c r="F28" s="27" t="s">
        <v>290</v>
      </c>
      <c r="G28" s="12">
        <v>96.403400000000005</v>
      </c>
      <c r="H28" s="64">
        <v>94.956864397607504</v>
      </c>
      <c r="I28" s="143">
        <v>10533</v>
      </c>
      <c r="J28" s="271">
        <v>2</v>
      </c>
      <c r="K28" s="64">
        <v>96.700500000000005</v>
      </c>
      <c r="L28" s="64">
        <v>93.274699999999996</v>
      </c>
      <c r="M28" s="58">
        <v>68</v>
      </c>
      <c r="N28" s="295">
        <v>45103</v>
      </c>
      <c r="O28" s="115"/>
    </row>
    <row r="29" spans="1:16" ht="13.95" customHeight="1">
      <c r="A29" s="50"/>
      <c r="C29" s="212"/>
      <c r="D29" s="296">
        <v>11</v>
      </c>
      <c r="E29" s="9" t="s">
        <v>291</v>
      </c>
      <c r="F29" s="27" t="s">
        <v>292</v>
      </c>
      <c r="G29" s="12">
        <v>96.9619</v>
      </c>
      <c r="H29" s="64">
        <v>93.200500000000005</v>
      </c>
      <c r="I29" s="143">
        <v>3392</v>
      </c>
      <c r="J29" s="271">
        <v>1</v>
      </c>
      <c r="K29" s="64">
        <v>93.200500000000005</v>
      </c>
      <c r="L29" s="64">
        <v>93.200500000000005</v>
      </c>
      <c r="M29" s="58">
        <v>75</v>
      </c>
      <c r="N29" s="295">
        <v>45110</v>
      </c>
      <c r="O29" s="115"/>
    </row>
    <row r="30" spans="1:16" ht="13.95" customHeight="1">
      <c r="A30" s="50"/>
      <c r="C30" s="212"/>
      <c r="D30" s="296">
        <v>12</v>
      </c>
      <c r="E30" s="9" t="s">
        <v>301</v>
      </c>
      <c r="F30" s="27" t="s">
        <v>302</v>
      </c>
      <c r="G30" s="12"/>
      <c r="H30" s="64"/>
      <c r="I30" s="143"/>
      <c r="J30" s="271"/>
      <c r="K30" s="64"/>
      <c r="L30" s="64"/>
      <c r="M30" s="58">
        <v>78</v>
      </c>
      <c r="N30" s="295">
        <v>45113</v>
      </c>
      <c r="O30" s="115"/>
    </row>
    <row r="31" spans="1:16" ht="13.95" customHeight="1">
      <c r="A31" s="50"/>
      <c r="C31" s="212"/>
      <c r="D31" s="296">
        <v>13</v>
      </c>
      <c r="E31" s="9" t="s">
        <v>311</v>
      </c>
      <c r="F31" s="27" t="s">
        <v>312</v>
      </c>
      <c r="G31" s="12">
        <v>93.065561515141894</v>
      </c>
      <c r="H31" s="64">
        <v>85.014799999999994</v>
      </c>
      <c r="I31" s="143">
        <v>1602</v>
      </c>
      <c r="J31" s="271">
        <v>1</v>
      </c>
      <c r="K31" s="64">
        <v>85.014799999999994</v>
      </c>
      <c r="L31" s="64">
        <v>85.014799999999994</v>
      </c>
      <c r="M31" s="58">
        <v>82</v>
      </c>
      <c r="N31" s="295">
        <v>45117</v>
      </c>
      <c r="O31" s="115"/>
    </row>
    <row r="32" spans="1:16" ht="13.95" customHeight="1">
      <c r="A32" s="50"/>
      <c r="C32" s="212"/>
      <c r="D32" s="296">
        <v>14</v>
      </c>
      <c r="E32" s="9" t="s">
        <v>307</v>
      </c>
      <c r="F32" s="27" t="s">
        <v>308</v>
      </c>
      <c r="G32" s="12">
        <v>95.735100802842695</v>
      </c>
      <c r="H32" s="64">
        <v>93.790815077677607</v>
      </c>
      <c r="I32" s="143">
        <v>153326</v>
      </c>
      <c r="J32" s="271">
        <v>3</v>
      </c>
      <c r="K32" s="64">
        <v>95.560599999999994</v>
      </c>
      <c r="L32" s="64">
        <v>89.9876</v>
      </c>
      <c r="M32" s="58">
        <v>89</v>
      </c>
      <c r="N32" s="295">
        <v>45124</v>
      </c>
      <c r="O32" s="115"/>
    </row>
    <row r="33" spans="1:15" ht="13.95" customHeight="1">
      <c r="A33" s="50"/>
      <c r="C33" s="212"/>
      <c r="D33" s="296">
        <v>15</v>
      </c>
      <c r="E33" s="9" t="s">
        <v>315</v>
      </c>
      <c r="F33" s="27" t="s">
        <v>316</v>
      </c>
      <c r="G33" s="12">
        <v>95.377899999999997</v>
      </c>
      <c r="H33" s="64">
        <v>80</v>
      </c>
      <c r="I33" s="143">
        <v>3527</v>
      </c>
      <c r="J33" s="271">
        <v>1</v>
      </c>
      <c r="K33" s="64">
        <v>80</v>
      </c>
      <c r="L33" s="64">
        <v>80</v>
      </c>
      <c r="M33" s="58">
        <v>96</v>
      </c>
      <c r="N33" s="295">
        <v>45131</v>
      </c>
      <c r="O33" s="115"/>
    </row>
    <row r="34" spans="1:15" ht="13.95" customHeight="1">
      <c r="A34" s="50"/>
      <c r="C34" s="212"/>
      <c r="D34" s="296">
        <v>16</v>
      </c>
      <c r="E34" s="9" t="s">
        <v>327</v>
      </c>
      <c r="F34" s="27" t="s">
        <v>328</v>
      </c>
      <c r="G34" s="12">
        <v>86.307000000000002</v>
      </c>
      <c r="H34" s="64">
        <v>92.826039456986905</v>
      </c>
      <c r="I34" s="143">
        <v>6777</v>
      </c>
      <c r="J34" s="271">
        <v>2</v>
      </c>
      <c r="K34" s="64">
        <v>95.057000000000002</v>
      </c>
      <c r="L34" s="64">
        <v>85.0839</v>
      </c>
      <c r="M34" s="58">
        <v>103</v>
      </c>
      <c r="N34" s="295">
        <v>45138</v>
      </c>
      <c r="O34" s="115"/>
    </row>
    <row r="35" spans="1:15" ht="13.95" customHeight="1">
      <c r="A35" s="50"/>
      <c r="C35" s="212"/>
      <c r="D35" s="296">
        <v>17</v>
      </c>
      <c r="E35" s="9" t="s">
        <v>335</v>
      </c>
      <c r="F35" s="27" t="s">
        <v>336</v>
      </c>
      <c r="G35" s="12">
        <v>88.034277325968901</v>
      </c>
      <c r="H35" s="64">
        <v>85.064099999999996</v>
      </c>
      <c r="I35" s="143">
        <v>3526</v>
      </c>
      <c r="J35" s="271">
        <v>1</v>
      </c>
      <c r="K35" s="64">
        <v>85.064099999999996</v>
      </c>
      <c r="L35" s="64">
        <v>85.064099999999996</v>
      </c>
      <c r="M35" s="58">
        <v>110</v>
      </c>
      <c r="N35" s="295">
        <v>45145</v>
      </c>
      <c r="O35" s="115"/>
    </row>
    <row r="36" spans="1:15" ht="13.95" customHeight="1">
      <c r="A36" s="50"/>
      <c r="C36" s="212"/>
      <c r="D36" s="296">
        <v>18</v>
      </c>
      <c r="E36" s="9" t="s">
        <v>339</v>
      </c>
      <c r="F36" s="27" t="s">
        <v>340</v>
      </c>
      <c r="G36" s="12">
        <v>87.088301068941107</v>
      </c>
      <c r="H36" s="64">
        <v>84.868200000000002</v>
      </c>
      <c r="I36" s="143">
        <v>5813</v>
      </c>
      <c r="J36" s="271">
        <v>1</v>
      </c>
      <c r="K36" s="64">
        <v>84.868200000000002</v>
      </c>
      <c r="L36" s="64">
        <v>84.868200000000002</v>
      </c>
      <c r="M36" s="58">
        <v>117</v>
      </c>
      <c r="N36" s="295">
        <v>45152</v>
      </c>
      <c r="O36" s="115"/>
    </row>
    <row r="37" spans="1:15" ht="13.95" customHeight="1">
      <c r="A37" s="50"/>
      <c r="C37" s="212"/>
      <c r="D37" s="296">
        <v>19</v>
      </c>
      <c r="E37" s="9" t="s">
        <v>399</v>
      </c>
      <c r="F37" s="27" t="s">
        <v>400</v>
      </c>
      <c r="G37" s="12">
        <v>93.529439628684202</v>
      </c>
      <c r="H37" s="64">
        <v>93.8062681684452</v>
      </c>
      <c r="I37" s="143">
        <v>3332693</v>
      </c>
      <c r="J37" s="271">
        <v>5</v>
      </c>
      <c r="K37" s="64">
        <v>94.222399999999993</v>
      </c>
      <c r="L37" s="64">
        <v>93.412899999999993</v>
      </c>
      <c r="M37" s="58">
        <v>124</v>
      </c>
      <c r="N37" s="295">
        <v>45159</v>
      </c>
      <c r="O37" s="115"/>
    </row>
    <row r="38" spans="1:15" ht="13.95" customHeight="1">
      <c r="A38" s="50"/>
      <c r="C38" s="212"/>
      <c r="D38" s="296">
        <v>20</v>
      </c>
      <c r="E38" s="9" t="s">
        <v>403</v>
      </c>
      <c r="F38" s="27" t="s">
        <v>404</v>
      </c>
      <c r="G38" s="12">
        <v>87.588258926100195</v>
      </c>
      <c r="H38" s="64">
        <v>91.676615623062602</v>
      </c>
      <c r="I38" s="143">
        <v>58068</v>
      </c>
      <c r="J38" s="271">
        <v>2</v>
      </c>
      <c r="K38" s="64">
        <v>92.363299999999995</v>
      </c>
      <c r="L38" s="64">
        <v>89.311999999999998</v>
      </c>
      <c r="M38" s="58">
        <v>131</v>
      </c>
      <c r="N38" s="295">
        <v>45166</v>
      </c>
      <c r="O38" s="115"/>
    </row>
    <row r="39" spans="1:15" ht="13.95" customHeight="1">
      <c r="A39" s="50"/>
      <c r="C39" s="212"/>
      <c r="D39" s="296">
        <v>21</v>
      </c>
      <c r="E39" s="9" t="s">
        <v>413</v>
      </c>
      <c r="F39" s="27" t="s">
        <v>414</v>
      </c>
      <c r="G39" s="12">
        <v>89.735900000000001</v>
      </c>
      <c r="H39" s="64">
        <v>92.054478643028105</v>
      </c>
      <c r="I39" s="143">
        <v>736537</v>
      </c>
      <c r="J39" s="271">
        <v>10</v>
      </c>
      <c r="K39" s="64">
        <v>93.501599999999996</v>
      </c>
      <c r="L39" s="64">
        <v>82.642700000000005</v>
      </c>
      <c r="M39" s="58">
        <v>138</v>
      </c>
      <c r="N39" s="295">
        <v>45173</v>
      </c>
      <c r="O39" s="115"/>
    </row>
    <row r="40" spans="1:15" ht="13.95" customHeight="1">
      <c r="A40" s="50"/>
      <c r="C40" s="212"/>
      <c r="D40" s="296">
        <v>22</v>
      </c>
      <c r="E40" s="9" t="s">
        <v>419</v>
      </c>
      <c r="F40" s="27" t="s">
        <v>420</v>
      </c>
      <c r="G40" s="12">
        <v>83.574439998662896</v>
      </c>
      <c r="H40" s="64">
        <v>88.241114276916093</v>
      </c>
      <c r="I40" s="143">
        <v>141263</v>
      </c>
      <c r="J40" s="271">
        <v>6</v>
      </c>
      <c r="K40" s="64">
        <v>100</v>
      </c>
      <c r="L40" s="64">
        <v>83.668700000000001</v>
      </c>
      <c r="M40" s="58">
        <v>145</v>
      </c>
      <c r="N40" s="295">
        <v>45180</v>
      </c>
      <c r="O40" s="115"/>
    </row>
    <row r="41" spans="1:15" ht="13.95" customHeight="1">
      <c r="A41" s="50"/>
      <c r="C41" s="212"/>
      <c r="D41" s="296">
        <v>23</v>
      </c>
      <c r="E41" s="9" t="s">
        <v>425</v>
      </c>
      <c r="F41" s="27" t="s">
        <v>426</v>
      </c>
      <c r="G41" s="12">
        <v>91.988502496587103</v>
      </c>
      <c r="H41" s="64">
        <v>91.644752296964</v>
      </c>
      <c r="I41" s="143">
        <v>1386983</v>
      </c>
      <c r="J41" s="271">
        <v>20</v>
      </c>
      <c r="K41" s="64">
        <v>92.893900000000002</v>
      </c>
      <c r="L41" s="64">
        <v>81.222700000000003</v>
      </c>
      <c r="M41" s="58">
        <v>152</v>
      </c>
      <c r="N41" s="295">
        <v>45187</v>
      </c>
      <c r="O41" s="115"/>
    </row>
    <row r="42" spans="1:15" ht="13.95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94.493795976628903</v>
      </c>
      <c r="H42" s="64">
        <v>91.536783840351305</v>
      </c>
      <c r="I42" s="143">
        <v>806020</v>
      </c>
      <c r="J42" s="271">
        <v>3</v>
      </c>
      <c r="K42" s="64">
        <v>91.597700000000003</v>
      </c>
      <c r="L42" s="64">
        <v>80.530900000000003</v>
      </c>
      <c r="M42" s="58">
        <v>159</v>
      </c>
      <c r="N42" s="295">
        <v>45194</v>
      </c>
      <c r="O42" s="115"/>
    </row>
    <row r="43" spans="1:15" ht="13.95" customHeight="1">
      <c r="A43" s="50"/>
      <c r="C43" s="212"/>
      <c r="D43" s="296">
        <v>25</v>
      </c>
      <c r="E43" s="9" t="s">
        <v>437</v>
      </c>
      <c r="F43" s="27" t="s">
        <v>438</v>
      </c>
      <c r="G43" s="12">
        <v>91.366655566760002</v>
      </c>
      <c r="H43" s="64">
        <v>91.954937211431499</v>
      </c>
      <c r="I43" s="143">
        <v>2627886</v>
      </c>
      <c r="J43" s="271">
        <v>6</v>
      </c>
      <c r="K43" s="64">
        <v>100</v>
      </c>
      <c r="L43" s="64">
        <v>79.850800000000007</v>
      </c>
      <c r="M43" s="58">
        <v>166</v>
      </c>
      <c r="N43" s="295">
        <v>45201</v>
      </c>
      <c r="O43" s="115"/>
    </row>
    <row r="44" spans="1:15" ht="13.95" customHeight="1">
      <c r="A44" s="50"/>
      <c r="C44" s="212"/>
      <c r="D44" s="296">
        <v>26</v>
      </c>
      <c r="E44" s="9" t="s">
        <v>441</v>
      </c>
      <c r="F44" s="27" t="s">
        <v>442</v>
      </c>
      <c r="G44" s="12">
        <v>91.567895545232204</v>
      </c>
      <c r="H44" s="64">
        <v>89.964647457686198</v>
      </c>
      <c r="I44" s="143">
        <v>57369</v>
      </c>
      <c r="J44" s="271">
        <v>2</v>
      </c>
      <c r="K44" s="64">
        <v>90.24</v>
      </c>
      <c r="L44" s="64">
        <v>89.903899999999993</v>
      </c>
      <c r="M44" s="58">
        <v>173</v>
      </c>
      <c r="N44" s="295">
        <v>45208</v>
      </c>
      <c r="O44" s="115"/>
    </row>
    <row r="45" spans="1:15" ht="13.95" customHeight="1">
      <c r="A45" s="50"/>
      <c r="C45" s="212"/>
      <c r="D45" s="296">
        <v>27</v>
      </c>
      <c r="E45" s="9" t="s">
        <v>449</v>
      </c>
      <c r="F45" s="27" t="s">
        <v>450</v>
      </c>
      <c r="G45" s="12">
        <v>90.4291693685974</v>
      </c>
      <c r="H45" s="64">
        <v>91.605188089312506</v>
      </c>
      <c r="I45" s="143">
        <v>12609247</v>
      </c>
      <c r="J45" s="271">
        <v>223</v>
      </c>
      <c r="K45" s="64">
        <v>180.48</v>
      </c>
      <c r="L45" s="64">
        <v>80.495400000000004</v>
      </c>
      <c r="M45" s="58">
        <v>180</v>
      </c>
      <c r="N45" s="295">
        <v>45215</v>
      </c>
      <c r="O45" s="115"/>
    </row>
    <row r="46" spans="1:15" ht="13.95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212</v>
      </c>
      <c r="F47" s="27" t="s">
        <v>213</v>
      </c>
      <c r="G47" s="12">
        <v>98.843820126591297</v>
      </c>
      <c r="H47" s="270">
        <v>98.843820126591297</v>
      </c>
      <c r="I47" s="300"/>
      <c r="J47" s="301"/>
      <c r="K47" s="12">
        <v>99.146799999999999</v>
      </c>
      <c r="L47" s="12">
        <v>98.538200000000003</v>
      </c>
      <c r="M47" s="58">
        <v>5</v>
      </c>
      <c r="N47" s="295">
        <v>45040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97.180700000000002</v>
      </c>
      <c r="H48" s="270">
        <v>97.180700000000002</v>
      </c>
      <c r="I48" s="300"/>
      <c r="J48" s="301"/>
      <c r="K48" s="12">
        <v>97.180700000000002</v>
      </c>
      <c r="L48" s="12">
        <v>97.180700000000002</v>
      </c>
      <c r="M48" s="58">
        <v>19</v>
      </c>
      <c r="N48" s="295">
        <v>45054</v>
      </c>
      <c r="O48" s="115"/>
    </row>
    <row r="49" spans="1:15">
      <c r="A49" s="50"/>
      <c r="B49" s="213"/>
      <c r="C49" s="110"/>
      <c r="D49" s="214">
        <v>3</v>
      </c>
      <c r="E49" s="9" t="s">
        <v>223</v>
      </c>
      <c r="F49" s="27" t="s">
        <v>224</v>
      </c>
      <c r="G49" s="12">
        <v>100</v>
      </c>
      <c r="H49" s="270">
        <v>100</v>
      </c>
      <c r="I49" s="300"/>
      <c r="J49" s="301"/>
      <c r="K49" s="12">
        <v>100</v>
      </c>
      <c r="L49" s="12">
        <v>100</v>
      </c>
      <c r="M49" s="58">
        <v>26</v>
      </c>
      <c r="N49" s="295">
        <v>45061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94.619100000000003</v>
      </c>
      <c r="H50" s="270">
        <v>94.619100000000003</v>
      </c>
      <c r="I50" s="300"/>
      <c r="J50" s="301"/>
      <c r="K50" s="12">
        <v>94.619100000000003</v>
      </c>
      <c r="L50" s="12">
        <v>94.619100000000003</v>
      </c>
      <c r="M50" s="58">
        <v>40</v>
      </c>
      <c r="N50" s="295">
        <v>45075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94.05</v>
      </c>
      <c r="H51" s="270">
        <v>78.821799999999996</v>
      </c>
      <c r="I51" s="300">
        <v>38400</v>
      </c>
      <c r="J51" s="301">
        <v>1</v>
      </c>
      <c r="K51" s="12">
        <v>78.821799999999996</v>
      </c>
      <c r="L51" s="12">
        <v>78.821799999999996</v>
      </c>
      <c r="M51" s="58">
        <v>54</v>
      </c>
      <c r="N51" s="295">
        <v>45089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91.515000000000001</v>
      </c>
      <c r="H52" s="270">
        <v>96.7234744966443</v>
      </c>
      <c r="I52" s="300">
        <v>1043000</v>
      </c>
      <c r="J52" s="301">
        <v>2</v>
      </c>
      <c r="K52" s="12">
        <v>96.746799999999993</v>
      </c>
      <c r="L52" s="12">
        <v>96.722300000000004</v>
      </c>
      <c r="M52" s="58">
        <v>68</v>
      </c>
      <c r="N52" s="295">
        <v>45103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234</v>
      </c>
      <c r="G53" s="12">
        <v>100</v>
      </c>
      <c r="H53" s="270">
        <v>100</v>
      </c>
      <c r="I53" s="300"/>
      <c r="J53" s="301"/>
      <c r="K53" s="12">
        <v>100</v>
      </c>
      <c r="L53" s="12">
        <v>100</v>
      </c>
      <c r="M53" s="58">
        <v>82</v>
      </c>
      <c r="N53" s="295">
        <v>45117</v>
      </c>
      <c r="O53" s="115"/>
    </row>
    <row r="54" spans="1:15">
      <c r="A54" s="50"/>
      <c r="B54" s="213"/>
      <c r="C54" s="110"/>
      <c r="D54" s="214">
        <v>8</v>
      </c>
      <c r="E54" s="9" t="s">
        <v>235</v>
      </c>
      <c r="F54" s="27" t="s">
        <v>238</v>
      </c>
      <c r="G54" s="12">
        <v>82</v>
      </c>
      <c r="H54" s="270">
        <v>78.713700000000003</v>
      </c>
      <c r="I54" s="300">
        <v>2000</v>
      </c>
      <c r="J54" s="301">
        <v>1</v>
      </c>
      <c r="K54" s="12">
        <v>78.713700000000003</v>
      </c>
      <c r="L54" s="12">
        <v>78.713700000000003</v>
      </c>
      <c r="M54" s="58">
        <v>96</v>
      </c>
      <c r="N54" s="295">
        <v>45131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83.791200000000003</v>
      </c>
      <c r="H55" s="270">
        <v>83.791200000000003</v>
      </c>
      <c r="I55" s="300"/>
      <c r="J55" s="301"/>
      <c r="K55" s="12">
        <v>83.791200000000003</v>
      </c>
      <c r="L55" s="12">
        <v>83.791200000000003</v>
      </c>
      <c r="M55" s="58">
        <v>110</v>
      </c>
      <c r="N55" s="295">
        <v>45145</v>
      </c>
      <c r="O55" s="115"/>
    </row>
    <row r="56" spans="1:15">
      <c r="A56" s="50"/>
      <c r="B56" s="213"/>
      <c r="C56" s="110"/>
      <c r="D56" s="214">
        <v>10</v>
      </c>
      <c r="E56" s="9" t="s">
        <v>241</v>
      </c>
      <c r="F56" s="27" t="s">
        <v>242</v>
      </c>
      <c r="G56" s="12">
        <v>88.481580503533905</v>
      </c>
      <c r="H56" s="270">
        <v>94.46</v>
      </c>
      <c r="I56" s="300">
        <v>74108</v>
      </c>
      <c r="J56" s="301">
        <v>1</v>
      </c>
      <c r="K56" s="12">
        <v>94.46</v>
      </c>
      <c r="L56" s="12">
        <v>94.46</v>
      </c>
      <c r="M56" s="58">
        <v>117</v>
      </c>
      <c r="N56" s="295">
        <v>45152</v>
      </c>
      <c r="O56" s="115"/>
    </row>
    <row r="57" spans="1:15">
      <c r="A57" s="50"/>
      <c r="B57" s="213"/>
      <c r="C57" s="110"/>
      <c r="D57" s="214">
        <v>11</v>
      </c>
      <c r="E57" s="9" t="s">
        <v>251</v>
      </c>
      <c r="F57" s="27" t="s">
        <v>252</v>
      </c>
      <c r="G57" s="12">
        <v>84.429299999999998</v>
      </c>
      <c r="H57" s="270">
        <v>84.429299999999998</v>
      </c>
      <c r="I57" s="300"/>
      <c r="J57" s="301"/>
      <c r="K57" s="12">
        <v>84.429299999999998</v>
      </c>
      <c r="L57" s="12">
        <v>84.429299999999998</v>
      </c>
      <c r="M57" s="58">
        <v>131</v>
      </c>
      <c r="N57" s="295">
        <v>45166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92.8292418429523</v>
      </c>
      <c r="H58" s="270">
        <v>93.45</v>
      </c>
      <c r="I58" s="300">
        <v>23542</v>
      </c>
      <c r="J58" s="301">
        <v>1</v>
      </c>
      <c r="K58" s="12">
        <v>93.45</v>
      </c>
      <c r="L58" s="12">
        <v>93.45</v>
      </c>
      <c r="M58" s="58">
        <v>138</v>
      </c>
      <c r="N58" s="295">
        <v>45173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82.461100000000002</v>
      </c>
      <c r="H59" s="270">
        <v>82.461100000000002</v>
      </c>
      <c r="I59" s="300"/>
      <c r="J59" s="301"/>
      <c r="K59" s="12">
        <v>82.461100000000002</v>
      </c>
      <c r="L59" s="12">
        <v>82.461100000000002</v>
      </c>
      <c r="M59" s="58">
        <v>152</v>
      </c>
      <c r="N59" s="295">
        <v>45187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84.358438282387198</v>
      </c>
      <c r="H60" s="270">
        <v>84.358438282387198</v>
      </c>
      <c r="I60" s="300"/>
      <c r="J60" s="301"/>
      <c r="K60" s="12">
        <v>86.153800000000004</v>
      </c>
      <c r="L60" s="12">
        <v>81.555800000000005</v>
      </c>
      <c r="M60" s="58">
        <v>166</v>
      </c>
      <c r="N60" s="295">
        <v>45201</v>
      </c>
      <c r="O60" s="115"/>
    </row>
    <row r="61" spans="1:15">
      <c r="A61" s="50"/>
      <c r="B61" s="213"/>
      <c r="C61" s="110"/>
      <c r="D61" s="214">
        <v>15</v>
      </c>
      <c r="E61" s="9" t="s">
        <v>249</v>
      </c>
      <c r="F61" s="27" t="s">
        <v>250</v>
      </c>
      <c r="G61" s="12">
        <v>91.116799999999998</v>
      </c>
      <c r="H61" s="270">
        <v>90.107900000000001</v>
      </c>
      <c r="I61" s="300">
        <v>400000</v>
      </c>
      <c r="J61" s="301">
        <v>1</v>
      </c>
      <c r="K61" s="12">
        <v>90.107900000000001</v>
      </c>
      <c r="L61" s="12">
        <v>90.107900000000001</v>
      </c>
      <c r="M61" s="58">
        <v>180</v>
      </c>
      <c r="N61" s="295">
        <v>45215</v>
      </c>
      <c r="O61" s="115"/>
    </row>
    <row r="62" spans="1:15">
      <c r="A62" s="50"/>
      <c r="B62" s="213"/>
      <c r="C62" s="110"/>
      <c r="D62" s="214">
        <v>16</v>
      </c>
      <c r="E62" s="9" t="s">
        <v>257</v>
      </c>
      <c r="F62" s="27" t="s">
        <v>258</v>
      </c>
      <c r="G62" s="12">
        <v>98.52</v>
      </c>
      <c r="H62" s="270">
        <v>98.52</v>
      </c>
      <c r="I62" s="300"/>
      <c r="J62" s="301"/>
      <c r="K62" s="12">
        <v>98.52</v>
      </c>
      <c r="L62" s="12">
        <v>98.52</v>
      </c>
      <c r="M62" s="58">
        <v>194</v>
      </c>
      <c r="N62" s="295">
        <v>45229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90.017600000000002</v>
      </c>
      <c r="H63" s="270">
        <v>90.017600000000002</v>
      </c>
      <c r="I63" s="300"/>
      <c r="J63" s="301"/>
      <c r="K63" s="12">
        <v>90.017600000000002</v>
      </c>
      <c r="L63" s="12">
        <v>90.017600000000002</v>
      </c>
      <c r="M63" s="58">
        <v>201</v>
      </c>
      <c r="N63" s="295">
        <v>45236</v>
      </c>
      <c r="O63" s="115"/>
    </row>
    <row r="64" spans="1:15">
      <c r="A64" s="50"/>
      <c r="B64" s="213"/>
      <c r="C64" s="110"/>
      <c r="D64" s="214">
        <v>18</v>
      </c>
      <c r="E64" s="9" t="s">
        <v>267</v>
      </c>
      <c r="F64" s="27" t="s">
        <v>268</v>
      </c>
      <c r="G64" s="12">
        <v>88.481568056776794</v>
      </c>
      <c r="H64" s="270">
        <v>88.481568056776794</v>
      </c>
      <c r="I64" s="300"/>
      <c r="J64" s="301"/>
      <c r="K64" s="12">
        <v>88.4816</v>
      </c>
      <c r="L64" s="12">
        <v>88.481499999999997</v>
      </c>
      <c r="M64" s="58">
        <v>208</v>
      </c>
      <c r="N64" s="295">
        <v>45243</v>
      </c>
      <c r="O64" s="115"/>
    </row>
    <row r="65" spans="1:15">
      <c r="A65" s="50"/>
      <c r="B65" s="213"/>
      <c r="C65" s="110"/>
      <c r="D65" s="214">
        <v>19</v>
      </c>
      <c r="E65" s="9" t="s">
        <v>275</v>
      </c>
      <c r="F65" s="27" t="s">
        <v>276</v>
      </c>
      <c r="G65" s="12">
        <v>72.683700000000002</v>
      </c>
      <c r="H65" s="270">
        <v>82.957465501068796</v>
      </c>
      <c r="I65" s="300">
        <v>31343</v>
      </c>
      <c r="J65" s="301">
        <v>2</v>
      </c>
      <c r="K65" s="12">
        <v>89.328400000000002</v>
      </c>
      <c r="L65" s="12">
        <v>75.604399999999998</v>
      </c>
      <c r="M65" s="58">
        <v>222</v>
      </c>
      <c r="N65" s="295">
        <v>45257</v>
      </c>
      <c r="O65" s="115"/>
    </row>
    <row r="66" spans="1:15">
      <c r="A66" s="50"/>
      <c r="B66" s="213"/>
      <c r="C66" s="110"/>
      <c r="D66" s="214">
        <v>20</v>
      </c>
      <c r="E66" s="9" t="s">
        <v>283</v>
      </c>
      <c r="F66" s="27" t="s">
        <v>284</v>
      </c>
      <c r="G66" s="12">
        <v>78.94</v>
      </c>
      <c r="H66" s="270">
        <v>78.94</v>
      </c>
      <c r="I66" s="300"/>
      <c r="J66" s="301"/>
      <c r="K66" s="12">
        <v>78.94</v>
      </c>
      <c r="L66" s="12">
        <v>78.94</v>
      </c>
      <c r="M66" s="27">
        <v>236</v>
      </c>
      <c r="N66" s="295">
        <v>45271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85.549273009811202</v>
      </c>
      <c r="H67" s="270">
        <v>85.549273009811202</v>
      </c>
      <c r="I67" s="300"/>
      <c r="J67" s="301"/>
      <c r="K67" s="12">
        <v>85.606800000000007</v>
      </c>
      <c r="L67" s="12">
        <v>73.973200000000006</v>
      </c>
      <c r="M67" s="27">
        <v>243</v>
      </c>
      <c r="N67" s="295">
        <v>45278</v>
      </c>
      <c r="O67" s="115"/>
    </row>
    <row r="68" spans="1:15">
      <c r="A68" s="50"/>
      <c r="B68" s="213"/>
      <c r="C68" s="110"/>
      <c r="D68" s="214">
        <v>22</v>
      </c>
      <c r="E68" s="9" t="s">
        <v>293</v>
      </c>
      <c r="F68" s="27" t="s">
        <v>294</v>
      </c>
      <c r="G68" s="12">
        <v>85.174923701004801</v>
      </c>
      <c r="H68" s="270">
        <v>85.174923701004801</v>
      </c>
      <c r="I68" s="300"/>
      <c r="J68" s="301"/>
      <c r="K68" s="12">
        <v>85.221900000000005</v>
      </c>
      <c r="L68" s="12">
        <v>80.852999999999994</v>
      </c>
      <c r="M68" s="27">
        <v>257</v>
      </c>
      <c r="N68" s="295">
        <v>45292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76.540000000000006</v>
      </c>
      <c r="H69" s="270">
        <v>76.540000000000006</v>
      </c>
      <c r="I69" s="300"/>
      <c r="J69" s="301"/>
      <c r="K69" s="12">
        <v>76.540000000000006</v>
      </c>
      <c r="L69" s="12">
        <v>76.540000000000006</v>
      </c>
      <c r="M69" s="27">
        <v>271</v>
      </c>
      <c r="N69" s="295">
        <v>45306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81.814300000000003</v>
      </c>
      <c r="H70" s="270">
        <v>81.814300000000003</v>
      </c>
      <c r="I70" s="300"/>
      <c r="J70" s="301"/>
      <c r="K70" s="12">
        <v>81.814300000000003</v>
      </c>
      <c r="L70" s="12">
        <v>81.814300000000003</v>
      </c>
      <c r="M70" s="27">
        <v>278</v>
      </c>
      <c r="N70" s="295">
        <v>45313</v>
      </c>
      <c r="O70" s="115"/>
    </row>
    <row r="71" spans="1:15">
      <c r="A71" s="50"/>
      <c r="B71" s="213"/>
      <c r="C71" s="110"/>
      <c r="D71" s="214">
        <v>25</v>
      </c>
      <c r="E71" s="9" t="s">
        <v>325</v>
      </c>
      <c r="F71" s="27" t="s">
        <v>326</v>
      </c>
      <c r="G71" s="12">
        <v>82.163184366180403</v>
      </c>
      <c r="H71" s="270">
        <v>82.163184366180403</v>
      </c>
      <c r="I71" s="300"/>
      <c r="J71" s="301"/>
      <c r="K71" s="12">
        <v>82.180999999999997</v>
      </c>
      <c r="L71" s="12">
        <v>79.326300000000003</v>
      </c>
      <c r="M71" s="27">
        <v>285</v>
      </c>
      <c r="N71" s="295">
        <v>45320</v>
      </c>
      <c r="O71" s="115"/>
    </row>
    <row r="72" spans="1:15">
      <c r="A72" s="50"/>
      <c r="B72" s="213"/>
      <c r="C72" s="110"/>
      <c r="D72" s="214">
        <v>26</v>
      </c>
      <c r="E72" s="9" t="s">
        <v>341</v>
      </c>
      <c r="F72" s="27" t="s">
        <v>342</v>
      </c>
      <c r="G72" s="12">
        <v>75.430000000000007</v>
      </c>
      <c r="H72" s="270">
        <v>66.911799999999999</v>
      </c>
      <c r="I72" s="300">
        <v>50000</v>
      </c>
      <c r="J72" s="301">
        <v>1</v>
      </c>
      <c r="K72" s="12">
        <v>66.911799999999999</v>
      </c>
      <c r="L72" s="12">
        <v>66.911799999999999</v>
      </c>
      <c r="M72" s="27">
        <v>299</v>
      </c>
      <c r="N72" s="295">
        <v>45334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80.790971172226904</v>
      </c>
      <c r="H73" s="270">
        <v>81.718010509991203</v>
      </c>
      <c r="I73" s="300">
        <v>1423103</v>
      </c>
      <c r="J73" s="301">
        <v>3</v>
      </c>
      <c r="K73" s="12">
        <v>81.727999999999994</v>
      </c>
      <c r="L73" s="12">
        <v>80.545199999999994</v>
      </c>
      <c r="M73" s="27">
        <v>313</v>
      </c>
      <c r="N73" s="295">
        <v>45348</v>
      </c>
      <c r="O73" s="115"/>
    </row>
    <row r="74" spans="1:15">
      <c r="A74" s="50"/>
      <c r="B74" s="213"/>
      <c r="C74" s="110"/>
      <c r="D74" s="214">
        <v>28</v>
      </c>
      <c r="E74" s="9" t="s">
        <v>415</v>
      </c>
      <c r="F74" s="27" t="s">
        <v>416</v>
      </c>
      <c r="G74" s="12">
        <v>85.093403878526104</v>
      </c>
      <c r="H74" s="270">
        <v>81.395309806323695</v>
      </c>
      <c r="I74" s="300">
        <v>25880861</v>
      </c>
      <c r="J74" s="301">
        <v>2</v>
      </c>
      <c r="K74" s="12">
        <v>81.395399999999995</v>
      </c>
      <c r="L74" s="12">
        <v>81.395300000000006</v>
      </c>
      <c r="M74" s="27">
        <v>320</v>
      </c>
      <c r="N74" s="295">
        <v>45355</v>
      </c>
      <c r="O74" s="115"/>
    </row>
    <row r="75" spans="1:15">
      <c r="A75" s="50"/>
      <c r="B75" s="213"/>
      <c r="C75" s="110"/>
      <c r="D75" s="214">
        <v>29</v>
      </c>
      <c r="E75" s="9" t="s">
        <v>421</v>
      </c>
      <c r="F75" s="27" t="s">
        <v>422</v>
      </c>
      <c r="G75" s="12">
        <v>80.475099999999998</v>
      </c>
      <c r="H75" s="270">
        <v>81.3561893027465</v>
      </c>
      <c r="I75" s="300">
        <v>10986334</v>
      </c>
      <c r="J75" s="301">
        <v>4</v>
      </c>
      <c r="K75" s="12">
        <v>82.876099999999994</v>
      </c>
      <c r="L75" s="12">
        <v>80.479299999999995</v>
      </c>
      <c r="M75" s="27">
        <v>327</v>
      </c>
      <c r="N75" s="295">
        <v>45362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80</v>
      </c>
      <c r="H76" s="270">
        <v>80.173838174096502</v>
      </c>
      <c r="I76" s="300">
        <v>17708055</v>
      </c>
      <c r="J76" s="301">
        <v>5</v>
      </c>
      <c r="K76" s="12">
        <v>80.413600000000002</v>
      </c>
      <c r="L76" s="12">
        <v>79.687200000000004</v>
      </c>
      <c r="M76" s="27">
        <v>341</v>
      </c>
      <c r="N76" s="295">
        <v>45376</v>
      </c>
      <c r="O76" s="115"/>
    </row>
    <row r="77" spans="1:15">
      <c r="A77" s="50"/>
      <c r="B77" s="213"/>
      <c r="C77" s="110"/>
      <c r="D77" s="214">
        <v>31</v>
      </c>
      <c r="E77" s="9" t="s">
        <v>443</v>
      </c>
      <c r="F77" s="27" t="s">
        <v>444</v>
      </c>
      <c r="G77" s="12">
        <v>83.368460673817395</v>
      </c>
      <c r="H77" s="270">
        <v>83.71</v>
      </c>
      <c r="I77" s="300">
        <v>3584</v>
      </c>
      <c r="J77" s="301">
        <v>1</v>
      </c>
      <c r="K77" s="12">
        <v>83.71</v>
      </c>
      <c r="L77" s="12">
        <v>83.71</v>
      </c>
      <c r="M77" s="27">
        <v>355</v>
      </c>
      <c r="N77" s="295">
        <v>45390</v>
      </c>
      <c r="O77" s="115"/>
    </row>
    <row r="78" spans="1:15" ht="16.2" thickBot="1">
      <c r="A78" s="50"/>
      <c r="B78" s="213"/>
      <c r="C78" s="110"/>
      <c r="D78" s="214">
        <v>32</v>
      </c>
      <c r="E78" s="141" t="s">
        <v>451</v>
      </c>
      <c r="F78" s="27" t="s">
        <v>452</v>
      </c>
      <c r="G78" s="11">
        <v>79.097194042691299</v>
      </c>
      <c r="H78" s="11">
        <v>79.350613418510903</v>
      </c>
      <c r="I78" s="240">
        <v>8284414</v>
      </c>
      <c r="J78" s="150">
        <v>36</v>
      </c>
      <c r="K78" s="11">
        <v>82</v>
      </c>
      <c r="L78" s="11">
        <v>78.831999999999994</v>
      </c>
      <c r="M78" s="27">
        <v>362</v>
      </c>
      <c r="N78" s="295">
        <v>45397</v>
      </c>
      <c r="O78" s="115"/>
    </row>
    <row r="79" spans="1:15" ht="16.2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SUM(I5:I78)</f>
        <v>265406059</v>
      </c>
      <c r="J79" s="220">
        <f>SUM(J5:J78)</f>
        <v>2200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8" sqref="D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>
        <v>2</v>
      </c>
      <c r="D6" s="238">
        <v>68000000</v>
      </c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>
        <v>0</v>
      </c>
      <c r="D8" s="238">
        <v>0</v>
      </c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>
        <v>18</v>
      </c>
      <c r="D14" s="238">
        <v>544000000</v>
      </c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>
        <v>28</v>
      </c>
      <c r="D18" s="238">
        <v>923000000</v>
      </c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18</v>
      </c>
      <c r="D27" s="254">
        <f>D14</f>
        <v>544000000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2023-04-19T18:32:11Z</dcterms:modified>
</cp:coreProperties>
</file>