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265" documentId="8_{5406E46A-B8A1-4F46-B001-3696109C75A2}" xr6:coauthVersionLast="47" xr6:coauthVersionMax="47" xr10:uidLastSave="{C8E1C597-B101-49A5-95F7-6F5848EF4DED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F15" i="5"/>
  <c r="E15" i="5"/>
  <c r="D15" i="5"/>
  <c r="H14" i="5"/>
  <c r="G14" i="5"/>
  <c r="F14" i="5"/>
  <c r="E14" i="5"/>
  <c r="D14" i="5"/>
  <c r="H16" i="5"/>
  <c r="F16" i="5"/>
  <c r="E16" i="5"/>
  <c r="D16" i="5"/>
  <c r="J79" i="3"/>
  <c r="I79" i="3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<sst xmlns="http://schemas.openxmlformats.org/spreadsheetml/2006/main" count="513" uniqueCount="452">
  <si>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</si>
  <si>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</si>
  <si>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</si>
  <si>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</si>
  <si>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</si>
  <si>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</si>
  <si>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</si>
  <si>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</si>
  <si>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</si>
  <si>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</si>
  <si>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</si>
  <si>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</si>
  <si>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</si>
  <si>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</si>
  <si>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</si>
  <si>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</si>
  <si>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</si>
  <si>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</si>
  <si>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</si>
  <si>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</si>
  <si>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</si>
  <si>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</si>
  <si>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</si>
  <si>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</si>
  <si>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</si>
  <si>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</si>
  <si>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</si>
  <si>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</si>
  <si>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</si>
  <si>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</si>
  <si>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</si>
  <si>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</si>
  <si>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</si>
  <si>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</si>
  <si>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</si>
  <si>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</si>
  <si>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</si>
  <si>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</si>
  <si>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</si>
  <si>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</si>
  <si>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</si>
  <si>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</si>
  <si>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</si>
  <si>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</si>
  <si>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</si>
  <si>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</si>
  <si>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</si>
  <si>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</si>
  <si>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</si>
  <si>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</si>
  <si>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</si>
  <si>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</si>
  <si>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</si>
  <si>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</si>
  <si>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</si>
  <si>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</si>
  <si>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</si>
  <si>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</si>
  <si>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</si>
  <si>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</si>
  <si>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</si>
  <si>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</si>
  <si>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</si>
  <si>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</si>
  <si>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</si>
  <si>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</si>
  <si>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</si>
  <si>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</si>
  <si>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</si>
  <si>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</si>
  <si>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</si>
  <si>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</si>
  <si>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</si>
  <si>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</si>
  <si>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</si>
  <si>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</si>
  <si>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</si>
  <si>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</si>
  <si>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</si>
  <si>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</si>
  <si>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</si>
  <si>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</si>
  <si>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</si>
  <si>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</si>
  <si>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</si>
  <si>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</si>
  <si>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</si>
  <si>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</si>
  <si>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</si>
  <si>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</si>
  <si>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</si>
  <si>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</si>
  <si>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</si>
  <si>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</si>
  <si>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</si>
  <si>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</si>
  <si>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</si>
  <si>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</si>
  <si>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</si>
  <si>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</si>
  <si>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</si>
  <si>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</si>
  <si>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</si>
  <si>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</si>
  <si>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</si>
  <si>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</si>
  <si>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</si>
  <si>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</si>
  <si>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</si>
  <si>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</si>
  <si>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</si>
  <si>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</si>
  <si>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</si>
  <si>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</si>
  <si>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</si>
  <si>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</si>
  <si>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</si>
  <si>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</si>
  <si>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</si>
  <si>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</si>
  <si>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</si>
  <si>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</si>
  <si>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</si>
  <si>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</si>
  <si>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</si>
  <si>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</si>
  <si>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</si>
  <si>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</si>
  <si>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</si>
  <si>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</si>
  <si>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</si>
  <si>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</si>
  <si>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</si>
  <si>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</si>
  <si>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</si>
  <si>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</si>
  <si>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</si>
  <si>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</si>
  <si>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</si>
  <si>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</si>
  <si>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</si>
  <si>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</si>
  <si>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</si>
  <si>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</si>
  <si>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</si>
  <si>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</si>
  <si>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</si>
  <si>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</si>
  <si>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</si>
  <si>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</si>
  <si>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</si>
  <si>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</si>
  <si>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</si>
  <si>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</si>
  <si>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</si>
  <si>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</si>
  <si>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</si>
  <si>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</si>
  <si>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</si>
  <si>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</si>
  <si>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</si>
  <si>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</si>
  <si>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</si>
  <si>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</si>
  <si>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</si>
  <si>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</si>
  <si>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</si>
  <si>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</si>
  <si>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</si>
  <si>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</si>
  <si>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</si>
  <si>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</si>
  <si>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</si>
  <si>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</si>
  <si>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</si>
  <si>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</si>
  <si>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</si>
  <si>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</si>
  <si>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</si>
  <si>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</si>
  <si>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</si>
  <si>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</si>
  <si>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</si>
  <si>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</si>
  <si>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</si>
  <si>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</si>
  <si>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</si>
  <si>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</si>
  <si>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</si>
  <si>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</si>
  <si>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</si>
  <si>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</si>
  <si>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</si>
  <si>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</si>
  <si>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</si>
  <si>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</si>
  <si>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</si>
  <si>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</si>
  <si>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</si>
  <si>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</si>
  <si>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</si>
  <si>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</si>
  <si>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</si>
  <si>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</si>
  <si>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</si>
  <si>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</si>
  <si>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</si>
  <si>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</si>
  <si>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</si>
  <si>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</si>
  <si>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</si>
  <si>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</si>
  <si>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</si>
  <si>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</si>
  <si>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</si>
  <si>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</si>
  <si>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</si>
  <si>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</si>
  <si>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</si>
  <si>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</si>
  <si>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</si>
  <si>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</si>
  <si>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</si>
  <si>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</si>
  <si>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</si>
  <si>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</si>
  <si>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</si>
  <si>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</si>
  <si>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</si>
  <si>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</si>
  <si>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</si>
  <si>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</si>
  <si>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</si>
  <si>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</si>
  <si>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</si>
  <si>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</si>
  <si>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</si>
  <si>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</si>
  <si>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</si>
  <si>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</si>
  <si>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</si>
  <si>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</si>
  <si>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</si>
  <si>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</si>
  <si>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</si>
  <si>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</si>
  <si>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</si>
  <si>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</si>
  <si>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</si>
  <si>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</si>
  <si>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</si>
  <si>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</si>
  <si>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</si>
  <si>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</si>
  <si>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</si>
  <si>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</si>
  <si>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</si>
  <si>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</si>
  <si>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</si>
  <si>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</si>
  <si>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</si>
  <si>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</si>
  <si>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</si>
  <si>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</si>
  <si>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</si>
  <si>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</si>
  <si>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</si>
  <si>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</si>
  <si>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</si>
  <si>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</si>
  <si>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</si>
  <si>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</si>
  <si>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</si>
  <si>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</si>
  <si>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</si>
  <si>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</si>
  <si>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</si>
  <si>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</si>
  <si>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</si>
  <si>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</si>
  <si>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</si>
  <si>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</si>
  <si>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</si>
  <si>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</si>
  <si>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</si>
  <si>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</si>
  <si>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</si>
  <si>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</si>
  <si>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</si>
  <si>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</si>
  <si>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</si>
  <si>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</si>
  <si>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</si>
  <si>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</si>
  <si>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</si>
  <si>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</si>
  <si>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</si>
  <si>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</si>
  <si>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</si>
  <si>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</si>
  <si>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</si>
  <si>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</si>
  <si>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</si>
  <si>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</si>
  <si>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</si>
  <si>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</si>
  <si>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</si>
  <si>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</si>
  <si>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</si>
  <si>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</si>
  <si>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</si>
  <si>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</si>
  <si>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</si>
  <si>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</si>
  <si>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</si>
  <si>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</si>
  <si>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</si>
  <si>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</si>
  <si>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</si>
  <si>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</si>
  <si>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</si>
  <si>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</si>
  <si>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</si>
  <si>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</si>
  <si>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</si>
  <si>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</si>
  <si>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</si>
  <si>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</si>
  <si>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</si>
  <si>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</si>
  <si>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</si>
  <si>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</si>
  <si>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</si>
  <si>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</si>
  <si>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</si>
  <si>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</si>
  <si>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</si>
  <si>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</si>
  <si>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</si>
  <si>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</si>
  <si>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</si>
  <si>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</si>
  <si>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</si>
  <si>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</si>
  <si>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</si>
  <si>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</si>
  <si>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</si>
  <si>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</si>
  <si>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</si>
  <si>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</si>
  <si>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</si>
  <si>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</si>
  <si>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</si>
  <si>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</si>
  <si>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</si>
  <si>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</si>
  <si>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</si>
  <si>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</si>
  <si>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</si>
  <si>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</si>
  <si>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</si>
  <si>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</si>
  <si>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</si>
  <si>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</si>
  <si>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</si>
  <si>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</si>
  <si>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</si>
  <si>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</si>
  <si>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</si>
  <si>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</si>
  <si>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</si>
  <si>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</si>
  <si>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</si>
  <si>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</si>
  <si>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</si>
  <si>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</si>
  <si>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</si>
  <si>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</si>
  <si>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</si>
  <si>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</si>
  <si>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</si>
  <si>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</si>
  <si>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</si>
  <si>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</si>
  <si>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</si>
  <si>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</si>
  <si>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</si>
  <si>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</si>
  <si>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</si>
  <si>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</si>
  <si>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</si>
  <si>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</si>
  <si>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</si>
  <si>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</si>
  <si>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</si>
  <si>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</si>
  <si>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</si>
  <si>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</si>
  <si>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</si>
  <si>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</si>
  <si>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</si>
  <si>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</si>
  <si>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</si>
  <si>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</si>
  <si>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</si>
  <si>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</si>
  <si>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</si>
  <si>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</si>
  <si>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</si>
  <si>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</si>
  <si>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</si>
  <si>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</si>
  <si>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</si>
  <si>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</si>
  <si>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</si>
  <si>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</si>
  <si>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</si>
  <si>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</si>
  <si>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</si>
  <si>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</si>
  <si>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</si>
  <si>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</si>
  <si>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</si>
  <si>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</si>
  <si>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</si>
  <si>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</si>
  <si>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</si>
  <si>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</si>
  <si>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</si>
  <si>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</si>
  <si>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</si>
  <si>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</si>
  <si>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</si>
  <si>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</si>
  <si>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</si>
  <si>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</si>
  <si>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</si>
  <si>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</si>
  <si>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</si>
  <si>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</si>
  <si>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</si>
  <si>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</si>
  <si>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</si>
  <si>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</si>
  <si>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</si>
  <si>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</si>
  <si>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</si>
  <si>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</si>
  <si>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DATE: JULY  19 2023</t>
  </si>
  <si>
    <t>DATE: JULY  19,  2023</t>
  </si>
  <si>
    <t>DATE: JULY  19, 2023</t>
  </si>
  <si>
    <t>DATE: JULY 19,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</si>
</sst>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C18" sqref="C17:C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448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326</v>
      </c>
      <c r="D5" s="261">
        <f>'NEW GOG NOTES AND BONDS '!H21</f>
        <v>111476808</v>
      </c>
      <c r="E5" s="274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328</v>
      </c>
      <c r="D6" s="10">
        <f>'OLD GOG NOTES AND BONDS '!H71</f>
        <v>1913000</v>
      </c>
      <c r="E6" s="10">
        <f>'OLD GOG NOTES AND BONDS '!I71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277</v>
      </c>
      <c r="D7" s="10">
        <f>'TREASURY BILLS'!I79</f>
        <v>372502338</v>
      </c>
      <c r="E7" s="10">
        <f>'TREASURY BILLS'!J79</f>
        <v>549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327</v>
      </c>
      <c r="D8" s="10">
        <f>'CORPORATE BONDS'!F39</f>
        <v>0</v>
      </c>
      <c r="E8" s="10">
        <f>'CORPORATE BONDS'!G39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485892146</v>
      </c>
      <c r="E9" s="16">
        <f>SUM(E5:E8)</f>
        <v>556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326</v>
      </c>
      <c r="D14" s="278">
        <f>'NEW GOG NOTES AND BONDS '!H9</f>
        <v>111476808</v>
      </c>
      <c r="E14" s="276">
        <f>'NEW GOG NOTES AND BONDS '!I9</f>
        <v>4</v>
      </c>
      <c r="F14" s="247" t="str">
        <f>'NEW GOG NOTES AND BONDS '!C9</f>
        <v>GOG-BD-16/02/27-A6143-1838-8.35</v>
      </c>
      <c r="G14" s="262">
        <f>'NEW GOG NOTES AND BONDS '!F9</f>
        <v>14.79</v>
      </c>
      <c r="H14" s="23">
        <f>'NEW GOG NOTES AND BONDS '!G9</f>
        <v>81.364850000000004</v>
      </c>
      <c r="I14" s="13"/>
      <c r="K14" s="14"/>
      <c r="L14" s="15"/>
    </row>
    <row r="15" spans="1:12" ht="15.6">
      <c r="A15" s="8"/>
      <c r="B15" s="8"/>
      <c r="C15" s="22" t="s">
        <v>328</v>
      </c>
      <c r="D15" s="278">
        <f>'OLD GOG NOTES AND BONDS '!H57</f>
        <v>760000</v>
      </c>
      <c r="E15" s="276">
        <f>'OLD GOG NOTES AND BONDS '!I57</f>
        <v>1</v>
      </c>
      <c r="F15" s="247" t="str">
        <f>'OLD GOG NOTES AND BONDS '!C57</f>
        <v>GOG-BD-29/05/28-A4753-1593-17.50</v>
      </c>
      <c r="G15" s="262"/>
      <c r="H15" s="23">
        <f>'OLD GOG NOTES AND BONDS '!G57</f>
        <v>52.449800000000003</v>
      </c>
      <c r="I15" s="13"/>
      <c r="K15" s="14"/>
      <c r="L15" s="15"/>
    </row>
    <row r="16" spans="1:12" ht="15.6">
      <c r="A16" s="8"/>
      <c r="B16" s="8"/>
      <c r="C16" s="22" t="s">
        <v>277</v>
      </c>
      <c r="D16" s="278">
        <f>'TREASURY BILLS'!I17</f>
        <v>66419153</v>
      </c>
      <c r="E16" s="276">
        <f>'TREASURY BILLS'!J17</f>
        <v>177</v>
      </c>
      <c r="F16" s="248" t="str">
        <f>'TREASURY BILLS'!E17</f>
        <v>GOG-BL-16/10/23-A6262-1859-0</v>
      </c>
      <c r="G16" s="254"/>
      <c r="H16" s="23">
        <f>'TREASURY BILLS'!H17</f>
        <v>95.102947861730499</v>
      </c>
      <c r="I16" s="13"/>
      <c r="K16" s="14"/>
      <c r="L16" s="15"/>
    </row>
    <row r="17" spans="1:12" ht="15.6">
      <c r="A17" s="8"/>
      <c r="B17" s="8"/>
      <c r="C17" s="22" t="s">
        <v>327</v>
      </c>
      <c r="D17" s="279"/>
      <c r="E17" s="277"/>
      <c r="F17" s="271"/>
      <c r="G17" s="270"/>
      <c r="H17" s="272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1089000000</v>
      </c>
      <c r="E23" s="17">
        <f>'REPO TRADES'!C27</f>
        <v>23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G9" sqref="G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310</v>
      </c>
      <c r="C5" s="52" t="s">
        <v>278</v>
      </c>
      <c r="D5" s="61" t="s">
        <v>294</v>
      </c>
      <c r="E5" s="11">
        <v>19.5</v>
      </c>
      <c r="F5" s="11">
        <v>21.14</v>
      </c>
      <c r="G5" s="12">
        <v>70.343950000000007</v>
      </c>
      <c r="H5" s="255"/>
      <c r="I5" s="57"/>
      <c r="J5" s="11">
        <v>17.68</v>
      </c>
      <c r="K5" s="11">
        <v>17.68</v>
      </c>
      <c r="L5" s="58">
        <v>1490</v>
      </c>
      <c r="M5" s="59">
        <v>46616</v>
      </c>
      <c r="N5" s="60"/>
    </row>
    <row r="6" spans="1:14">
      <c r="A6" s="50">
        <v>2</v>
      </c>
      <c r="B6" s="51" t="s">
        <v>311</v>
      </c>
      <c r="C6" s="52" t="s">
        <v>279</v>
      </c>
      <c r="D6" s="61" t="s">
        <v>295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1854</v>
      </c>
      <c r="M6" s="59">
        <v>46980</v>
      </c>
      <c r="N6" s="60"/>
    </row>
    <row r="7" spans="1:14">
      <c r="A7" s="50">
        <v>3</v>
      </c>
      <c r="B7" s="51" t="s">
        <v>312</v>
      </c>
      <c r="C7" s="52" t="s">
        <v>280</v>
      </c>
      <c r="D7" s="63" t="s">
        <v>296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1490</v>
      </c>
      <c r="M7" s="59">
        <v>46616</v>
      </c>
      <c r="N7" s="60"/>
    </row>
    <row r="8" spans="1:14">
      <c r="A8" s="50">
        <v>4</v>
      </c>
      <c r="B8" s="51" t="s">
        <v>313</v>
      </c>
      <c r="C8" s="52" t="s">
        <v>281</v>
      </c>
      <c r="D8" s="63" t="s">
        <v>297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1854</v>
      </c>
      <c r="M8" s="59">
        <v>46980</v>
      </c>
      <c r="N8" s="60"/>
    </row>
    <row r="9" spans="1:14">
      <c r="A9" s="50">
        <v>5</v>
      </c>
      <c r="B9" s="51" t="s">
        <v>314</v>
      </c>
      <c r="C9" s="52" t="s">
        <v>282</v>
      </c>
      <c r="D9" s="63" t="s">
        <v>298</v>
      </c>
      <c r="E9" s="11">
        <v>13.59</v>
      </c>
      <c r="F9" s="11">
        <v>14.79</v>
      </c>
      <c r="G9" s="64">
        <v>81.364850000000004</v>
      </c>
      <c r="H9" s="73">
        <v>111476808</v>
      </c>
      <c r="I9" s="65">
        <v>4</v>
      </c>
      <c r="J9" s="11">
        <v>11.98</v>
      </c>
      <c r="K9" s="11">
        <v>11.98</v>
      </c>
      <c r="L9" s="58">
        <v>1308</v>
      </c>
      <c r="M9" s="59">
        <v>46434</v>
      </c>
      <c r="N9" s="60"/>
    </row>
    <row r="10" spans="1:14">
      <c r="A10" s="50">
        <v>6</v>
      </c>
      <c r="B10" s="51" t="s">
        <v>318</v>
      </c>
      <c r="C10" s="52" t="s">
        <v>286</v>
      </c>
      <c r="D10" s="63" t="s">
        <v>302</v>
      </c>
      <c r="E10" s="11">
        <v>13.45</v>
      </c>
      <c r="F10" s="11">
        <v>13.55</v>
      </c>
      <c r="G10" s="256">
        <v>81.984999999999999</v>
      </c>
      <c r="H10" s="73"/>
      <c r="I10" s="257"/>
      <c r="J10" s="11">
        <v>11.23</v>
      </c>
      <c r="K10" s="11">
        <v>11.23</v>
      </c>
      <c r="L10" s="58">
        <v>1672</v>
      </c>
      <c r="M10" s="59">
        <v>46798</v>
      </c>
      <c r="N10" s="60"/>
    </row>
    <row r="11" spans="1:14">
      <c r="A11" s="50">
        <v>7</v>
      </c>
      <c r="B11" s="51" t="s">
        <v>319</v>
      </c>
      <c r="C11" s="52" t="s">
        <v>287</v>
      </c>
      <c r="D11" s="63" t="s">
        <v>303</v>
      </c>
      <c r="E11" s="11">
        <v>13.42</v>
      </c>
      <c r="F11" s="11">
        <v>13.65</v>
      </c>
      <c r="G11" s="256">
        <v>79.52</v>
      </c>
      <c r="H11" s="73"/>
      <c r="I11" s="257"/>
      <c r="J11" s="11">
        <v>11.66</v>
      </c>
      <c r="K11" s="11">
        <v>11.66</v>
      </c>
      <c r="L11" s="58">
        <v>2036</v>
      </c>
      <c r="M11" s="59">
        <v>47162</v>
      </c>
      <c r="N11" s="60"/>
    </row>
    <row r="12" spans="1:14">
      <c r="A12" s="50">
        <v>8</v>
      </c>
      <c r="B12" s="51" t="s">
        <v>320</v>
      </c>
      <c r="C12" s="52" t="s">
        <v>288</v>
      </c>
      <c r="D12" s="63" t="s">
        <v>304</v>
      </c>
      <c r="E12" s="11">
        <v>13.28</v>
      </c>
      <c r="F12" s="11">
        <v>13.61</v>
      </c>
      <c r="G12" s="256">
        <v>77.97</v>
      </c>
      <c r="H12" s="73"/>
      <c r="I12" s="257"/>
      <c r="J12" s="11">
        <v>11.66</v>
      </c>
      <c r="K12" s="11">
        <v>11.66</v>
      </c>
      <c r="L12" s="58">
        <v>2400</v>
      </c>
      <c r="M12" s="59">
        <v>47526</v>
      </c>
      <c r="N12" s="60"/>
    </row>
    <row r="13" spans="1:14">
      <c r="A13" s="50">
        <v>9</v>
      </c>
      <c r="B13" s="51" t="s">
        <v>321</v>
      </c>
      <c r="C13" s="52" t="s">
        <v>289</v>
      </c>
      <c r="D13" s="63" t="s">
        <v>305</v>
      </c>
      <c r="E13" s="11">
        <v>13.41</v>
      </c>
      <c r="F13" s="11">
        <v>13.49</v>
      </c>
      <c r="G13" s="256">
        <v>77.297499999999999</v>
      </c>
      <c r="H13" s="73"/>
      <c r="I13" s="257"/>
      <c r="J13" s="11">
        <v>10.84</v>
      </c>
      <c r="K13" s="11">
        <v>10.84</v>
      </c>
      <c r="L13" s="58">
        <v>2764</v>
      </c>
      <c r="M13" s="59">
        <v>47890</v>
      </c>
      <c r="N13" s="60"/>
    </row>
    <row r="14" spans="1:14">
      <c r="A14" s="50">
        <v>10</v>
      </c>
      <c r="B14" s="51" t="s">
        <v>322</v>
      </c>
      <c r="C14" s="52" t="s">
        <v>290</v>
      </c>
      <c r="D14" s="63" t="s">
        <v>306</v>
      </c>
      <c r="E14" s="11">
        <v>13.42</v>
      </c>
      <c r="F14" s="11">
        <v>13.6</v>
      </c>
      <c r="G14" s="256">
        <v>75.89</v>
      </c>
      <c r="H14" s="73"/>
      <c r="I14" s="257"/>
      <c r="J14" s="11">
        <v>11.3</v>
      </c>
      <c r="K14" s="11">
        <v>11.3</v>
      </c>
      <c r="L14" s="58">
        <v>3128</v>
      </c>
      <c r="M14" s="59">
        <v>48254</v>
      </c>
      <c r="N14" s="60"/>
    </row>
    <row r="15" spans="1:14">
      <c r="A15" s="50">
        <v>11</v>
      </c>
      <c r="B15" s="51" t="s">
        <v>323</v>
      </c>
      <c r="C15" s="52" t="s">
        <v>291</v>
      </c>
      <c r="D15" s="63" t="s">
        <v>307</v>
      </c>
      <c r="E15" s="11">
        <v>13.3</v>
      </c>
      <c r="F15" s="11">
        <v>13.6</v>
      </c>
      <c r="G15" s="256">
        <v>75.23</v>
      </c>
      <c r="H15" s="73"/>
      <c r="I15" s="257"/>
      <c r="J15" s="11">
        <v>15.02</v>
      </c>
      <c r="K15" s="11">
        <v>15.02</v>
      </c>
      <c r="L15" s="58">
        <v>3492</v>
      </c>
      <c r="M15" s="59">
        <v>48618</v>
      </c>
      <c r="N15" s="60"/>
    </row>
    <row r="16" spans="1:14">
      <c r="A16" s="50">
        <v>12</v>
      </c>
      <c r="B16" s="51" t="s">
        <v>324</v>
      </c>
      <c r="C16" s="52" t="s">
        <v>292</v>
      </c>
      <c r="D16" s="63" t="s">
        <v>308</v>
      </c>
      <c r="E16" s="11">
        <v>13.32</v>
      </c>
      <c r="F16" s="11">
        <v>13.51</v>
      </c>
      <c r="G16" s="256">
        <v>75.25</v>
      </c>
      <c r="H16" s="73"/>
      <c r="I16" s="257"/>
      <c r="J16" s="11">
        <v>14.09</v>
      </c>
      <c r="K16" s="11">
        <v>14.09</v>
      </c>
      <c r="L16" s="58">
        <v>3856</v>
      </c>
      <c r="M16" s="59">
        <v>48982</v>
      </c>
      <c r="N16" s="60"/>
    </row>
    <row r="17" spans="1:14">
      <c r="A17" s="50">
        <v>13</v>
      </c>
      <c r="B17" s="51" t="s">
        <v>325</v>
      </c>
      <c r="C17" s="52" t="s">
        <v>293</v>
      </c>
      <c r="D17" s="63" t="s">
        <v>309</v>
      </c>
      <c r="E17" s="11">
        <v>14.54</v>
      </c>
      <c r="F17" s="11">
        <v>14.51</v>
      </c>
      <c r="G17" s="256">
        <v>71.965000000000003</v>
      </c>
      <c r="H17" s="73"/>
      <c r="I17" s="257"/>
      <c r="J17" s="11">
        <v>13.72</v>
      </c>
      <c r="K17" s="11">
        <v>13.72</v>
      </c>
      <c r="L17" s="58">
        <v>4220</v>
      </c>
      <c r="M17" s="59">
        <v>49346</v>
      </c>
      <c r="N17" s="60"/>
    </row>
    <row r="18" spans="1:14">
      <c r="A18" s="50">
        <v>14</v>
      </c>
      <c r="B18" s="51" t="s">
        <v>315</v>
      </c>
      <c r="C18" s="52" t="s">
        <v>283</v>
      </c>
      <c r="D18" s="63" t="s">
        <v>299</v>
      </c>
      <c r="E18" s="11">
        <v>13.34</v>
      </c>
      <c r="F18" s="11">
        <v>13.61</v>
      </c>
      <c r="G18" s="64">
        <v>74.717500000000001</v>
      </c>
      <c r="H18" s="73"/>
      <c r="I18" s="65"/>
      <c r="J18" s="11">
        <v>14.55</v>
      </c>
      <c r="K18" s="11">
        <v>14.55</v>
      </c>
      <c r="L18" s="58">
        <v>4584</v>
      </c>
      <c r="M18" s="59">
        <v>49710</v>
      </c>
      <c r="N18" s="60"/>
    </row>
    <row r="19" spans="1:14">
      <c r="A19" s="50">
        <v>15</v>
      </c>
      <c r="B19" s="51" t="s">
        <v>316</v>
      </c>
      <c r="C19" s="52" t="s">
        <v>284</v>
      </c>
      <c r="D19" s="63" t="s">
        <v>300</v>
      </c>
      <c r="E19" s="11">
        <v>13.48</v>
      </c>
      <c r="F19" s="11">
        <v>13.65</v>
      </c>
      <c r="G19" s="256">
        <v>74.617500000000007</v>
      </c>
      <c r="H19" s="73"/>
      <c r="I19" s="257"/>
      <c r="J19" s="11">
        <v>14.06</v>
      </c>
      <c r="K19" s="11">
        <v>14.06</v>
      </c>
      <c r="L19" s="58">
        <v>4948</v>
      </c>
      <c r="M19" s="59">
        <v>50074</v>
      </c>
      <c r="N19" s="60"/>
    </row>
    <row r="20" spans="1:14" ht="16.2" thickBot="1">
      <c r="A20" s="94">
        <v>16</v>
      </c>
      <c r="B20" s="95" t="s">
        <v>317</v>
      </c>
      <c r="C20" s="237" t="s">
        <v>285</v>
      </c>
      <c r="D20" s="235" t="s">
        <v>301</v>
      </c>
      <c r="E20" s="20">
        <v>13.64</v>
      </c>
      <c r="F20" s="20">
        <v>13.81</v>
      </c>
      <c r="G20" s="263">
        <v>74.12</v>
      </c>
      <c r="H20" s="264"/>
      <c r="I20" s="265"/>
      <c r="J20" s="20">
        <v>14.99</v>
      </c>
      <c r="K20" s="20">
        <v>14.99</v>
      </c>
      <c r="L20" s="58">
        <v>5312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111476808</v>
      </c>
      <c r="I21" s="273">
        <f>SUM(I5:I20)</f>
        <v>4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7" sqref="E57:K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12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68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110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138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502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33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51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61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71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117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>
        <v>400000</v>
      </c>
      <c r="I17" s="76">
        <v>1</v>
      </c>
      <c r="J17" s="53">
        <v>4.7092737400065676</v>
      </c>
      <c r="K17" s="53">
        <v>4.7092737400065676</v>
      </c>
      <c r="L17" s="58">
        <v>117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131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152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243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453</v>
      </c>
      <c r="M21" s="59">
        <v>45579</v>
      </c>
      <c r="N21" s="60"/>
    </row>
    <row r="22" spans="1:14">
      <c r="A22" s="50">
        <v>11</v>
      </c>
      <c r="B22" s="51"/>
      <c r="C22" s="52" t="s">
        <v>260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530</v>
      </c>
      <c r="M22" s="59">
        <v>45656</v>
      </c>
      <c r="N22" s="60"/>
    </row>
    <row r="23" spans="1:14">
      <c r="A23" s="50">
        <v>12</v>
      </c>
      <c r="B23" s="51"/>
      <c r="C23" s="52" t="s">
        <v>261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628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670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733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770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271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355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607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705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817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866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957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1027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1134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1219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1219</v>
      </c>
      <c r="M39" s="83">
        <v>46345</v>
      </c>
      <c r="N39" s="60"/>
    </row>
    <row r="40" spans="1:14">
      <c r="A40" s="50">
        <v>12</v>
      </c>
      <c r="B40" s="51"/>
      <c r="C40" s="81" t="s">
        <v>263</v>
      </c>
      <c r="D40" s="63" t="s">
        <v>189</v>
      </c>
      <c r="E40" s="53">
        <v>20.478077410835848</v>
      </c>
      <c r="F40" s="53">
        <v>39.866524559161554</v>
      </c>
      <c r="G40" s="54">
        <v>65.373000000000005</v>
      </c>
      <c r="H40" s="85">
        <v>753000</v>
      </c>
      <c r="I40" s="68">
        <v>1</v>
      </c>
      <c r="J40" s="53">
        <v>39.866524559161554</v>
      </c>
      <c r="K40" s="11">
        <v>39.866524559161554</v>
      </c>
      <c r="L40" s="58">
        <v>1244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1328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1384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558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1090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19.223391235653693</v>
      </c>
      <c r="F46" s="66">
        <v>19.244697890106227</v>
      </c>
      <c r="G46" s="70">
        <v>100</v>
      </c>
      <c r="H46" s="75"/>
      <c r="I46" s="76"/>
      <c r="J46" s="53">
        <v>19.244697890106227</v>
      </c>
      <c r="K46" s="53">
        <v>19.244697890106227</v>
      </c>
      <c r="L46" s="58">
        <v>1279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1510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1643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250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628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1482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1573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1790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1202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17.490001897513913</v>
      </c>
      <c r="F57" s="53">
        <v>40.545508298526912</v>
      </c>
      <c r="G57" s="55">
        <v>52.449800000000003</v>
      </c>
      <c r="H57" s="62">
        <v>760000</v>
      </c>
      <c r="I57" s="71">
        <v>1</v>
      </c>
      <c r="J57" s="53">
        <v>40.545508298526912</v>
      </c>
      <c r="K57" s="53">
        <v>40.545508298526912</v>
      </c>
      <c r="L57" s="58">
        <v>1776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2154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2574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2574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2910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3162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3665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3665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3821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4009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5857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1913000</v>
      </c>
      <c r="I71" s="275">
        <f>SUM(I5:I70)</f>
        <v>3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403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D25" activePane="bottomRight" state="frozen"/>
      <selection sqref="A1:XFD1048576"/>
      <selection pane="topRight" sqref="A1:XFD1048576"/>
      <selection pane="bottomLeft" sqref="A1:XFD1048576"/>
      <selection pane="bottomRight" activeCell="J37" sqref="J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67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89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195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229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245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308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321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424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440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455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667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686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1154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73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342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1073</v>
      </c>
      <c r="K21" s="162">
        <v>46199</v>
      </c>
      <c r="L21" s="132"/>
    </row>
    <row r="22" spans="1:12">
      <c r="A22" s="8">
        <v>4</v>
      </c>
      <c r="B22" s="132" t="s">
        <v>379</v>
      </c>
      <c r="C22" s="27" t="s">
        <v>380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613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1073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99.664599999999993</v>
      </c>
      <c r="E25" s="157">
        <v>99.605999999999995</v>
      </c>
      <c r="F25" s="166"/>
      <c r="G25" s="167"/>
      <c r="H25" s="168">
        <v>99.605999999999995</v>
      </c>
      <c r="I25" s="168">
        <v>99.605999999999995</v>
      </c>
      <c r="J25" s="79">
        <v>1</v>
      </c>
      <c r="K25" s="163">
        <v>45127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99.605999999999995</v>
      </c>
      <c r="E26" s="157">
        <v>75</v>
      </c>
      <c r="F26" s="166"/>
      <c r="G26" s="167"/>
      <c r="H26" s="168">
        <v>75</v>
      </c>
      <c r="I26" s="168">
        <v>75</v>
      </c>
      <c r="J26" s="79">
        <v>16</v>
      </c>
      <c r="K26" s="163">
        <v>45142</v>
      </c>
      <c r="L26" s="163"/>
    </row>
    <row r="27" spans="1:12">
      <c r="A27" s="8">
        <v>3</v>
      </c>
      <c r="B27" s="132" t="s">
        <v>337</v>
      </c>
      <c r="C27" s="27" t="s">
        <v>338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20</v>
      </c>
      <c r="K27" s="163">
        <v>45146</v>
      </c>
      <c r="L27" s="163"/>
    </row>
    <row r="28" spans="1:12">
      <c r="A28" s="8">
        <v>4</v>
      </c>
      <c r="B28" s="132" t="s">
        <v>349</v>
      </c>
      <c r="C28" s="27" t="s">
        <v>350</v>
      </c>
      <c r="D28" s="157">
        <v>95.476799999999997</v>
      </c>
      <c r="E28" s="157">
        <v>96.948499999999996</v>
      </c>
      <c r="F28" s="166"/>
      <c r="G28" s="167"/>
      <c r="H28" s="168">
        <v>96.948499999999996</v>
      </c>
      <c r="I28" s="168">
        <v>96.948499999999996</v>
      </c>
      <c r="J28" s="79">
        <v>55</v>
      </c>
      <c r="K28" s="163">
        <v>45181</v>
      </c>
      <c r="L28" s="163"/>
    </row>
    <row r="29" spans="1:12">
      <c r="A29" s="8">
        <v>5</v>
      </c>
      <c r="B29" s="132" t="s">
        <v>389</v>
      </c>
      <c r="C29" s="27" t="s">
        <v>390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83</v>
      </c>
      <c r="K29" s="163">
        <v>45209</v>
      </c>
      <c r="L29" s="163"/>
    </row>
    <row r="30" spans="1:12">
      <c r="A30" s="8">
        <v>6</v>
      </c>
      <c r="B30" s="132" t="s">
        <v>391</v>
      </c>
      <c r="C30" s="27" t="s">
        <v>392</v>
      </c>
      <c r="D30" s="157">
        <v>88.754400000000004</v>
      </c>
      <c r="E30" s="157">
        <v>95.264584415085906</v>
      </c>
      <c r="F30" s="166"/>
      <c r="G30" s="167"/>
      <c r="H30" s="168">
        <v>100</v>
      </c>
      <c r="I30" s="168">
        <v>88.754400000000004</v>
      </c>
      <c r="J30" s="79">
        <v>114</v>
      </c>
      <c r="K30" s="163">
        <v>45240</v>
      </c>
      <c r="L30" s="163"/>
    </row>
    <row r="31" spans="1:12">
      <c r="A31" s="8">
        <v>7</v>
      </c>
      <c r="B31" s="132" t="s">
        <v>393</v>
      </c>
      <c r="C31" s="27" t="s">
        <v>394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118</v>
      </c>
      <c r="K31" s="163">
        <v>45244</v>
      </c>
      <c r="L31" s="163"/>
    </row>
    <row r="32" spans="1:12">
      <c r="A32" s="8">
        <v>8</v>
      </c>
      <c r="B32" s="132" t="s">
        <v>425</v>
      </c>
      <c r="C32" s="27" t="s">
        <v>424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127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335</v>
      </c>
      <c r="C34" s="27" t="s">
        <v>336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638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1330</v>
      </c>
      <c r="K35" s="162">
        <v>46456</v>
      </c>
      <c r="L35" s="163"/>
    </row>
    <row r="36" spans="1:12">
      <c r="A36" s="8">
        <v>3</v>
      </c>
      <c r="B36" s="172" t="s">
        <v>367</v>
      </c>
      <c r="C36" s="27" t="s">
        <v>368</v>
      </c>
      <c r="D36" s="133"/>
      <c r="E36" s="133"/>
      <c r="F36" s="134"/>
      <c r="G36" s="141"/>
      <c r="H36" s="171"/>
      <c r="I36" s="171"/>
      <c r="J36" s="79">
        <v>1359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1688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0</v>
      </c>
      <c r="G39" s="180">
        <f>SUM(G5:G38)</f>
        <v>0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7" t="s">
        <v>403</v>
      </c>
      <c r="C42" s="307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F1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448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361</v>
      </c>
      <c r="D5" s="282">
        <v>1</v>
      </c>
      <c r="E5" s="132" t="s">
        <v>369</v>
      </c>
      <c r="F5" s="27" t="s">
        <v>370</v>
      </c>
      <c r="G5" s="11">
        <v>99.381507340093293</v>
      </c>
      <c r="H5" s="11">
        <v>99.546867492317205</v>
      </c>
      <c r="I5" s="284">
        <v>222249</v>
      </c>
      <c r="J5" s="285">
        <v>14</v>
      </c>
      <c r="K5" s="11">
        <v>99.573400000000007</v>
      </c>
      <c r="L5" s="11">
        <v>99.36</v>
      </c>
      <c r="M5" s="58">
        <v>5</v>
      </c>
      <c r="N5" s="281">
        <v>45131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371</v>
      </c>
      <c r="F6" s="27" t="s">
        <v>372</v>
      </c>
      <c r="G6" s="11">
        <v>97.311238163216004</v>
      </c>
      <c r="H6" s="11">
        <v>96.838147479166295</v>
      </c>
      <c r="I6" s="284">
        <v>336714</v>
      </c>
      <c r="J6" s="285">
        <v>6</v>
      </c>
      <c r="K6" s="11">
        <v>99.08</v>
      </c>
      <c r="L6" s="11">
        <v>95.109899999999996</v>
      </c>
      <c r="M6" s="58">
        <v>12</v>
      </c>
      <c r="N6" s="281">
        <v>45138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98.663795019546896</v>
      </c>
      <c r="H7" s="11">
        <v>98.788908553805499</v>
      </c>
      <c r="I7" s="284">
        <v>251619</v>
      </c>
      <c r="J7" s="285">
        <v>10</v>
      </c>
      <c r="K7" s="11">
        <v>98.953299999999999</v>
      </c>
      <c r="L7" s="11">
        <v>97.754599999999996</v>
      </c>
      <c r="M7" s="58">
        <v>19</v>
      </c>
      <c r="N7" s="281">
        <v>45145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98.065693785057505</v>
      </c>
      <c r="H8" s="11">
        <v>98.039809696276905</v>
      </c>
      <c r="I8" s="284">
        <v>566898</v>
      </c>
      <c r="J8" s="285">
        <v>21</v>
      </c>
      <c r="K8" s="11">
        <v>99.36</v>
      </c>
      <c r="L8" s="11">
        <v>94.868099999999998</v>
      </c>
      <c r="M8" s="58">
        <v>26</v>
      </c>
      <c r="N8" s="281">
        <v>45152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399</v>
      </c>
      <c r="F9" s="27" t="s">
        <v>400</v>
      </c>
      <c r="G9" s="11">
        <v>97.277209562552002</v>
      </c>
      <c r="H9" s="11">
        <v>98.134172766823099</v>
      </c>
      <c r="I9" s="284">
        <v>971374</v>
      </c>
      <c r="J9" s="285">
        <v>23</v>
      </c>
      <c r="K9" s="11">
        <v>99.36</v>
      </c>
      <c r="L9" s="11">
        <v>96.554900000000004</v>
      </c>
      <c r="M9" s="58">
        <v>33</v>
      </c>
      <c r="N9" s="281">
        <v>45159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404</v>
      </c>
      <c r="F10" s="27" t="s">
        <v>435</v>
      </c>
      <c r="G10" s="11">
        <v>97.501976387783799</v>
      </c>
      <c r="H10" s="11">
        <v>97.862528520482599</v>
      </c>
      <c r="I10" s="284">
        <v>2414321</v>
      </c>
      <c r="J10" s="285">
        <v>17</v>
      </c>
      <c r="K10" s="11">
        <v>100</v>
      </c>
      <c r="L10" s="11">
        <v>95.188299999999998</v>
      </c>
      <c r="M10" s="58">
        <v>40</v>
      </c>
      <c r="N10" s="281">
        <v>45166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409</v>
      </c>
      <c r="F11" s="27" t="s">
        <v>410</v>
      </c>
      <c r="G11" s="11">
        <v>96.618469407934299</v>
      </c>
      <c r="H11" s="11">
        <v>97.334244998817098</v>
      </c>
      <c r="I11" s="284">
        <v>925711</v>
      </c>
      <c r="J11" s="285">
        <v>15</v>
      </c>
      <c r="K11" s="11">
        <v>97.852099999999993</v>
      </c>
      <c r="L11" s="11">
        <v>94.3934</v>
      </c>
      <c r="M11" s="58">
        <v>47</v>
      </c>
      <c r="N11" s="281">
        <v>45173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436</v>
      </c>
      <c r="G12" s="11">
        <v>95.152308143874293</v>
      </c>
      <c r="H12" s="11">
        <v>99.961755378517296</v>
      </c>
      <c r="I12" s="284">
        <v>8493270</v>
      </c>
      <c r="J12" s="285">
        <v>10</v>
      </c>
      <c r="K12" s="11">
        <v>100</v>
      </c>
      <c r="L12" s="11">
        <v>93.611699999999999</v>
      </c>
      <c r="M12" s="58">
        <v>54</v>
      </c>
      <c r="N12" s="281">
        <v>45180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418</v>
      </c>
      <c r="F13" s="27" t="s">
        <v>419</v>
      </c>
      <c r="G13" s="11">
        <v>95.542414824125103</v>
      </c>
      <c r="H13" s="11">
        <v>95.834772471453107</v>
      </c>
      <c r="I13" s="284">
        <v>581411</v>
      </c>
      <c r="J13" s="285">
        <v>32</v>
      </c>
      <c r="K13" s="11">
        <v>99.36</v>
      </c>
      <c r="L13" s="11">
        <v>92.5548</v>
      </c>
      <c r="M13" s="58">
        <v>61</v>
      </c>
      <c r="N13" s="281">
        <v>45187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426</v>
      </c>
      <c r="F14" s="27" t="s">
        <v>437</v>
      </c>
      <c r="G14" s="11">
        <v>96.017601359782603</v>
      </c>
      <c r="H14" s="11">
        <v>94.977291994813896</v>
      </c>
      <c r="I14" s="284">
        <v>114151</v>
      </c>
      <c r="J14" s="285">
        <v>6</v>
      </c>
      <c r="K14" s="11">
        <v>99.36</v>
      </c>
      <c r="L14" s="11">
        <v>91.770899999999997</v>
      </c>
      <c r="M14" s="58">
        <v>68</v>
      </c>
      <c r="N14" s="281">
        <v>45194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431</v>
      </c>
      <c r="F15" s="27" t="s">
        <v>432</v>
      </c>
      <c r="G15" s="11">
        <v>96.159728142340398</v>
      </c>
      <c r="H15" s="11">
        <v>95.711124063279399</v>
      </c>
      <c r="I15" s="284">
        <v>33074162</v>
      </c>
      <c r="J15" s="285">
        <v>45</v>
      </c>
      <c r="K15" s="11">
        <v>99.36</v>
      </c>
      <c r="L15" s="11">
        <v>91</v>
      </c>
      <c r="M15" s="58">
        <v>75</v>
      </c>
      <c r="N15" s="281">
        <v>45201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438</v>
      </c>
      <c r="F16" s="27" t="s">
        <v>439</v>
      </c>
      <c r="G16" s="11">
        <v>93.193411089734596</v>
      </c>
      <c r="H16" s="11">
        <v>95.621384358288594</v>
      </c>
      <c r="I16" s="284">
        <v>2463880</v>
      </c>
      <c r="J16" s="285">
        <v>27</v>
      </c>
      <c r="K16" s="11">
        <v>100</v>
      </c>
      <c r="L16" s="11">
        <v>90.241699999999994</v>
      </c>
      <c r="M16" s="58">
        <v>82</v>
      </c>
      <c r="N16" s="281">
        <v>45208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440</v>
      </c>
      <c r="F17" s="27" t="s">
        <v>441</v>
      </c>
      <c r="G17" s="11">
        <v>94.354073407586995</v>
      </c>
      <c r="H17" s="11">
        <v>95.102947861730499</v>
      </c>
      <c r="I17" s="284">
        <v>66419153</v>
      </c>
      <c r="J17" s="285">
        <v>177</v>
      </c>
      <c r="K17" s="11">
        <v>100</v>
      </c>
      <c r="L17" s="11">
        <v>89.496499999999997</v>
      </c>
      <c r="M17" s="58">
        <v>89</v>
      </c>
      <c r="N17" s="281">
        <v>45215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362</v>
      </c>
      <c r="D19" s="282">
        <v>1</v>
      </c>
      <c r="E19" s="9" t="s">
        <v>254</v>
      </c>
      <c r="F19" s="27" t="s">
        <v>255</v>
      </c>
      <c r="G19" s="138">
        <v>99.284801984769999</v>
      </c>
      <c r="H19" s="11">
        <v>99.284801984769999</v>
      </c>
      <c r="I19" s="134"/>
      <c r="J19" s="141"/>
      <c r="K19" s="11">
        <v>99.502200000000002</v>
      </c>
      <c r="L19" s="11">
        <v>99.279799999999994</v>
      </c>
      <c r="M19" s="58">
        <v>5</v>
      </c>
      <c r="N19" s="281">
        <v>45131</v>
      </c>
      <c r="O19" s="115"/>
    </row>
    <row r="20" spans="1:16" ht="13.95" customHeight="1">
      <c r="A20" s="50"/>
      <c r="C20" s="200"/>
      <c r="D20" s="282">
        <v>2</v>
      </c>
      <c r="E20" s="9" t="s">
        <v>266</v>
      </c>
      <c r="F20" s="27" t="s">
        <v>267</v>
      </c>
      <c r="G20" s="12">
        <v>98.217629356023593</v>
      </c>
      <c r="H20" s="11">
        <v>99.038224724456398</v>
      </c>
      <c r="I20" s="134">
        <v>16785</v>
      </c>
      <c r="J20" s="141">
        <v>3</v>
      </c>
      <c r="K20" s="11">
        <v>99.080200000000005</v>
      </c>
      <c r="L20" s="11">
        <v>98.912000000000006</v>
      </c>
      <c r="M20" s="58">
        <v>12</v>
      </c>
      <c r="N20" s="281">
        <v>45138</v>
      </c>
      <c r="O20" s="115"/>
    </row>
    <row r="21" spans="1:16" ht="13.95" customHeight="1">
      <c r="A21" s="50"/>
      <c r="C21" s="200"/>
      <c r="D21" s="282">
        <v>3</v>
      </c>
      <c r="E21" s="9" t="s">
        <v>270</v>
      </c>
      <c r="F21" s="27" t="s">
        <v>271</v>
      </c>
      <c r="G21" s="12">
        <v>98.902416044772707</v>
      </c>
      <c r="H21" s="64">
        <v>98.864699999999999</v>
      </c>
      <c r="I21" s="134">
        <v>6089</v>
      </c>
      <c r="J21" s="257">
        <v>1</v>
      </c>
      <c r="K21" s="64">
        <v>98.864699999999999</v>
      </c>
      <c r="L21" s="64">
        <v>98.864699999999999</v>
      </c>
      <c r="M21" s="58">
        <v>19</v>
      </c>
      <c r="N21" s="281">
        <v>45145</v>
      </c>
      <c r="O21" s="115"/>
    </row>
    <row r="22" spans="1:16" ht="13.95" customHeight="1">
      <c r="A22" s="50"/>
      <c r="C22" s="200"/>
      <c r="D22" s="282">
        <v>4</v>
      </c>
      <c r="E22" s="9" t="s">
        <v>272</v>
      </c>
      <c r="F22" s="27" t="s">
        <v>273</v>
      </c>
      <c r="G22" s="138">
        <v>97.198061130869903</v>
      </c>
      <c r="H22" s="11">
        <v>98.194294826364299</v>
      </c>
      <c r="I22" s="134">
        <v>21165</v>
      </c>
      <c r="J22" s="141">
        <v>2</v>
      </c>
      <c r="K22" s="11">
        <v>98.45</v>
      </c>
      <c r="L22" s="11">
        <v>98.179400000000001</v>
      </c>
      <c r="M22" s="58">
        <v>26</v>
      </c>
      <c r="N22" s="281">
        <v>45152</v>
      </c>
      <c r="O22" s="115"/>
    </row>
    <row r="23" spans="1:16" ht="13.95" customHeight="1">
      <c r="A23" s="50"/>
      <c r="C23" s="200"/>
      <c r="D23" s="282">
        <v>5</v>
      </c>
      <c r="E23" s="9" t="s">
        <v>329</v>
      </c>
      <c r="F23" s="27" t="s">
        <v>330</v>
      </c>
      <c r="G23" s="138">
        <v>98.11215</v>
      </c>
      <c r="H23" s="11">
        <v>99.36</v>
      </c>
      <c r="I23" s="134">
        <v>12914</v>
      </c>
      <c r="J23" s="141">
        <v>1</v>
      </c>
      <c r="K23" s="11">
        <v>99.36</v>
      </c>
      <c r="L23" s="11">
        <v>99.36</v>
      </c>
      <c r="M23" s="58">
        <v>33</v>
      </c>
      <c r="N23" s="281">
        <v>45159</v>
      </c>
      <c r="O23" s="115"/>
    </row>
    <row r="24" spans="1:16" ht="13.95" customHeight="1">
      <c r="A24" s="50"/>
      <c r="C24" s="200"/>
      <c r="D24" s="282">
        <v>6</v>
      </c>
      <c r="E24" s="9" t="s">
        <v>331</v>
      </c>
      <c r="F24" s="27" t="s">
        <v>332</v>
      </c>
      <c r="G24" s="12">
        <v>95.073899999999995</v>
      </c>
      <c r="H24" s="64">
        <v>96.030953846153807</v>
      </c>
      <c r="I24" s="134">
        <v>10400</v>
      </c>
      <c r="J24" s="257">
        <v>2</v>
      </c>
      <c r="K24" s="64">
        <v>97.1</v>
      </c>
      <c r="L24" s="64">
        <v>95.999200000000002</v>
      </c>
      <c r="M24" s="58">
        <v>40</v>
      </c>
      <c r="N24" s="281">
        <v>45166</v>
      </c>
      <c r="O24" s="115"/>
    </row>
    <row r="25" spans="1:16" ht="13.95" customHeight="1">
      <c r="A25" s="50"/>
      <c r="C25" s="200"/>
      <c r="D25" s="282">
        <v>7</v>
      </c>
      <c r="E25" s="9" t="s">
        <v>339</v>
      </c>
      <c r="F25" s="27" t="s">
        <v>340</v>
      </c>
      <c r="G25" s="12">
        <v>88.293499999999995</v>
      </c>
      <c r="H25" s="11">
        <v>96.635792642132998</v>
      </c>
      <c r="I25" s="134">
        <v>223312</v>
      </c>
      <c r="J25" s="141">
        <v>2</v>
      </c>
      <c r="K25" s="11">
        <v>100</v>
      </c>
      <c r="L25" s="11">
        <v>96.623500000000007</v>
      </c>
      <c r="M25" s="58">
        <v>47</v>
      </c>
      <c r="N25" s="281">
        <v>45173</v>
      </c>
      <c r="O25" s="115"/>
    </row>
    <row r="26" spans="1:16" ht="13.95" customHeight="1">
      <c r="A26" s="50"/>
      <c r="C26" s="200"/>
      <c r="D26" s="282">
        <v>8</v>
      </c>
      <c r="E26" s="9" t="s">
        <v>343</v>
      </c>
      <c r="F26" s="27" t="s">
        <v>344</v>
      </c>
      <c r="G26" s="138">
        <v>93.548934394326693</v>
      </c>
      <c r="H26" s="11">
        <v>95.063999999999993</v>
      </c>
      <c r="I26" s="134">
        <v>10912163</v>
      </c>
      <c r="J26" s="141">
        <v>3</v>
      </c>
      <c r="K26" s="11">
        <v>95.063999999999993</v>
      </c>
      <c r="L26" s="11">
        <v>95.063999999999993</v>
      </c>
      <c r="M26" s="58">
        <v>54</v>
      </c>
      <c r="N26" s="281">
        <v>45180</v>
      </c>
      <c r="O26" s="115"/>
    </row>
    <row r="27" spans="1:16" ht="13.95" customHeight="1">
      <c r="A27" s="50"/>
      <c r="C27" s="200"/>
      <c r="D27" s="282">
        <v>9</v>
      </c>
      <c r="E27" s="9" t="s">
        <v>347</v>
      </c>
      <c r="F27" s="27" t="s">
        <v>348</v>
      </c>
      <c r="G27" s="138">
        <v>99.26</v>
      </c>
      <c r="H27" s="11">
        <v>93.997851682421896</v>
      </c>
      <c r="I27" s="134">
        <v>68443</v>
      </c>
      <c r="J27" s="141">
        <v>3</v>
      </c>
      <c r="K27" s="11">
        <v>100</v>
      </c>
      <c r="L27" s="11">
        <v>92.554900000000004</v>
      </c>
      <c r="M27" s="58">
        <v>61</v>
      </c>
      <c r="N27" s="281">
        <v>45187</v>
      </c>
      <c r="O27" s="115"/>
    </row>
    <row r="28" spans="1:16" ht="13.95" customHeight="1">
      <c r="A28" s="50"/>
      <c r="C28" s="200"/>
      <c r="D28" s="282">
        <v>10</v>
      </c>
      <c r="E28" s="9" t="s">
        <v>351</v>
      </c>
      <c r="F28" s="27" t="s">
        <v>352</v>
      </c>
      <c r="G28" s="138">
        <v>94.898438143116607</v>
      </c>
      <c r="H28" s="11">
        <v>95.216899999999995</v>
      </c>
      <c r="I28" s="134">
        <v>90000</v>
      </c>
      <c r="J28" s="141">
        <v>1</v>
      </c>
      <c r="K28" s="11">
        <v>95.216899999999995</v>
      </c>
      <c r="L28" s="11">
        <v>95.216899999999995</v>
      </c>
      <c r="M28" s="58">
        <v>68</v>
      </c>
      <c r="N28" s="281">
        <v>45194</v>
      </c>
      <c r="O28" s="115"/>
    </row>
    <row r="29" spans="1:16" ht="13.95" customHeight="1">
      <c r="A29" s="50"/>
      <c r="C29" s="200"/>
      <c r="D29" s="282">
        <v>11</v>
      </c>
      <c r="E29" s="9" t="s">
        <v>355</v>
      </c>
      <c r="F29" s="27" t="s">
        <v>356</v>
      </c>
      <c r="G29" s="138">
        <v>90.734982477923097</v>
      </c>
      <c r="H29" s="11">
        <v>95.306749999999994</v>
      </c>
      <c r="I29" s="134">
        <v>126092</v>
      </c>
      <c r="J29" s="141">
        <v>7</v>
      </c>
      <c r="K29" s="11">
        <v>95.381600000000006</v>
      </c>
      <c r="L29" s="11">
        <v>95.231899999999996</v>
      </c>
      <c r="M29" s="58">
        <v>75</v>
      </c>
      <c r="N29" s="281">
        <v>45201</v>
      </c>
      <c r="O29" s="115"/>
    </row>
    <row r="30" spans="1:16" ht="13.95" customHeight="1">
      <c r="A30" s="50"/>
      <c r="C30" s="200"/>
      <c r="D30" s="282">
        <v>12</v>
      </c>
      <c r="E30" s="9" t="s">
        <v>357</v>
      </c>
      <c r="F30" s="27" t="s">
        <v>358</v>
      </c>
      <c r="G30" s="138">
        <v>93.183003845262903</v>
      </c>
      <c r="H30" s="11">
        <v>90.241985687285194</v>
      </c>
      <c r="I30" s="134">
        <v>11640</v>
      </c>
      <c r="J30" s="141">
        <v>3</v>
      </c>
      <c r="K30" s="11">
        <v>90.242000000000004</v>
      </c>
      <c r="L30" s="11">
        <v>90.241900000000001</v>
      </c>
      <c r="M30" s="58">
        <v>82</v>
      </c>
      <c r="N30" s="281">
        <v>45208</v>
      </c>
      <c r="O30" s="115"/>
    </row>
    <row r="31" spans="1:16" ht="13.95" customHeight="1">
      <c r="A31" s="50"/>
      <c r="C31" s="200"/>
      <c r="D31" s="282">
        <v>13</v>
      </c>
      <c r="E31" s="9" t="s">
        <v>363</v>
      </c>
      <c r="F31" s="27" t="s">
        <v>364</v>
      </c>
      <c r="G31" s="12">
        <v>93.676699999999997</v>
      </c>
      <c r="H31" s="11">
        <v>99.36</v>
      </c>
      <c r="I31" s="134">
        <v>219</v>
      </c>
      <c r="J31" s="141">
        <v>1</v>
      </c>
      <c r="K31" s="11">
        <v>99.36</v>
      </c>
      <c r="L31" s="11">
        <v>99.36</v>
      </c>
      <c r="M31" s="58">
        <v>89</v>
      </c>
      <c r="N31" s="281">
        <v>45215</v>
      </c>
      <c r="O31" s="115"/>
    </row>
    <row r="32" spans="1:16" ht="13.95" customHeight="1">
      <c r="A32" s="50"/>
      <c r="C32" s="200"/>
      <c r="D32" s="282">
        <v>14</v>
      </c>
      <c r="E32" s="9" t="s">
        <v>373</v>
      </c>
      <c r="F32" s="27" t="s">
        <v>374</v>
      </c>
      <c r="G32" s="12">
        <v>92.9543124832215</v>
      </c>
      <c r="H32" s="11">
        <v>90.367400000000004</v>
      </c>
      <c r="I32" s="134">
        <v>30000</v>
      </c>
      <c r="J32" s="141">
        <v>1</v>
      </c>
      <c r="K32" s="11">
        <v>90.367400000000004</v>
      </c>
      <c r="L32" s="11">
        <v>90.367400000000004</v>
      </c>
      <c r="M32" s="58">
        <v>96</v>
      </c>
      <c r="N32" s="281">
        <v>45222</v>
      </c>
      <c r="O32" s="115"/>
    </row>
    <row r="33" spans="1:15" ht="13.95" customHeight="1">
      <c r="A33" s="50"/>
      <c r="D33" s="282">
        <v>15</v>
      </c>
      <c r="E33" s="9" t="s">
        <v>375</v>
      </c>
      <c r="F33" s="27" t="s">
        <v>376</v>
      </c>
      <c r="G33" s="12">
        <v>92.029074701568206</v>
      </c>
      <c r="H33" s="11">
        <v>92.592799999999997</v>
      </c>
      <c r="I33" s="134">
        <v>2161</v>
      </c>
      <c r="J33" s="141">
        <v>1</v>
      </c>
      <c r="K33" s="11">
        <v>92.592799999999997</v>
      </c>
      <c r="L33" s="11">
        <v>92.592799999999997</v>
      </c>
      <c r="M33" s="58">
        <v>103</v>
      </c>
      <c r="N33" s="281">
        <v>45229</v>
      </c>
      <c r="O33" s="115"/>
    </row>
    <row r="34" spans="1:15" ht="13.95" customHeight="1">
      <c r="A34" s="50"/>
      <c r="D34" s="282">
        <v>16</v>
      </c>
      <c r="E34" s="9" t="s">
        <v>385</v>
      </c>
      <c r="F34" s="27" t="s">
        <v>386</v>
      </c>
      <c r="G34" s="12">
        <v>92.983347331401205</v>
      </c>
      <c r="H34" s="11">
        <v>92.983347331401205</v>
      </c>
      <c r="I34" s="134"/>
      <c r="J34" s="141"/>
      <c r="K34" s="11">
        <v>97.71</v>
      </c>
      <c r="L34" s="11">
        <v>88.881699999999995</v>
      </c>
      <c r="M34" s="58">
        <v>110</v>
      </c>
      <c r="N34" s="281">
        <v>45236</v>
      </c>
      <c r="O34" s="115"/>
    </row>
    <row r="35" spans="1:15" ht="13.95" customHeight="1">
      <c r="A35" s="50"/>
      <c r="D35" s="282">
        <v>17</v>
      </c>
      <c r="E35" s="9" t="s">
        <v>395</v>
      </c>
      <c r="F35" s="27" t="s">
        <v>396</v>
      </c>
      <c r="G35" s="138">
        <v>93.527661999147597</v>
      </c>
      <c r="H35" s="11">
        <v>97.372357578336505</v>
      </c>
      <c r="I35" s="134">
        <v>545212</v>
      </c>
      <c r="J35" s="141">
        <v>9</v>
      </c>
      <c r="K35" s="11">
        <v>99.36</v>
      </c>
      <c r="L35" s="11">
        <v>91.542400000000001</v>
      </c>
      <c r="M35" s="58">
        <v>117</v>
      </c>
      <c r="N35" s="281">
        <v>45243</v>
      </c>
      <c r="O35" s="115"/>
    </row>
    <row r="36" spans="1:15" ht="13.95" customHeight="1">
      <c r="A36" s="50"/>
      <c r="D36" s="282">
        <v>18</v>
      </c>
      <c r="E36" s="9" t="s">
        <v>401</v>
      </c>
      <c r="F36" s="27" t="s">
        <v>402</v>
      </c>
      <c r="G36" s="138">
        <v>92.975700000000003</v>
      </c>
      <c r="H36" s="11">
        <v>93.028756810114402</v>
      </c>
      <c r="I36" s="134">
        <v>10341236</v>
      </c>
      <c r="J36" s="141">
        <v>6</v>
      </c>
      <c r="K36" s="11">
        <v>99.36</v>
      </c>
      <c r="L36" s="11">
        <v>93.028000000000006</v>
      </c>
      <c r="M36" s="58">
        <v>124</v>
      </c>
      <c r="N36" s="281">
        <v>45250</v>
      </c>
      <c r="O36" s="115"/>
    </row>
    <row r="37" spans="1:15" ht="13.95" customHeight="1">
      <c r="A37" s="50"/>
      <c r="D37" s="282">
        <v>19</v>
      </c>
      <c r="E37" s="9" t="s">
        <v>405</v>
      </c>
      <c r="F37" s="27" t="s">
        <v>406</v>
      </c>
      <c r="G37" s="12">
        <v>97.806363197356703</v>
      </c>
      <c r="H37" s="11">
        <v>91.456531686771598</v>
      </c>
      <c r="I37" s="134">
        <v>112659</v>
      </c>
      <c r="J37" s="141">
        <v>2</v>
      </c>
      <c r="K37" s="11">
        <v>91.524600000000007</v>
      </c>
      <c r="L37" s="11">
        <v>85.009299999999996</v>
      </c>
      <c r="M37" s="58">
        <v>131</v>
      </c>
      <c r="N37" s="281">
        <v>45257</v>
      </c>
      <c r="O37" s="115"/>
    </row>
    <row r="38" spans="1:15" ht="13.95" customHeight="1">
      <c r="A38" s="50"/>
      <c r="D38" s="282">
        <v>20</v>
      </c>
      <c r="E38" s="9" t="s">
        <v>411</v>
      </c>
      <c r="F38" s="27" t="s">
        <v>412</v>
      </c>
      <c r="G38" s="138">
        <v>91.750023143754603</v>
      </c>
      <c r="H38" s="64">
        <v>91.416516382586295</v>
      </c>
      <c r="I38" s="134">
        <v>340514</v>
      </c>
      <c r="J38" s="257">
        <v>10</v>
      </c>
      <c r="K38" s="64">
        <v>91.469200000000001</v>
      </c>
      <c r="L38" s="64">
        <v>87.489000000000004</v>
      </c>
      <c r="M38" s="58">
        <v>138</v>
      </c>
      <c r="N38" s="281">
        <v>45264</v>
      </c>
      <c r="O38" s="115"/>
    </row>
    <row r="39" spans="1:15" ht="13.95" customHeight="1">
      <c r="A39" s="50"/>
      <c r="D39" s="282">
        <v>21</v>
      </c>
      <c r="E39" s="9" t="s">
        <v>414</v>
      </c>
      <c r="F39" s="27" t="s">
        <v>415</v>
      </c>
      <c r="G39" s="138">
        <v>99.26</v>
      </c>
      <c r="H39" s="11">
        <v>85.721570066252795</v>
      </c>
      <c r="I39" s="134">
        <v>19169</v>
      </c>
      <c r="J39" s="141">
        <v>3</v>
      </c>
      <c r="K39" s="11">
        <v>89.741399999999999</v>
      </c>
      <c r="L39" s="11">
        <v>83.668499999999995</v>
      </c>
      <c r="M39" s="58">
        <v>145</v>
      </c>
      <c r="N39" s="281">
        <v>45271</v>
      </c>
      <c r="O39" s="115"/>
    </row>
    <row r="40" spans="1:15" ht="13.95" customHeight="1">
      <c r="A40" s="50"/>
      <c r="D40" s="282">
        <v>22</v>
      </c>
      <c r="E40" s="9" t="s">
        <v>420</v>
      </c>
      <c r="F40" s="27" t="s">
        <v>421</v>
      </c>
      <c r="G40" s="12">
        <v>100</v>
      </c>
      <c r="H40" s="11">
        <v>100</v>
      </c>
      <c r="I40" s="134">
        <v>15159</v>
      </c>
      <c r="J40" s="141">
        <v>1</v>
      </c>
      <c r="K40" s="11">
        <v>100</v>
      </c>
      <c r="L40" s="11">
        <v>100</v>
      </c>
      <c r="M40" s="58">
        <v>152</v>
      </c>
      <c r="N40" s="281">
        <v>45278</v>
      </c>
      <c r="O40" s="115"/>
    </row>
    <row r="41" spans="1:15" ht="13.95" customHeight="1">
      <c r="A41" s="50"/>
      <c r="D41" s="282">
        <v>23</v>
      </c>
      <c r="E41" s="9" t="s">
        <v>427</v>
      </c>
      <c r="F41" s="27" t="s">
        <v>428</v>
      </c>
      <c r="G41" s="138">
        <v>87.892706196783294</v>
      </c>
      <c r="H41" s="11">
        <v>85.719672792282196</v>
      </c>
      <c r="I41" s="134">
        <v>121381</v>
      </c>
      <c r="J41" s="141">
        <v>2</v>
      </c>
      <c r="K41" s="11">
        <v>88.867199999999997</v>
      </c>
      <c r="L41" s="11">
        <v>85.046700000000001</v>
      </c>
      <c r="M41" s="58">
        <v>159</v>
      </c>
      <c r="N41" s="281">
        <v>45285</v>
      </c>
      <c r="O41" s="115"/>
    </row>
    <row r="42" spans="1:15" ht="13.95" customHeight="1">
      <c r="A42" s="50"/>
      <c r="D42" s="282">
        <v>24</v>
      </c>
      <c r="E42" s="9" t="s">
        <v>433</v>
      </c>
      <c r="F42" s="27" t="s">
        <v>434</v>
      </c>
      <c r="G42" s="138">
        <v>89.317786066999204</v>
      </c>
      <c r="H42" s="11">
        <v>100</v>
      </c>
      <c r="I42" s="134">
        <v>215513</v>
      </c>
      <c r="J42" s="141">
        <v>1</v>
      </c>
      <c r="K42" s="11">
        <v>100</v>
      </c>
      <c r="L42" s="11">
        <v>100</v>
      </c>
      <c r="M42" s="58">
        <v>166</v>
      </c>
      <c r="N42" s="281">
        <v>45292</v>
      </c>
      <c r="O42" s="115"/>
    </row>
    <row r="43" spans="1:15" ht="13.95" customHeight="1">
      <c r="A43" s="50"/>
      <c r="D43" s="282">
        <v>25</v>
      </c>
      <c r="E43" s="9" t="s">
        <v>442</v>
      </c>
      <c r="F43" s="27" t="s">
        <v>443</v>
      </c>
      <c r="G43" s="138">
        <v>91.542952411943006</v>
      </c>
      <c r="H43" s="11">
        <v>88.360070061525704</v>
      </c>
      <c r="I43" s="134">
        <v>1505875</v>
      </c>
      <c r="J43" s="141">
        <v>4</v>
      </c>
      <c r="K43" s="11">
        <v>99.36</v>
      </c>
      <c r="L43" s="11">
        <v>81.1113</v>
      </c>
      <c r="M43" s="58">
        <v>173</v>
      </c>
      <c r="N43" s="281">
        <v>45299</v>
      </c>
      <c r="O43" s="115"/>
    </row>
    <row r="44" spans="1:15" ht="13.95" customHeight="1">
      <c r="A44" s="50"/>
      <c r="D44" s="282">
        <v>26</v>
      </c>
      <c r="E44" s="9" t="s">
        <v>444</v>
      </c>
      <c r="F44" s="27" t="s">
        <v>445</v>
      </c>
      <c r="G44" s="138">
        <v>88.693010363546307</v>
      </c>
      <c r="H44" s="11">
        <v>89.367046249038694</v>
      </c>
      <c r="I44" s="134">
        <v>6309236</v>
      </c>
      <c r="J44" s="141">
        <v>46</v>
      </c>
      <c r="K44" s="11">
        <v>100</v>
      </c>
      <c r="L44" s="11">
        <v>80.409000000000006</v>
      </c>
      <c r="M44" s="58">
        <v>180</v>
      </c>
      <c r="N44" s="281">
        <v>45306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216</v>
      </c>
      <c r="G46" s="12">
        <v>99.161243276126797</v>
      </c>
      <c r="H46" s="256">
        <v>99.161243276126797</v>
      </c>
      <c r="I46" s="286"/>
      <c r="J46" s="287"/>
      <c r="K46" s="12">
        <v>99.291700000000006</v>
      </c>
      <c r="L46" s="12">
        <v>99.160899999999998</v>
      </c>
      <c r="M46" s="58">
        <v>5</v>
      </c>
      <c r="N46" s="281">
        <v>45131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38">
        <v>98.887500000000003</v>
      </c>
      <c r="H47" s="297">
        <v>98.887500000000003</v>
      </c>
      <c r="I47" s="298"/>
      <c r="J47" s="8"/>
      <c r="K47" s="138">
        <v>98.887500000000003</v>
      </c>
      <c r="L47" s="138">
        <v>98.887500000000003</v>
      </c>
      <c r="M47" s="58">
        <v>19</v>
      </c>
      <c r="N47" s="281">
        <v>45145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94.611444619347495</v>
      </c>
      <c r="H48" s="297">
        <v>94.611444619347495</v>
      </c>
      <c r="I48" s="298"/>
      <c r="J48" s="8"/>
      <c r="K48" s="138">
        <v>98.94</v>
      </c>
      <c r="L48" s="138">
        <v>94.191500000000005</v>
      </c>
      <c r="M48" s="58">
        <v>26</v>
      </c>
      <c r="N48" s="281">
        <v>45152</v>
      </c>
      <c r="O48" s="115"/>
    </row>
    <row r="49" spans="1:15">
      <c r="A49" s="50"/>
      <c r="B49" s="201"/>
      <c r="C49" s="110"/>
      <c r="D49" s="110">
        <v>4</v>
      </c>
      <c r="E49" s="9" t="s">
        <v>229</v>
      </c>
      <c r="F49" s="27" t="s">
        <v>230</v>
      </c>
      <c r="G49" s="138">
        <v>97.634200000000007</v>
      </c>
      <c r="H49" s="297">
        <v>97.634200000000007</v>
      </c>
      <c r="I49" s="298"/>
      <c r="J49" s="8"/>
      <c r="K49" s="138">
        <v>97.634200000000007</v>
      </c>
      <c r="L49" s="138">
        <v>97.634200000000007</v>
      </c>
      <c r="M49" s="58">
        <v>40</v>
      </c>
      <c r="N49" s="281">
        <v>45166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97.0499030916762</v>
      </c>
      <c r="H50" s="297">
        <v>97.0499030916762</v>
      </c>
      <c r="I50" s="298"/>
      <c r="J50" s="8"/>
      <c r="K50" s="138">
        <v>97.23</v>
      </c>
      <c r="L50" s="138">
        <v>94.280799999999999</v>
      </c>
      <c r="M50" s="58">
        <v>47</v>
      </c>
      <c r="N50" s="281">
        <v>45173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96.230099999999993</v>
      </c>
      <c r="H51" s="297">
        <v>96.288600000000002</v>
      </c>
      <c r="I51" s="298">
        <v>208319</v>
      </c>
      <c r="J51" s="8">
        <v>4</v>
      </c>
      <c r="K51" s="138">
        <v>96.288600000000002</v>
      </c>
      <c r="L51" s="138">
        <v>96.288600000000002</v>
      </c>
      <c r="M51" s="58">
        <v>61</v>
      </c>
      <c r="N51" s="281">
        <v>45187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100</v>
      </c>
      <c r="H52" s="256">
        <v>100</v>
      </c>
      <c r="I52" s="286">
        <v>3642</v>
      </c>
      <c r="J52" s="287">
        <v>1</v>
      </c>
      <c r="K52" s="12">
        <v>100</v>
      </c>
      <c r="L52" s="12">
        <v>100</v>
      </c>
      <c r="M52" s="58">
        <v>75</v>
      </c>
      <c r="N52" s="281">
        <v>45201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89.285600000000002</v>
      </c>
      <c r="H53" s="256">
        <v>89.285600000000002</v>
      </c>
      <c r="I53" s="286"/>
      <c r="J53" s="287"/>
      <c r="K53" s="12">
        <v>89.285600000000002</v>
      </c>
      <c r="L53" s="12">
        <v>89.285600000000002</v>
      </c>
      <c r="M53" s="58">
        <v>89</v>
      </c>
      <c r="N53" s="281">
        <v>45215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115.79656615471301</v>
      </c>
      <c r="H54" s="256">
        <v>99.36</v>
      </c>
      <c r="I54" s="286">
        <v>22554</v>
      </c>
      <c r="J54" s="287">
        <v>1</v>
      </c>
      <c r="K54" s="12">
        <v>99.36</v>
      </c>
      <c r="L54" s="12">
        <v>99.36</v>
      </c>
      <c r="M54" s="58">
        <v>103</v>
      </c>
      <c r="N54" s="281">
        <v>45229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92.270500865985895</v>
      </c>
      <c r="H55" s="256">
        <v>92.270500865985895</v>
      </c>
      <c r="I55" s="286"/>
      <c r="J55" s="287"/>
      <c r="K55" s="12">
        <v>92.270700000000005</v>
      </c>
      <c r="L55" s="12">
        <v>92.270499999999998</v>
      </c>
      <c r="M55" s="58">
        <v>110</v>
      </c>
      <c r="N55" s="281">
        <v>45236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91.978200000000001</v>
      </c>
      <c r="H56" s="256">
        <v>93.343000000000004</v>
      </c>
      <c r="I56" s="286">
        <v>5000</v>
      </c>
      <c r="J56" s="287">
        <v>1</v>
      </c>
      <c r="K56" s="12">
        <v>93.343000000000004</v>
      </c>
      <c r="L56" s="12">
        <v>93.343000000000004</v>
      </c>
      <c r="M56" s="58">
        <v>117</v>
      </c>
      <c r="N56" s="281">
        <v>45243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100</v>
      </c>
      <c r="H57" s="297">
        <v>100</v>
      </c>
      <c r="I57" s="298"/>
      <c r="J57" s="8"/>
      <c r="K57" s="138">
        <v>100</v>
      </c>
      <c r="L57" s="138">
        <v>100</v>
      </c>
      <c r="M57" s="58">
        <v>131</v>
      </c>
      <c r="N57" s="281">
        <v>45257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38">
        <v>100</v>
      </c>
      <c r="H58" s="256">
        <v>100</v>
      </c>
      <c r="I58" s="286"/>
      <c r="J58" s="287"/>
      <c r="K58" s="12">
        <v>100</v>
      </c>
      <c r="L58" s="12">
        <v>100</v>
      </c>
      <c r="M58" s="58">
        <v>145</v>
      </c>
      <c r="N58" s="281">
        <v>45271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90.690299999999993</v>
      </c>
      <c r="H59" s="256">
        <v>90.690299999999993</v>
      </c>
      <c r="I59" s="286"/>
      <c r="J59" s="287"/>
      <c r="K59" s="12">
        <v>90.690299999999993</v>
      </c>
      <c r="L59" s="12">
        <v>90.690299999999993</v>
      </c>
      <c r="M59" s="58">
        <v>152</v>
      </c>
      <c r="N59" s="281">
        <v>45278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38">
        <v>93.071443285962502</v>
      </c>
      <c r="H60" s="297">
        <v>93.071443285962502</v>
      </c>
      <c r="I60" s="298"/>
      <c r="J60" s="8"/>
      <c r="K60" s="138">
        <v>100</v>
      </c>
      <c r="L60" s="138">
        <v>88.743700000000004</v>
      </c>
      <c r="M60" s="27">
        <v>166</v>
      </c>
      <c r="N60" s="281">
        <v>45292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99.26</v>
      </c>
      <c r="H61" s="297">
        <v>99.26</v>
      </c>
      <c r="I61" s="298"/>
      <c r="J61" s="8"/>
      <c r="K61" s="138">
        <v>99.26</v>
      </c>
      <c r="L61" s="138">
        <v>99.26</v>
      </c>
      <c r="M61" s="27">
        <v>180</v>
      </c>
      <c r="N61" s="281">
        <v>45306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2">
        <v>87.072999999999993</v>
      </c>
      <c r="H62" s="256">
        <v>87.072999999999993</v>
      </c>
      <c r="I62" s="286"/>
      <c r="J62" s="287"/>
      <c r="K62" s="12">
        <v>87.072999999999993</v>
      </c>
      <c r="L62" s="12">
        <v>87.072999999999993</v>
      </c>
      <c r="M62" s="27">
        <v>187</v>
      </c>
      <c r="N62" s="281">
        <v>45313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2">
        <v>88.555999999999997</v>
      </c>
      <c r="H63" s="297">
        <v>88.607600000000005</v>
      </c>
      <c r="I63" s="298">
        <v>5643</v>
      </c>
      <c r="J63" s="8">
        <v>1</v>
      </c>
      <c r="K63" s="138">
        <v>88.607600000000005</v>
      </c>
      <c r="L63" s="138">
        <v>88.607600000000005</v>
      </c>
      <c r="M63" s="27">
        <v>194</v>
      </c>
      <c r="N63" s="281">
        <v>45320</v>
      </c>
      <c r="O63" s="115"/>
    </row>
    <row r="64" spans="1:15">
      <c r="A64" s="50"/>
      <c r="B64" s="201"/>
      <c r="C64" s="110"/>
      <c r="D64" s="110">
        <v>19</v>
      </c>
      <c r="E64" s="9" t="s">
        <v>274</v>
      </c>
      <c r="F64" s="27" t="s">
        <v>275</v>
      </c>
      <c r="G64" s="12">
        <v>77.611699999999999</v>
      </c>
      <c r="H64" s="256">
        <v>77.611699999999999</v>
      </c>
      <c r="I64" s="286"/>
      <c r="J64" s="287"/>
      <c r="K64" s="12">
        <v>77.611699999999999</v>
      </c>
      <c r="L64" s="12">
        <v>77.611699999999999</v>
      </c>
      <c r="M64" s="27">
        <v>208</v>
      </c>
      <c r="N64" s="281">
        <v>45334</v>
      </c>
      <c r="O64" s="115"/>
    </row>
    <row r="65" spans="1:15">
      <c r="A65" s="50"/>
      <c r="B65" s="201"/>
      <c r="C65" s="110"/>
      <c r="D65" s="110">
        <v>20</v>
      </c>
      <c r="E65" s="9" t="s">
        <v>333</v>
      </c>
      <c r="F65" s="27" t="s">
        <v>334</v>
      </c>
      <c r="G65" s="138">
        <v>81.665698954766896</v>
      </c>
      <c r="H65" s="297">
        <v>81.665698954766896</v>
      </c>
      <c r="I65" s="298"/>
      <c r="J65" s="8"/>
      <c r="K65" s="138">
        <v>86.931700000000006</v>
      </c>
      <c r="L65" s="138">
        <v>81.665599999999998</v>
      </c>
      <c r="M65" s="27">
        <v>222</v>
      </c>
      <c r="N65" s="281">
        <v>45348</v>
      </c>
      <c r="O65" s="115"/>
    </row>
    <row r="66" spans="1:15">
      <c r="A66" s="50"/>
      <c r="B66" s="201"/>
      <c r="C66" s="110"/>
      <c r="D66" s="110">
        <v>21</v>
      </c>
      <c r="E66" s="9" t="s">
        <v>341</v>
      </c>
      <c r="F66" s="27" t="s">
        <v>342</v>
      </c>
      <c r="G66" s="138">
        <v>88.506174806966797</v>
      </c>
      <c r="H66" s="256">
        <v>87.355753831743201</v>
      </c>
      <c r="I66" s="286">
        <v>218669391</v>
      </c>
      <c r="J66" s="287">
        <v>7</v>
      </c>
      <c r="K66" s="12">
        <v>88.924000000000007</v>
      </c>
      <c r="L66" s="12">
        <v>83.241900000000001</v>
      </c>
      <c r="M66" s="27">
        <v>229</v>
      </c>
      <c r="N66" s="281">
        <v>45355</v>
      </c>
      <c r="O66" s="115"/>
    </row>
    <row r="67" spans="1:15">
      <c r="A67" s="50"/>
      <c r="B67" s="201"/>
      <c r="C67" s="110"/>
      <c r="D67" s="110">
        <v>22</v>
      </c>
      <c r="E67" s="9" t="s">
        <v>345</v>
      </c>
      <c r="F67" s="27" t="s">
        <v>346</v>
      </c>
      <c r="G67" s="12">
        <v>85.030140305703696</v>
      </c>
      <c r="H67" s="297">
        <v>84.440700000000007</v>
      </c>
      <c r="I67" s="298">
        <v>2868</v>
      </c>
      <c r="J67" s="8">
        <v>1</v>
      </c>
      <c r="K67" s="138">
        <v>84.440700000000007</v>
      </c>
      <c r="L67" s="138">
        <v>84.440700000000007</v>
      </c>
      <c r="M67" s="27">
        <v>236</v>
      </c>
      <c r="N67" s="281">
        <v>45362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87.645557726406494</v>
      </c>
      <c r="H68" s="297">
        <v>88.623719810457601</v>
      </c>
      <c r="I68" s="298">
        <v>4068114</v>
      </c>
      <c r="J68" s="8">
        <v>3</v>
      </c>
      <c r="K68" s="138">
        <v>100</v>
      </c>
      <c r="L68" s="138">
        <v>88.550899999999999</v>
      </c>
      <c r="M68" s="27">
        <v>250</v>
      </c>
      <c r="N68" s="281">
        <v>45376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76.923100000000005</v>
      </c>
      <c r="H69" s="256">
        <v>76.923100000000005</v>
      </c>
      <c r="I69" s="286"/>
      <c r="J69" s="287"/>
      <c r="K69" s="12">
        <v>76.923100000000005</v>
      </c>
      <c r="L69" s="12">
        <v>76.923100000000005</v>
      </c>
      <c r="M69" s="27">
        <v>264</v>
      </c>
      <c r="N69" s="281">
        <v>45390</v>
      </c>
      <c r="O69" s="115"/>
    </row>
    <row r="70" spans="1:15">
      <c r="A70" s="50"/>
      <c r="B70" s="201"/>
      <c r="C70" s="110"/>
      <c r="D70" s="110">
        <v>25</v>
      </c>
      <c r="E70" s="9" t="s">
        <v>365</v>
      </c>
      <c r="F70" s="27" t="s">
        <v>366</v>
      </c>
      <c r="G70" s="12">
        <v>100</v>
      </c>
      <c r="H70" s="297">
        <v>100</v>
      </c>
      <c r="I70" s="298"/>
      <c r="J70" s="8"/>
      <c r="K70" s="138">
        <v>100</v>
      </c>
      <c r="L70" s="138">
        <v>100</v>
      </c>
      <c r="M70" s="27">
        <v>271</v>
      </c>
      <c r="N70" s="281">
        <v>45397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2">
        <v>71.936700000000002</v>
      </c>
      <c r="H71" s="256">
        <v>71.936700000000002</v>
      </c>
      <c r="I71" s="286"/>
      <c r="J71" s="287"/>
      <c r="K71" s="12">
        <v>71.936700000000002</v>
      </c>
      <c r="L71" s="12">
        <v>71.936700000000002</v>
      </c>
      <c r="M71" s="27">
        <v>278</v>
      </c>
      <c r="N71" s="281">
        <v>45404</v>
      </c>
      <c r="O71" s="115"/>
    </row>
    <row r="72" spans="1:15">
      <c r="A72" s="50"/>
      <c r="B72" s="201"/>
      <c r="C72" s="110"/>
      <c r="D72" s="110">
        <v>27</v>
      </c>
      <c r="E72" s="9" t="s">
        <v>381</v>
      </c>
      <c r="F72" s="27" t="s">
        <v>382</v>
      </c>
      <c r="G72" s="12">
        <v>98.94</v>
      </c>
      <c r="H72" s="256">
        <v>98.94</v>
      </c>
      <c r="I72" s="286"/>
      <c r="J72" s="287"/>
      <c r="K72" s="12">
        <v>98.94</v>
      </c>
      <c r="L72" s="12">
        <v>98.94</v>
      </c>
      <c r="M72" s="27">
        <v>292</v>
      </c>
      <c r="N72" s="281">
        <v>45418</v>
      </c>
      <c r="O72" s="115"/>
    </row>
    <row r="73" spans="1:15">
      <c r="A73" s="50"/>
      <c r="B73" s="201"/>
      <c r="C73" s="110"/>
      <c r="D73" s="110">
        <v>28</v>
      </c>
      <c r="E73" s="289" t="s">
        <v>397</v>
      </c>
      <c r="F73" s="290" t="s">
        <v>398</v>
      </c>
      <c r="G73" s="291">
        <v>82.304500000000004</v>
      </c>
      <c r="H73" s="292">
        <v>82.304500000000004</v>
      </c>
      <c r="I73" s="293"/>
      <c r="J73" s="294"/>
      <c r="K73" s="291">
        <v>82.304500000000004</v>
      </c>
      <c r="L73" s="291">
        <v>82.304500000000004</v>
      </c>
      <c r="M73" s="290">
        <v>299</v>
      </c>
      <c r="N73" s="295">
        <v>45425</v>
      </c>
      <c r="O73" s="115"/>
    </row>
    <row r="74" spans="1:15">
      <c r="A74" s="50"/>
      <c r="B74" s="201"/>
      <c r="C74" s="110"/>
      <c r="D74" s="110">
        <v>29</v>
      </c>
      <c r="E74" s="289" t="s">
        <v>407</v>
      </c>
      <c r="F74" s="290" t="s">
        <v>408</v>
      </c>
      <c r="G74" s="299">
        <v>69.865600000000001</v>
      </c>
      <c r="H74" s="300">
        <v>69.865600000000001</v>
      </c>
      <c r="I74" s="301"/>
      <c r="K74" s="299">
        <v>69.865600000000001</v>
      </c>
      <c r="L74" s="299">
        <v>69.865600000000001</v>
      </c>
      <c r="M74" s="290">
        <v>313</v>
      </c>
      <c r="N74" s="295">
        <v>45439</v>
      </c>
      <c r="O74" s="115"/>
    </row>
    <row r="75" spans="1:15">
      <c r="A75" s="50"/>
      <c r="B75" s="201"/>
      <c r="C75" s="110"/>
      <c r="D75" s="110">
        <v>30</v>
      </c>
      <c r="E75" s="289" t="s">
        <v>416</v>
      </c>
      <c r="F75" s="290" t="s">
        <v>417</v>
      </c>
      <c r="G75" s="299">
        <v>79.2821</v>
      </c>
      <c r="H75" s="300">
        <v>79.3322</v>
      </c>
      <c r="I75" s="301">
        <v>1028583</v>
      </c>
      <c r="J75" s="110">
        <v>4</v>
      </c>
      <c r="K75" s="299">
        <v>79.3322</v>
      </c>
      <c r="L75" s="299">
        <v>79.3322</v>
      </c>
      <c r="M75" s="290">
        <v>327</v>
      </c>
      <c r="N75" s="295">
        <v>45453</v>
      </c>
      <c r="O75" s="115"/>
    </row>
    <row r="76" spans="1:15">
      <c r="A76" s="50"/>
      <c r="B76" s="201"/>
      <c r="C76" s="110"/>
      <c r="D76" s="110">
        <v>31</v>
      </c>
      <c r="E76" s="289" t="s">
        <v>422</v>
      </c>
      <c r="F76" s="290" t="s">
        <v>423</v>
      </c>
      <c r="G76" s="299">
        <v>76.988200000000006</v>
      </c>
      <c r="H76" s="300">
        <v>80.393100000000004</v>
      </c>
      <c r="I76" s="301">
        <v>55976</v>
      </c>
      <c r="J76" s="110">
        <v>1</v>
      </c>
      <c r="K76" s="299">
        <v>80.393100000000004</v>
      </c>
      <c r="L76" s="299">
        <v>80.393100000000004</v>
      </c>
      <c r="M76" s="290">
        <v>334</v>
      </c>
      <c r="N76" s="295">
        <v>45460</v>
      </c>
      <c r="O76" s="115"/>
    </row>
    <row r="77" spans="1:15">
      <c r="A77" s="50"/>
      <c r="B77" s="201"/>
      <c r="C77" s="110"/>
      <c r="D77" s="110">
        <v>32</v>
      </c>
      <c r="E77" s="289" t="s">
        <v>429</v>
      </c>
      <c r="F77" s="290" t="s">
        <v>430</v>
      </c>
      <c r="G77" s="299">
        <v>78.454929620712093</v>
      </c>
      <c r="H77" s="300">
        <v>78.520697522891197</v>
      </c>
      <c r="I77" s="301">
        <v>359855</v>
      </c>
      <c r="J77" s="110">
        <v>4</v>
      </c>
      <c r="K77" s="299">
        <v>78.520700000000005</v>
      </c>
      <c r="L77" s="299">
        <v>78.520600000000002</v>
      </c>
      <c r="M77" s="290">
        <v>341</v>
      </c>
      <c r="N77" s="295">
        <v>45467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446</v>
      </c>
      <c r="F78" s="290" t="s">
        <v>447</v>
      </c>
      <c r="G78" s="299">
        <v>78.625385024233594</v>
      </c>
      <c r="H78" s="300">
        <v>77.716300000000004</v>
      </c>
      <c r="I78" s="301">
        <v>180143</v>
      </c>
      <c r="J78" s="110">
        <v>3</v>
      </c>
      <c r="K78" s="299">
        <v>77.716300000000004</v>
      </c>
      <c r="L78" s="299">
        <v>77.716300000000004</v>
      </c>
      <c r="M78" s="290">
        <v>355</v>
      </c>
      <c r="N78" s="295">
        <v>45481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372502338</v>
      </c>
      <c r="J79" s="207">
        <f>SUM(J5:J78)</f>
        <v>549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7" t="s">
        <v>403</v>
      </c>
      <c r="F84" s="307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E13" sqref="E12:E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6</v>
      </c>
      <c r="D6" s="225">
        <v>144000000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23</v>
      </c>
      <c r="D14" s="225">
        <v>1089000000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43</v>
      </c>
      <c r="D18" s="225">
        <v>1491000000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23</v>
      </c>
      <c r="D27" s="241">
        <f>D14</f>
        <v>1089000000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403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2023-07-19T19:02:16Z</dcterms:modified>
</cp:coreProperties>
</file>