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93" documentId="8_{B675D7FB-C876-4B21-A665-83D0701706FF}" xr6:coauthVersionLast="47" xr6:coauthVersionMax="47" xr10:uidLastSave="{A6EAB921-BF02-47E0-A08F-51C95EEBB56C}"/>
  <bookViews>
    <workbookView xWindow="-120" yWindow="-120" windowWidth="29040" windowHeight="15720" tabRatio="61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5" i="3"/>
  <c r="I85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<sst xmlns="http://schemas.openxmlformats.org/spreadsheetml/2006/main" count="520" uniqueCount="461">
  <si>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</si>
  <si>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</si>
  <si>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</si>
  <si>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</si>
  <si>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</si>
  <si>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</si>
  <si>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</si>
  <si>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</si>
  <si>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</si>
  <si>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</si>
  <si>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</si>
  <si>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</si>
  <si>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</si>
  <si>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</si>
  <si>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</si>
  <si>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</si>
  <si>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</si>
  <si>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</si>
  <si>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</si>
  <si>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</si>
  <si>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</si>
  <si>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</si>
  <si>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</si>
  <si>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</si>
  <si>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</si>
  <si>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</si>
  <si>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</si>
  <si>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</si>
  <si>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</si>
  <si>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</si>
  <si>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</si>
  <si>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</si>
  <si>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</si>
  <si>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</si>
  <si>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</si>
  <si>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</si>
  <si>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</si>
  <si>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</si>
  <si>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</si>
  <si>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</si>
  <si>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</si>
  <si>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</si>
  <si>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</si>
  <si>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</si>
  <si>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</si>
  <si>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</si>
  <si>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</si>
  <si>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</si>
  <si>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</si>
  <si>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</si>
  <si>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</si>
  <si>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</si>
  <si>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</si>
  <si>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</si>
  <si>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</si>
  <si>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</si>
  <si>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</si>
  <si>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</si>
  <si>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</si>
  <si>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</si>
  <si>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</si>
  <si>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</si>
  <si>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</si>
  <si>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</si>
  <si>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</si>
  <si>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</si>
  <si>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</si>
  <si>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</si>
  <si>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</si>
  <si>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</si>
  <si>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</si>
  <si>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</si>
  <si>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</si>
  <si>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</si>
  <si>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</si>
  <si>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</si>
  <si>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</si>
  <si>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</si>
  <si>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</si>
  <si>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</si>
  <si>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</si>
  <si>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</si>
  <si>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</si>
  <si>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</si>
  <si>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</si>
  <si>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</si>
  <si>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</si>
  <si>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</si>
  <si>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</si>
  <si>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</si>
  <si>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</si>
  <si>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</si>
  <si>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</si>
  <si>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</si>
  <si>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</si>
  <si>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</si>
  <si>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</si>
  <si>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</si>
  <si>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</si>
  <si>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</si>
  <si>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</si>
  <si>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</si>
  <si>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</si>
  <si>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</si>
  <si>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</si>
  <si>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</si>
  <si>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</si>
  <si>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</si>
  <si>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</si>
  <si>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</si>
  <si>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</si>
  <si>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</si>
  <si>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</si>
  <si>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</si>
  <si>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</si>
  <si>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</si>
  <si>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</si>
  <si>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</si>
  <si>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</si>
  <si>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</si>
  <si>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</si>
  <si>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</si>
  <si>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</si>
  <si>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</si>
  <si>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</si>
  <si>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</si>
  <si>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</si>
  <si>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</si>
  <si>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</si>
  <si>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</si>
  <si>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</si>
  <si>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</si>
  <si>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</si>
  <si>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</si>
  <si>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</si>
  <si>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</si>
  <si>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</si>
  <si>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</si>
  <si>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</si>
  <si>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</si>
  <si>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</si>
  <si>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</si>
  <si>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</si>
  <si>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</si>
  <si>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</si>
  <si>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</si>
  <si>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</si>
  <si>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</si>
  <si>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</si>
  <si>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</si>
  <si>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</si>
  <si>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</si>
  <si>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</si>
  <si>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</si>
  <si>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</si>
  <si>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</si>
  <si>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</si>
  <si>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</si>
  <si>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</si>
  <si>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</si>
  <si>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</si>
  <si>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</si>
  <si>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</si>
  <si>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</si>
  <si>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</si>
  <si>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</si>
  <si>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</si>
  <si>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</si>
  <si>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</si>
  <si>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</si>
  <si>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</si>
  <si>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</si>
  <si>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</si>
  <si>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</si>
  <si>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</si>
  <si>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</si>
  <si>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</si>
  <si>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</si>
  <si>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</si>
  <si>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</si>
  <si>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</si>
  <si>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</si>
  <si>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</si>
  <si>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</si>
  <si>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</si>
  <si>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</si>
  <si>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</si>
  <si>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</si>
  <si>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</si>
  <si>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</si>
  <si>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</si>
  <si>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</si>
  <si>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</si>
  <si>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</si>
  <si>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</si>
  <si>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</si>
  <si>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</si>
  <si>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</si>
  <si>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</si>
  <si>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</si>
  <si>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</si>
  <si>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</si>
  <si>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</si>
  <si>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</si>
  <si>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</si>
  <si>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</si>
  <si>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</si>
  <si>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</si>
  <si>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</si>
  <si>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</si>
  <si>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</si>
  <si>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</si>
  <si>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</si>
  <si>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</si>
  <si>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</si>
  <si>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</si>
  <si>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</si>
  <si>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</si>
  <si>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</si>
  <si>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</si>
  <si>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</si>
  <si>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</si>
  <si>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</si>
  <si>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</si>
  <si>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</si>
  <si>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</si>
  <si>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</si>
  <si>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</si>
  <si>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</si>
  <si>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</si>
  <si>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</si>
  <si>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</si>
  <si>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</si>
  <si>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</si>
  <si>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</si>
  <si>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</si>
  <si>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</si>
  <si>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</si>
  <si>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</si>
  <si>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</si>
  <si>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</si>
  <si>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</si>
  <si>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</si>
  <si>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</si>
  <si>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</si>
  <si>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</si>
  <si>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</si>
  <si>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</si>
  <si>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</si>
  <si>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</si>
  <si>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</si>
  <si>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</si>
  <si>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</si>
  <si>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</si>
  <si>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</si>
  <si>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</si>
  <si>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</si>
  <si>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</si>
  <si>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</si>
  <si>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</si>
  <si>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</si>
  <si>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</si>
  <si>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</si>
  <si>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</si>
  <si>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</si>
  <si>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</si>
  <si>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</si>
  <si>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</si>
  <si>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</si>
  <si>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</si>
  <si>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</si>
  <si>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</si>
  <si>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</si>
  <si>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</si>
  <si>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</si>
  <si>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</si>
  <si>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</si>
  <si>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</si>
  <si>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</si>
  <si>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</si>
  <si>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</si>
  <si>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</si>
  <si>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</si>
  <si>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</si>
  <si>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</si>
  <si>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</si>
  <si>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</si>
  <si>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</si>
  <si>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</si>
  <si>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</si>
  <si>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</si>
  <si>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</si>
  <si>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</si>
  <si>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</si>
  <si>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</si>
  <si>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</si>
  <si>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</si>
  <si>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</si>
  <si>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</si>
  <si>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</si>
  <si>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</si>
  <si>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</si>
  <si>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</si>
  <si>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</si>
  <si>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</si>
  <si>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</si>
  <si>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</si>
  <si>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</si>
  <si>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</si>
  <si>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</si>
  <si>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</si>
  <si>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</si>
  <si>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</si>
  <si>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</si>
  <si>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</si>
  <si>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</si>
  <si>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</si>
  <si>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</si>
  <si>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</si>
  <si>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</si>
  <si>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</si>
  <si>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</si>
  <si>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</si>
  <si>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</si>
  <si>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</si>
  <si>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</si>
  <si>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</si>
  <si>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</si>
  <si>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</si>
  <si>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</si>
  <si>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</si>
  <si>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</si>
  <si>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</si>
  <si>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</si>
  <si>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</si>
  <si>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</si>
  <si>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</si>
  <si>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</si>
  <si>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</si>
  <si>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</si>
  <si>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</si>
  <si>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</si>
  <si>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</si>
  <si>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</si>
  <si>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</si>
  <si>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</si>
  <si>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</si>
  <si>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</si>
  <si>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</si>
  <si>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</si>
  <si>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</si>
  <si>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</si>
  <si>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</si>
  <si>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</si>
  <si>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</si>
  <si>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</si>
  <si>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</si>
  <si>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</si>
  <si>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</si>
  <si>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</si>
  <si>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</si>
  <si>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</si>
  <si>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</si>
  <si>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</si>
  <si>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</si>
  <si>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</si>
  <si>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</si>
  <si>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</si>
  <si>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</si>
  <si>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</si>
  <si>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</si>
  <si>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</si>
  <si>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</si>
  <si>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</si>
  <si>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</si>
  <si>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</si>
  <si>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</si>
  <si>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</si>
  <si>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</si>
  <si>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</si>
  <si>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</si>
  <si>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</si>
  <si>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</si>
  <si>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</si>
  <si>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</si>
  <si>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</si>
  <si>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</si>
  <si>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</si>
  <si>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</si>
  <si>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</si>
  <si>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</si>
  <si>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</si>
  <si>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</si>
  <si>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</si>
  <si>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</si>
  <si>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</si>
  <si>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</si>
  <si>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</si>
  <si>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</si>
  <si>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</si>
  <si>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</si>
  <si>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</si>
  <si>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</si>
  <si>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</si>
  <si>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</si>
  <si>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</si>
  <si>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</si>
  <si>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</si>
  <si>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</si>
  <si>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</si>
  <si>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</si>
  <si>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</si>
  <si>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</si>
  <si>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</si>
  <si>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</si>
  <si>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</si>
  <si>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</si>
  <si>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</si>
  <si>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</si>
  <si>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</si>
  <si>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</si>
  <si>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</si>
  <si>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</si>
  <si>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</si>
  <si>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</si>
  <si>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</si>
  <si>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</si>
  <si>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</si>
  <si>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</si>
  <si>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</si>
  <si>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</si>
  <si>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</si>
  <si>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</si>
  <si>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</si>
  <si>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</si>
  <si>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</si>
  <si>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</si>
  <si>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</si>
  <si>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</si>
  <si>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</si>
  <si>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</si>
  <si>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</si>
  <si>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</si>
  <si>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</si>
  <si>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</si>
  <si>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</si>
  <si>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</si>
  <si>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</si>
  <si>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</si>
  <si>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</si>
  <si>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</si>
  <si>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</si>
  <si>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</si>
  <si>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</si>
  <si>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</si>
  <si>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</si>
  <si>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DATE: OCTOBER  19 2023</t>
  </si>
  <si>
    <t>DATE: OCTOBER 19,  2023</t>
  </si>
  <si>
    <t>DATE: OCTOBER  19, 2023</t>
  </si>
  <si>
    <t>DATE: OCTOBER 19 2023</t>
  </si>
  <si>
    <t>DATE:  OCTOBER 19,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</si>
</sst>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D16" sqref="D16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8" t="s">
        <v>456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272</v>
      </c>
      <c r="D5" s="247">
        <f>'NEW GOG NOTES AND BONDS '!H31</f>
        <v>490684661</v>
      </c>
      <c r="E5" s="258">
        <f>'NEW GOG NOTES AND BONDS '!I31</f>
        <v>38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274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223</v>
      </c>
      <c r="D7" s="10">
        <f>'TREASURY BILLS'!I85</f>
        <v>163748769</v>
      </c>
      <c r="E7" s="10">
        <f>'TREASURY BILLS'!J85</f>
        <v>608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273</v>
      </c>
      <c r="D8" s="10">
        <f>'CORPORATE BONDS'!F38</f>
        <v>160011</v>
      </c>
      <c r="E8" s="10">
        <f>'CORPORATE BONDS'!G38</f>
        <v>5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654593441</v>
      </c>
      <c r="E9" s="16">
        <f>SUM(E5:E8)</f>
        <v>651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272</v>
      </c>
      <c r="D14" s="262">
        <f>'NEW GOG NOTES AND BONDS '!H12</f>
        <v>217942175</v>
      </c>
      <c r="E14" s="260">
        <f>'NEW GOG NOTES AND BONDS '!I12</f>
        <v>10</v>
      </c>
      <c r="F14" s="233" t="str">
        <f>'NEW GOG NOTES AND BONDS '!C12</f>
        <v>GOG-BD-15/02/28-A6144-1838-8.50</v>
      </c>
      <c r="G14" s="248">
        <f>'NEW GOG NOTES AND BONDS '!F12</f>
        <v>19.71</v>
      </c>
      <c r="H14" s="23">
        <f>'NEW GOG NOTES AND BONDS '!G12</f>
        <v>67.006529999999998</v>
      </c>
      <c r="I14" s="13"/>
      <c r="K14" s="14"/>
      <c r="L14" s="15"/>
    </row>
    <row r="15" spans="1:12" ht="15.75">
      <c r="A15" s="8"/>
      <c r="B15" s="8"/>
      <c r="C15" s="22" t="s">
        <v>274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223</v>
      </c>
      <c r="D16" s="292">
        <f>'TREASURY BILLS'!I17</f>
        <v>42876221</v>
      </c>
      <c r="E16" s="262">
        <f>'TREASURY BILLS'!J17</f>
        <v>272</v>
      </c>
      <c r="F16" s="234" t="str">
        <f>'TREASURY BILLS'!E17</f>
        <v>GOG-BL-15/01/24-A6343-1872-0</v>
      </c>
      <c r="G16" s="240"/>
      <c r="H16" s="23">
        <f>'TREASURY BILLS'!H17</f>
        <v>96.091330361714896</v>
      </c>
      <c r="I16" s="13"/>
      <c r="K16" s="14"/>
      <c r="L16" s="15"/>
    </row>
    <row r="17" spans="1:12" ht="15.75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173</v>
      </c>
      <c r="B23" s="8" t="s">
        <v>118</v>
      </c>
      <c r="C23" s="9" t="s">
        <v>124</v>
      </c>
      <c r="D23" s="29">
        <f>'REPO TRADES'!D27</f>
        <v>251000000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370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3" t="s">
        <v>315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D2" zoomScaleNormal="100" zoomScaleSheetLayoutView="100" workbookViewId="0">
      <selection activeCell="H31" sqref="H31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18.87</v>
      </c>
      <c r="F5" s="11">
        <v>23.06</v>
      </c>
      <c r="G5" s="12">
        <v>67.800299999999993</v>
      </c>
      <c r="H5" s="241">
        <v>675583</v>
      </c>
      <c r="I5" s="57">
        <v>2</v>
      </c>
      <c r="J5" s="11">
        <v>23.06</v>
      </c>
      <c r="K5" s="11">
        <v>23.06</v>
      </c>
      <c r="L5" s="58">
        <v>1398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22.84</v>
      </c>
      <c r="F6" s="11">
        <v>25.69</v>
      </c>
      <c r="G6" s="12">
        <v>57.8169550129589</v>
      </c>
      <c r="H6" s="241">
        <v>621579</v>
      </c>
      <c r="I6" s="57">
        <v>2</v>
      </c>
      <c r="J6" s="11">
        <v>25.69</v>
      </c>
      <c r="K6" s="11">
        <v>25.69</v>
      </c>
      <c r="L6" s="58">
        <v>1762</v>
      </c>
      <c r="M6" s="59">
        <v>46980</v>
      </c>
      <c r="N6" s="60"/>
    </row>
    <row r="7" spans="1:14">
      <c r="A7" s="50">
        <v>3</v>
      </c>
      <c r="B7" s="51" t="s">
        <v>448</v>
      </c>
      <c r="C7" s="52" t="s">
        <v>444</v>
      </c>
      <c r="D7" s="61" t="s">
        <v>445</v>
      </c>
      <c r="E7" s="11"/>
      <c r="F7" s="11"/>
      <c r="G7" s="12"/>
      <c r="H7" s="241"/>
      <c r="I7" s="57"/>
      <c r="J7" s="11"/>
      <c r="K7" s="11"/>
      <c r="L7" s="58">
        <v>1216</v>
      </c>
      <c r="M7" s="59">
        <v>46434</v>
      </c>
      <c r="N7" s="60"/>
    </row>
    <row r="8" spans="1:14">
      <c r="A8" s="50">
        <v>4</v>
      </c>
      <c r="B8" s="51" t="s">
        <v>449</v>
      </c>
      <c r="C8" s="52" t="s">
        <v>446</v>
      </c>
      <c r="D8" s="61" t="s">
        <v>447</v>
      </c>
      <c r="E8" s="11"/>
      <c r="F8" s="11"/>
      <c r="G8" s="12"/>
      <c r="H8" s="241"/>
      <c r="I8" s="57"/>
      <c r="J8" s="11"/>
      <c r="K8" s="11"/>
      <c r="L8" s="58">
        <v>1580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17.77</v>
      </c>
      <c r="F9" s="11">
        <v>16.57</v>
      </c>
      <c r="G9" s="64">
        <v>94.545000000000002</v>
      </c>
      <c r="H9" s="72"/>
      <c r="I9" s="65"/>
      <c r="J9" s="11">
        <v>16.57</v>
      </c>
      <c r="K9" s="11">
        <v>16.57</v>
      </c>
      <c r="L9" s="58">
        <v>1398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17.670000000000002</v>
      </c>
      <c r="F10" s="11">
        <v>17.649999999999999</v>
      </c>
      <c r="G10" s="64">
        <v>91.468199999999996</v>
      </c>
      <c r="H10" s="241"/>
      <c r="I10" s="65"/>
      <c r="J10" s="11">
        <v>17.649999999999999</v>
      </c>
      <c r="K10" s="11">
        <v>17.649999999999999</v>
      </c>
      <c r="L10" s="58">
        <v>1762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12.79</v>
      </c>
      <c r="F11" s="11">
        <v>23.3</v>
      </c>
      <c r="G11" s="64">
        <v>65.341549999999998</v>
      </c>
      <c r="H11" s="72">
        <v>2028224</v>
      </c>
      <c r="I11" s="65">
        <v>2</v>
      </c>
      <c r="J11" s="11">
        <v>23.3</v>
      </c>
      <c r="K11" s="11">
        <v>23.3</v>
      </c>
      <c r="L11" s="58">
        <v>1216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19.010000000000002</v>
      </c>
      <c r="F12" s="11">
        <v>19.71</v>
      </c>
      <c r="G12" s="242">
        <v>67.006529999999998</v>
      </c>
      <c r="H12" s="72">
        <v>217942175</v>
      </c>
      <c r="I12" s="243">
        <v>10</v>
      </c>
      <c r="J12" s="11">
        <v>19.71</v>
      </c>
      <c r="K12" s="11">
        <v>19.71</v>
      </c>
      <c r="L12" s="58">
        <v>1580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13.11</v>
      </c>
      <c r="F13" s="11">
        <v>25.21</v>
      </c>
      <c r="G13" s="242">
        <v>50.763525000000001</v>
      </c>
      <c r="H13" s="72">
        <v>137528266</v>
      </c>
      <c r="I13" s="243">
        <v>3</v>
      </c>
      <c r="J13" s="11">
        <v>25.21</v>
      </c>
      <c r="K13" s="11">
        <v>25.21</v>
      </c>
      <c r="L13" s="58">
        <v>1944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17.79</v>
      </c>
      <c r="F14" s="11">
        <v>25.27</v>
      </c>
      <c r="G14" s="242">
        <v>46.909849999999999</v>
      </c>
      <c r="H14" s="72">
        <v>109187022</v>
      </c>
      <c r="I14" s="243">
        <v>3</v>
      </c>
      <c r="J14" s="11">
        <v>25.27</v>
      </c>
      <c r="K14" s="11">
        <v>25.27</v>
      </c>
      <c r="L14" s="58">
        <v>2308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13.22</v>
      </c>
      <c r="F15" s="11">
        <v>23.19</v>
      </c>
      <c r="G15" s="242">
        <v>48.488100000000003</v>
      </c>
      <c r="H15" s="72">
        <v>2525162</v>
      </c>
      <c r="I15" s="243">
        <v>2</v>
      </c>
      <c r="J15" s="11">
        <v>23.19</v>
      </c>
      <c r="K15" s="11">
        <v>23.19</v>
      </c>
      <c r="L15" s="58">
        <v>2672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13.23</v>
      </c>
      <c r="F16" s="11">
        <v>23.12</v>
      </c>
      <c r="G16" s="242">
        <v>46.534750000000003</v>
      </c>
      <c r="H16" s="72">
        <v>2525180</v>
      </c>
      <c r="I16" s="243">
        <v>2</v>
      </c>
      <c r="J16" s="11">
        <v>23.12</v>
      </c>
      <c r="K16" s="11">
        <v>23.12</v>
      </c>
      <c r="L16" s="58">
        <v>3036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13.29</v>
      </c>
      <c r="F17" s="11">
        <v>23.15</v>
      </c>
      <c r="G17" s="242">
        <v>44.908749999999998</v>
      </c>
      <c r="H17" s="72">
        <v>2525199</v>
      </c>
      <c r="I17" s="243">
        <v>2</v>
      </c>
      <c r="J17" s="11">
        <v>23.15</v>
      </c>
      <c r="K17" s="11">
        <v>23.15</v>
      </c>
      <c r="L17" s="58">
        <v>3400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13.5</v>
      </c>
      <c r="F18" s="11">
        <v>23.48</v>
      </c>
      <c r="G18" s="242">
        <v>43.033299999999997</v>
      </c>
      <c r="H18" s="72">
        <v>3025217</v>
      </c>
      <c r="I18" s="243">
        <v>2</v>
      </c>
      <c r="J18" s="11">
        <v>23.48</v>
      </c>
      <c r="K18" s="11">
        <v>23.48</v>
      </c>
      <c r="L18" s="58">
        <v>3764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13.87</v>
      </c>
      <c r="F19" s="11">
        <v>24.2</v>
      </c>
      <c r="G19" s="242">
        <v>40.775549999999996</v>
      </c>
      <c r="H19" s="72">
        <v>3025236</v>
      </c>
      <c r="I19" s="243">
        <v>2</v>
      </c>
      <c r="J19" s="11">
        <v>24.2</v>
      </c>
      <c r="K19" s="11">
        <v>24.2</v>
      </c>
      <c r="L19" s="58">
        <v>4128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13.68</v>
      </c>
      <c r="F20" s="11">
        <v>23.44</v>
      </c>
      <c r="G20" s="64">
        <v>41.907800000000002</v>
      </c>
      <c r="H20" s="72">
        <v>3025254</v>
      </c>
      <c r="I20" s="65">
        <v>2</v>
      </c>
      <c r="J20" s="11">
        <v>23.44</v>
      </c>
      <c r="K20" s="11">
        <v>23.44</v>
      </c>
      <c r="L20" s="58">
        <v>4492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13.53</v>
      </c>
      <c r="F21" s="11">
        <v>23.11</v>
      </c>
      <c r="G21" s="242">
        <v>42.319249999999997</v>
      </c>
      <c r="H21" s="72">
        <v>3025273</v>
      </c>
      <c r="I21" s="243">
        <v>2</v>
      </c>
      <c r="J21" s="11">
        <v>23.11</v>
      </c>
      <c r="K21" s="11">
        <v>23.11</v>
      </c>
      <c r="L21" s="58">
        <v>4856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13.72</v>
      </c>
      <c r="F22" s="20">
        <v>23.39</v>
      </c>
      <c r="G22" s="249">
        <v>41.623999999999995</v>
      </c>
      <c r="H22" s="250">
        <v>3025291</v>
      </c>
      <c r="I22" s="251">
        <v>2</v>
      </c>
      <c r="J22" s="20">
        <v>23.39</v>
      </c>
      <c r="K22" s="20">
        <v>23.39</v>
      </c>
      <c r="L22" s="294">
        <v>5220</v>
      </c>
      <c r="M22" s="295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4"/>
      <c r="M23" s="295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4"/>
      <c r="M24" s="295"/>
      <c r="N24" s="114"/>
    </row>
    <row r="25" spans="1:14">
      <c r="A25" s="267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4"/>
      <c r="M25" s="295"/>
      <c r="N25" s="114"/>
    </row>
    <row r="26" spans="1:14">
      <c r="A26" s="267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7">
        <v>1</v>
      </c>
      <c r="B27" s="8" t="s">
        <v>424</v>
      </c>
      <c r="C27" s="9" t="s">
        <v>428</v>
      </c>
      <c r="D27" s="27" t="s">
        <v>420</v>
      </c>
      <c r="E27" s="11"/>
      <c r="F27" s="11"/>
      <c r="G27" s="242"/>
      <c r="H27" s="72"/>
      <c r="I27" s="243"/>
      <c r="J27" s="11"/>
      <c r="K27" s="11"/>
      <c r="L27" s="58">
        <v>1416</v>
      </c>
      <c r="M27" s="59">
        <v>46634</v>
      </c>
      <c r="N27" s="114"/>
    </row>
    <row r="28" spans="1:14">
      <c r="A28" s="267">
        <v>2</v>
      </c>
      <c r="B28" s="8" t="s">
        <v>425</v>
      </c>
      <c r="C28" s="9" t="s">
        <v>429</v>
      </c>
      <c r="D28" s="27" t="s">
        <v>421</v>
      </c>
      <c r="E28" s="11"/>
      <c r="F28" s="11"/>
      <c r="G28" s="242"/>
      <c r="H28" s="72"/>
      <c r="I28" s="243"/>
      <c r="J28" s="11"/>
      <c r="K28" s="11"/>
      <c r="L28" s="58">
        <v>1782</v>
      </c>
      <c r="M28" s="59">
        <v>47000</v>
      </c>
      <c r="N28" s="114"/>
    </row>
    <row r="29" spans="1:14">
      <c r="A29" s="267">
        <v>3</v>
      </c>
      <c r="B29" s="8" t="s">
        <v>426</v>
      </c>
      <c r="C29" s="9" t="s">
        <v>430</v>
      </c>
      <c r="D29" s="27" t="s">
        <v>422</v>
      </c>
      <c r="E29" s="11"/>
      <c r="F29" s="11"/>
      <c r="G29" s="242"/>
      <c r="H29" s="72"/>
      <c r="I29" s="243"/>
      <c r="J29" s="11"/>
      <c r="K29" s="11"/>
      <c r="L29" s="58">
        <v>1416</v>
      </c>
      <c r="M29" s="59">
        <v>46634</v>
      </c>
      <c r="N29" s="114"/>
    </row>
    <row r="30" spans="1:14" ht="16.5" thickBot="1">
      <c r="A30" s="267">
        <v>4</v>
      </c>
      <c r="B30" s="8" t="s">
        <v>427</v>
      </c>
      <c r="C30" s="9" t="s">
        <v>431</v>
      </c>
      <c r="D30" s="27" t="s">
        <v>423</v>
      </c>
      <c r="E30" s="11"/>
      <c r="F30" s="11"/>
      <c r="G30" s="242"/>
      <c r="H30" s="72"/>
      <c r="I30" s="243"/>
      <c r="J30" s="11"/>
      <c r="K30" s="11"/>
      <c r="L30" s="58">
        <v>1782</v>
      </c>
      <c r="M30" s="59">
        <v>47000</v>
      </c>
      <c r="N30" s="114"/>
    </row>
    <row r="31" spans="1:14" ht="16.5" thickBot="1">
      <c r="A31" s="252"/>
      <c r="B31" s="296" t="s">
        <v>41</v>
      </c>
      <c r="C31" s="177"/>
      <c r="D31" s="297"/>
      <c r="E31" s="102"/>
      <c r="F31" s="102"/>
      <c r="G31" s="102"/>
      <c r="H31" s="253">
        <f>SUM(H5:H30)</f>
        <v>490684661</v>
      </c>
      <c r="I31" s="253">
        <f>SUM(I5:I30)</f>
        <v>38</v>
      </c>
      <c r="J31" s="102"/>
      <c r="K31" s="293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3" t="s">
        <v>401</v>
      </c>
      <c r="C45" s="273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18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46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410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200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39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60</v>
      </c>
      <c r="M11" s="59">
        <v>45278</v>
      </c>
      <c r="N11" s="60"/>
    </row>
    <row r="12" spans="1:14" ht="13.9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151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361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438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536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578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641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678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179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263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515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613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725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774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865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935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1042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1152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20.72569001853476</v>
      </c>
      <c r="F31" s="53">
        <v>36.797503841561522</v>
      </c>
      <c r="G31" s="54">
        <v>70</v>
      </c>
      <c r="H31" s="84"/>
      <c r="I31" s="68"/>
      <c r="J31" s="53">
        <v>36.797503841561522</v>
      </c>
      <c r="K31" s="11">
        <v>36.797503841561522</v>
      </c>
      <c r="L31" s="58">
        <v>1236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1292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466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998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1187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1418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1551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158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536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1390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1481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1698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1110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1684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2062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2482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2482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2818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3070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3573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3573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3729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3917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5765</v>
      </c>
      <c r="M59" s="79">
        <v>50983</v>
      </c>
      <c r="N59" s="60">
        <v>43811</v>
      </c>
    </row>
    <row r="60" spans="1:14" ht="16.5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3" t="s">
        <v>401</v>
      </c>
      <c r="C68" s="303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16" activePane="bottomRight" state="frozen"/>
      <selection sqref="A1:XFD1048576"/>
      <selection pane="topRight" sqref="A1:XFD1048576"/>
      <selection pane="bottomLeft" sqref="A1:XFD1048576"/>
      <selection pane="bottomRight" activeCell="D27" sqref="D27:I31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103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137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153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216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229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332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348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363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575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594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1062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250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981</v>
      </c>
      <c r="K18" s="160">
        <v>46199</v>
      </c>
      <c r="L18" s="131"/>
    </row>
    <row r="19" spans="1:12">
      <c r="A19" s="8">
        <v>3</v>
      </c>
      <c r="B19" s="131" t="s">
        <v>299</v>
      </c>
      <c r="C19" s="27" t="s">
        <v>300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521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981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2"/>
      <c r="G21" s="151"/>
      <c r="H21" s="157"/>
      <c r="I21" s="157"/>
      <c r="K21" s="160"/>
      <c r="L21" s="131"/>
    </row>
    <row r="22" spans="1:12">
      <c r="A22" s="8">
        <v>1</v>
      </c>
      <c r="B22" s="131" t="s">
        <v>305</v>
      </c>
      <c r="C22" s="27" t="s">
        <v>306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22</v>
      </c>
      <c r="K22" s="161">
        <v>45240</v>
      </c>
      <c r="L22" s="161"/>
    </row>
    <row r="23" spans="1:12">
      <c r="A23" s="8">
        <v>2</v>
      </c>
      <c r="B23" s="131" t="s">
        <v>307</v>
      </c>
      <c r="C23" s="27" t="s">
        <v>308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26</v>
      </c>
      <c r="K23" s="161">
        <v>45244</v>
      </c>
      <c r="L23" s="161"/>
    </row>
    <row r="24" spans="1:12">
      <c r="A24" s="8">
        <v>3</v>
      </c>
      <c r="B24" s="131" t="s">
        <v>331</v>
      </c>
      <c r="C24" s="27" t="s">
        <v>330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35</v>
      </c>
      <c r="K24" s="161">
        <v>45253</v>
      </c>
      <c r="L24" s="161"/>
    </row>
    <row r="25" spans="1:12">
      <c r="A25" s="8">
        <v>4</v>
      </c>
      <c r="B25" s="131" t="s">
        <v>362</v>
      </c>
      <c r="C25" s="27" t="s">
        <v>363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165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391</v>
      </c>
      <c r="C27" s="27" t="s">
        <v>385</v>
      </c>
      <c r="D27" s="155">
        <v>100</v>
      </c>
      <c r="E27" s="155">
        <v>99.962100000000007</v>
      </c>
      <c r="F27" s="164">
        <v>8000</v>
      </c>
      <c r="G27" s="165">
        <v>1</v>
      </c>
      <c r="H27" s="166">
        <v>99.962100000000007</v>
      </c>
      <c r="I27" s="166">
        <v>99.962100000000007</v>
      </c>
      <c r="J27" s="78">
        <v>319</v>
      </c>
      <c r="K27" s="161">
        <v>45537</v>
      </c>
      <c r="L27" s="161"/>
    </row>
    <row r="28" spans="1:12">
      <c r="A28" s="8">
        <v>2</v>
      </c>
      <c r="B28" s="131" t="s">
        <v>390</v>
      </c>
      <c r="C28" s="27" t="s">
        <v>386</v>
      </c>
      <c r="D28" s="155">
        <v>100</v>
      </c>
      <c r="E28" s="155">
        <v>99.962100000000007</v>
      </c>
      <c r="F28" s="164">
        <v>32002</v>
      </c>
      <c r="G28" s="165">
        <v>1</v>
      </c>
      <c r="H28" s="166">
        <v>99.962100000000007</v>
      </c>
      <c r="I28" s="166">
        <v>99.962100000000007</v>
      </c>
      <c r="J28" s="78">
        <v>683</v>
      </c>
      <c r="K28" s="161">
        <v>45901</v>
      </c>
      <c r="L28" s="161"/>
    </row>
    <row r="29" spans="1:12">
      <c r="A29" s="8">
        <v>3</v>
      </c>
      <c r="B29" s="131" t="s">
        <v>392</v>
      </c>
      <c r="C29" s="27" t="s">
        <v>387</v>
      </c>
      <c r="D29" s="155">
        <v>100</v>
      </c>
      <c r="E29" s="155">
        <v>99.962100000000007</v>
      </c>
      <c r="F29" s="164">
        <v>40003</v>
      </c>
      <c r="G29" s="165">
        <v>1</v>
      </c>
      <c r="H29" s="166">
        <v>99.962100000000007</v>
      </c>
      <c r="I29" s="166">
        <v>99.962100000000007</v>
      </c>
      <c r="J29" s="78">
        <v>1047</v>
      </c>
      <c r="K29" s="161">
        <v>46265</v>
      </c>
      <c r="L29" s="161"/>
    </row>
    <row r="30" spans="1:12">
      <c r="A30" s="8">
        <v>4</v>
      </c>
      <c r="B30" s="131" t="s">
        <v>393</v>
      </c>
      <c r="C30" s="27" t="s">
        <v>388</v>
      </c>
      <c r="D30" s="155">
        <v>100</v>
      </c>
      <c r="E30" s="155">
        <v>99.962100000000007</v>
      </c>
      <c r="F30" s="164">
        <v>40003</v>
      </c>
      <c r="G30" s="165">
        <v>1</v>
      </c>
      <c r="H30" s="166">
        <v>99.962100000000007</v>
      </c>
      <c r="I30" s="166">
        <v>99.962100000000007</v>
      </c>
      <c r="J30" s="78">
        <v>1411</v>
      </c>
      <c r="K30" s="161">
        <v>46629</v>
      </c>
      <c r="L30" s="161"/>
    </row>
    <row r="31" spans="1:12">
      <c r="A31" s="8">
        <v>5</v>
      </c>
      <c r="B31" s="131" t="s">
        <v>394</v>
      </c>
      <c r="C31" s="27" t="s">
        <v>389</v>
      </c>
      <c r="D31" s="155">
        <v>100</v>
      </c>
      <c r="E31" s="155">
        <v>99.962100000000007</v>
      </c>
      <c r="F31" s="164">
        <v>40003</v>
      </c>
      <c r="G31" s="165">
        <v>1</v>
      </c>
      <c r="H31" s="166">
        <v>99.962100000000007</v>
      </c>
      <c r="I31" s="166">
        <v>99.962100000000007</v>
      </c>
      <c r="J31" s="78">
        <v>1775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546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1238</v>
      </c>
      <c r="K34" s="160">
        <v>46456</v>
      </c>
      <c r="L34" s="161"/>
    </row>
    <row r="35" spans="1:12">
      <c r="A35" s="8">
        <v>3</v>
      </c>
      <c r="B35" s="170" t="s">
        <v>291</v>
      </c>
      <c r="C35" s="27" t="s">
        <v>292</v>
      </c>
      <c r="D35" s="132"/>
      <c r="E35" s="132"/>
      <c r="F35" s="133"/>
      <c r="G35" s="139"/>
      <c r="H35" s="169"/>
      <c r="I35" s="169"/>
      <c r="J35" s="78">
        <v>1267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1596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160011</v>
      </c>
      <c r="G38" s="178">
        <f>SUM(G5:G37)</f>
        <v>5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3" t="s">
        <v>401</v>
      </c>
      <c r="C41" s="303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abSelected="1" topLeftCell="C69" zoomScaleNormal="100" zoomScaleSheetLayoutView="110" workbookViewId="0">
      <selection activeCell="J16" sqref="J16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287</v>
      </c>
      <c r="D5" s="266">
        <v>1</v>
      </c>
      <c r="E5" s="131" t="s">
        <v>344</v>
      </c>
      <c r="F5" s="27" t="s">
        <v>345</v>
      </c>
      <c r="G5" s="11">
        <v>99.537289826438695</v>
      </c>
      <c r="H5" s="11">
        <v>99.433000000000007</v>
      </c>
      <c r="I5" s="268">
        <v>2060</v>
      </c>
      <c r="J5" s="269">
        <v>1</v>
      </c>
      <c r="K5" s="11">
        <v>99.433000000000007</v>
      </c>
      <c r="L5" s="11">
        <v>99.433000000000007</v>
      </c>
      <c r="M5" s="58">
        <v>4</v>
      </c>
      <c r="N5" s="265">
        <v>45222</v>
      </c>
      <c r="O5" s="114"/>
      <c r="P5" s="33"/>
    </row>
    <row r="6" spans="1:16">
      <c r="A6" s="50"/>
      <c r="B6" s="109"/>
      <c r="C6" s="197"/>
      <c r="D6" s="266">
        <v>2</v>
      </c>
      <c r="E6" s="131" t="s">
        <v>350</v>
      </c>
      <c r="F6" s="27" t="s">
        <v>351</v>
      </c>
      <c r="G6" s="11">
        <v>98.062143030937193</v>
      </c>
      <c r="H6" s="11">
        <v>99.052316933312099</v>
      </c>
      <c r="I6" s="268">
        <v>157075</v>
      </c>
      <c r="J6" s="269">
        <v>8</v>
      </c>
      <c r="K6" s="11">
        <v>99.085400000000007</v>
      </c>
      <c r="L6" s="11">
        <v>98.687799999999996</v>
      </c>
      <c r="M6" s="58">
        <v>11</v>
      </c>
      <c r="N6" s="265">
        <v>45229</v>
      </c>
      <c r="O6" s="114"/>
      <c r="P6" s="33"/>
    </row>
    <row r="7" spans="1:16">
      <c r="A7" s="50"/>
      <c r="B7" s="109"/>
      <c r="C7" s="197"/>
      <c r="D7" s="266">
        <v>3</v>
      </c>
      <c r="E7" s="131" t="s">
        <v>356</v>
      </c>
      <c r="F7" s="27" t="s">
        <v>357</v>
      </c>
      <c r="G7" s="11">
        <v>98.846812778954103</v>
      </c>
      <c r="H7" s="11">
        <v>96.034479740210799</v>
      </c>
      <c r="I7" s="268">
        <v>42419</v>
      </c>
      <c r="J7" s="269">
        <v>7</v>
      </c>
      <c r="K7" s="11">
        <v>98.813599999999994</v>
      </c>
      <c r="L7" s="11">
        <v>93.821799999999996</v>
      </c>
      <c r="M7" s="58">
        <v>18</v>
      </c>
      <c r="N7" s="265">
        <v>45236</v>
      </c>
      <c r="O7" s="114"/>
      <c r="P7" s="33"/>
    </row>
    <row r="8" spans="1:16">
      <c r="A8" s="50"/>
      <c r="B8" s="109"/>
      <c r="C8" s="197"/>
      <c r="D8" s="266">
        <v>4</v>
      </c>
      <c r="E8" s="131" t="s">
        <v>364</v>
      </c>
      <c r="F8" s="27" t="s">
        <v>365</v>
      </c>
      <c r="G8" s="11">
        <v>98.203777876213607</v>
      </c>
      <c r="H8" s="11">
        <v>98.145707219168301</v>
      </c>
      <c r="I8" s="268">
        <v>570315</v>
      </c>
      <c r="J8" s="269">
        <v>13</v>
      </c>
      <c r="K8" s="11">
        <v>98.444900000000004</v>
      </c>
      <c r="L8" s="11">
        <v>93.672799999999995</v>
      </c>
      <c r="M8" s="58">
        <v>25</v>
      </c>
      <c r="N8" s="265">
        <v>45243</v>
      </c>
      <c r="O8" s="114"/>
      <c r="P8" s="33"/>
    </row>
    <row r="9" spans="1:16">
      <c r="A9" s="50"/>
      <c r="B9" s="109"/>
      <c r="C9" s="197"/>
      <c r="D9" s="266">
        <v>5</v>
      </c>
      <c r="E9" s="131" t="s">
        <v>371</v>
      </c>
      <c r="F9" s="27" t="s">
        <v>372</v>
      </c>
      <c r="G9" s="11">
        <v>97.361326544435798</v>
      </c>
      <c r="H9" s="11">
        <v>97.833033483069499</v>
      </c>
      <c r="I9" s="268">
        <v>1299397</v>
      </c>
      <c r="J9" s="269">
        <v>17</v>
      </c>
      <c r="K9" s="11">
        <v>97.975899999999996</v>
      </c>
      <c r="L9" s="11">
        <v>93.528000000000006</v>
      </c>
      <c r="M9" s="58">
        <v>32</v>
      </c>
      <c r="N9" s="265">
        <v>45250</v>
      </c>
      <c r="O9" s="114"/>
      <c r="P9" s="33"/>
    </row>
    <row r="10" spans="1:16">
      <c r="A10" s="50"/>
      <c r="B10" s="109"/>
      <c r="C10" s="197"/>
      <c r="D10" s="266">
        <v>6</v>
      </c>
      <c r="E10" s="131" t="s">
        <v>383</v>
      </c>
      <c r="F10" s="27" t="s">
        <v>384</v>
      </c>
      <c r="G10" s="11">
        <v>96.644763339931501</v>
      </c>
      <c r="H10" s="11">
        <v>97.143038774529202</v>
      </c>
      <c r="I10" s="268">
        <v>522183</v>
      </c>
      <c r="J10" s="269">
        <v>15</v>
      </c>
      <c r="K10" s="11">
        <v>97.85</v>
      </c>
      <c r="L10" s="11">
        <v>93.441800000000001</v>
      </c>
      <c r="M10" s="58">
        <v>39</v>
      </c>
      <c r="N10" s="265">
        <v>45257</v>
      </c>
      <c r="O10" s="114"/>
      <c r="P10" s="33"/>
    </row>
    <row r="11" spans="1:16">
      <c r="A11" s="50"/>
      <c r="B11" s="109"/>
      <c r="C11" s="197"/>
      <c r="D11" s="266">
        <v>7</v>
      </c>
      <c r="E11" s="131" t="s">
        <v>395</v>
      </c>
      <c r="F11" s="27" t="s">
        <v>396</v>
      </c>
      <c r="G11" s="11">
        <v>93.997027085404895</v>
      </c>
      <c r="H11" s="11">
        <v>95.535530120946703</v>
      </c>
      <c r="I11" s="268">
        <v>139979</v>
      </c>
      <c r="J11" s="269">
        <v>10</v>
      </c>
      <c r="K11" s="11">
        <v>97.85</v>
      </c>
      <c r="L11" s="11">
        <v>93.363900000000001</v>
      </c>
      <c r="M11" s="58">
        <v>46</v>
      </c>
      <c r="N11" s="265">
        <v>45264</v>
      </c>
      <c r="O11" s="114"/>
      <c r="P11" s="33"/>
    </row>
    <row r="12" spans="1:16">
      <c r="A12" s="50"/>
      <c r="B12" s="109"/>
      <c r="C12" s="197"/>
      <c r="D12" s="266">
        <v>8</v>
      </c>
      <c r="E12" s="131" t="s">
        <v>402</v>
      </c>
      <c r="F12" s="27" t="s">
        <v>403</v>
      </c>
      <c r="G12" s="11">
        <v>96.734628648126105</v>
      </c>
      <c r="H12" s="11">
        <v>96.194128376795604</v>
      </c>
      <c r="I12" s="268">
        <v>13637833</v>
      </c>
      <c r="J12" s="269">
        <v>22</v>
      </c>
      <c r="K12" s="11">
        <v>97.85</v>
      </c>
      <c r="L12" s="11">
        <v>93.289500000000004</v>
      </c>
      <c r="M12" s="58">
        <v>53</v>
      </c>
      <c r="N12" s="265">
        <v>45271</v>
      </c>
      <c r="O12" s="114"/>
      <c r="P12" s="33"/>
    </row>
    <row r="13" spans="1:16">
      <c r="A13" s="50"/>
      <c r="B13" s="109"/>
      <c r="C13" s="197"/>
      <c r="D13" s="266">
        <v>9</v>
      </c>
      <c r="E13" s="131" t="s">
        <v>408</v>
      </c>
      <c r="F13" s="27" t="s">
        <v>409</v>
      </c>
      <c r="G13" s="11">
        <v>96.240270671138305</v>
      </c>
      <c r="H13" s="11">
        <v>95.715163156690707</v>
      </c>
      <c r="I13" s="268">
        <v>214199</v>
      </c>
      <c r="J13" s="269">
        <v>15</v>
      </c>
      <c r="K13" s="11">
        <v>97.85</v>
      </c>
      <c r="L13" s="11">
        <v>92.951999999999998</v>
      </c>
      <c r="M13" s="58">
        <v>60</v>
      </c>
      <c r="N13" s="265">
        <v>45278</v>
      </c>
      <c r="O13" s="114"/>
      <c r="P13" s="33"/>
    </row>
    <row r="14" spans="1:16">
      <c r="A14" s="50"/>
      <c r="B14" s="109"/>
      <c r="C14" s="197"/>
      <c r="D14" s="266">
        <v>10</v>
      </c>
      <c r="E14" s="131" t="s">
        <v>414</v>
      </c>
      <c r="F14" s="27" t="s">
        <v>415</v>
      </c>
      <c r="G14" s="11">
        <v>94.940648843807395</v>
      </c>
      <c r="H14" s="11">
        <v>94.415275623164405</v>
      </c>
      <c r="I14" s="268">
        <v>92953</v>
      </c>
      <c r="J14" s="269">
        <v>12</v>
      </c>
      <c r="K14" s="11">
        <v>97.85</v>
      </c>
      <c r="L14" s="11">
        <v>91.882000000000005</v>
      </c>
      <c r="M14" s="58">
        <v>67</v>
      </c>
      <c r="N14" s="265">
        <v>45285</v>
      </c>
      <c r="O14" s="114"/>
      <c r="P14" s="33"/>
    </row>
    <row r="15" spans="1:16">
      <c r="A15" s="50"/>
      <c r="B15" s="109"/>
      <c r="C15" s="197"/>
      <c r="D15" s="266">
        <v>11</v>
      </c>
      <c r="E15" s="131" t="s">
        <v>432</v>
      </c>
      <c r="F15" s="27" t="s">
        <v>433</v>
      </c>
      <c r="G15" s="11">
        <v>94.376792117809899</v>
      </c>
      <c r="H15" s="11">
        <v>94.987924449212301</v>
      </c>
      <c r="I15" s="268">
        <v>524340</v>
      </c>
      <c r="J15" s="269">
        <v>23</v>
      </c>
      <c r="K15" s="11">
        <v>100</v>
      </c>
      <c r="L15" s="11">
        <v>91.109300000000005</v>
      </c>
      <c r="M15" s="58">
        <v>74</v>
      </c>
      <c r="N15" s="265">
        <v>45292</v>
      </c>
      <c r="O15" s="114"/>
      <c r="P15" s="33"/>
    </row>
    <row r="16" spans="1:16">
      <c r="A16" s="50"/>
      <c r="B16" s="109"/>
      <c r="C16" s="197"/>
      <c r="D16" s="266">
        <v>12</v>
      </c>
      <c r="E16" s="131" t="s">
        <v>438</v>
      </c>
      <c r="F16" s="27" t="s">
        <v>439</v>
      </c>
      <c r="G16" s="11">
        <v>94.085217951205195</v>
      </c>
      <c r="H16" s="11">
        <v>95.953636939272201</v>
      </c>
      <c r="I16" s="268">
        <v>27474296</v>
      </c>
      <c r="J16" s="269">
        <v>32</v>
      </c>
      <c r="K16" s="11">
        <v>100</v>
      </c>
      <c r="L16" s="11">
        <v>90.349500000000006</v>
      </c>
      <c r="M16" s="58">
        <v>81</v>
      </c>
      <c r="N16" s="265">
        <v>45299</v>
      </c>
      <c r="O16" s="114"/>
      <c r="P16" s="33"/>
    </row>
    <row r="17" spans="1:16">
      <c r="A17" s="50"/>
      <c r="B17" s="109"/>
      <c r="C17" s="197"/>
      <c r="D17" s="266">
        <v>13</v>
      </c>
      <c r="E17" s="131" t="s">
        <v>450</v>
      </c>
      <c r="F17" s="27" t="s">
        <v>451</v>
      </c>
      <c r="G17" s="11">
        <v>93.429139070934397</v>
      </c>
      <c r="H17" s="11">
        <v>96.091330361714896</v>
      </c>
      <c r="I17" s="268">
        <v>42876221</v>
      </c>
      <c r="J17" s="269">
        <v>272</v>
      </c>
      <c r="K17" s="11">
        <v>100</v>
      </c>
      <c r="L17" s="11">
        <v>92.022000000000006</v>
      </c>
      <c r="M17" s="58">
        <v>88</v>
      </c>
      <c r="N17" s="265">
        <v>45306</v>
      </c>
      <c r="O17" s="114"/>
      <c r="P17" s="33"/>
    </row>
    <row r="18" spans="1:16">
      <c r="A18" s="50"/>
      <c r="B18" s="109"/>
      <c r="C18" s="197"/>
      <c r="D18" s="266"/>
      <c r="E18" s="131"/>
      <c r="F18" s="27"/>
      <c r="G18" s="11"/>
      <c r="H18" s="11"/>
      <c r="I18" s="268"/>
      <c r="J18" s="269"/>
      <c r="K18" s="11"/>
      <c r="L18" s="11"/>
      <c r="M18" s="58"/>
      <c r="N18" s="265"/>
      <c r="O18" s="114"/>
      <c r="P18" s="33"/>
    </row>
    <row r="19" spans="1:16" ht="13.9" customHeight="1">
      <c r="A19" s="50"/>
      <c r="C19" s="264" t="s">
        <v>288</v>
      </c>
      <c r="D19" s="266">
        <v>1</v>
      </c>
      <c r="E19" s="9" t="s">
        <v>293</v>
      </c>
      <c r="F19" s="27" t="s">
        <v>294</v>
      </c>
      <c r="G19" s="12">
        <v>99.968948598193805</v>
      </c>
      <c r="H19" s="11">
        <v>99.968948598193805</v>
      </c>
      <c r="I19" s="133"/>
      <c r="J19" s="139"/>
      <c r="K19" s="11">
        <v>100</v>
      </c>
      <c r="L19" s="11">
        <v>99.540599999999998</v>
      </c>
      <c r="M19" s="58">
        <v>4</v>
      </c>
      <c r="N19" s="265">
        <v>45222</v>
      </c>
      <c r="O19" s="114"/>
    </row>
    <row r="20" spans="1:16" ht="13.9" customHeight="1">
      <c r="A20" s="50"/>
      <c r="D20" s="266">
        <v>2</v>
      </c>
      <c r="E20" s="9" t="s">
        <v>295</v>
      </c>
      <c r="F20" s="27" t="s">
        <v>296</v>
      </c>
      <c r="G20" s="12">
        <v>98.681299999999993</v>
      </c>
      <c r="H20" s="11">
        <v>98.681299999999993</v>
      </c>
      <c r="I20" s="133"/>
      <c r="J20" s="139"/>
      <c r="K20" s="11">
        <v>98.681299999999993</v>
      </c>
      <c r="L20" s="11">
        <v>98.681299999999993</v>
      </c>
      <c r="M20" s="58">
        <v>11</v>
      </c>
      <c r="N20" s="265">
        <v>45229</v>
      </c>
      <c r="O20" s="114"/>
    </row>
    <row r="21" spans="1:16" ht="13.9" customHeight="1">
      <c r="A21" s="50"/>
      <c r="D21" s="266">
        <v>3</v>
      </c>
      <c r="E21" s="9" t="s">
        <v>303</v>
      </c>
      <c r="F21" s="27" t="s">
        <v>304</v>
      </c>
      <c r="G21" s="136">
        <v>98.408131236445101</v>
      </c>
      <c r="H21" s="11">
        <v>98.7102</v>
      </c>
      <c r="I21" s="133">
        <v>45588</v>
      </c>
      <c r="J21" s="139">
        <v>1</v>
      </c>
      <c r="K21" s="11">
        <v>98.7102</v>
      </c>
      <c r="L21" s="11">
        <v>98.7102</v>
      </c>
      <c r="M21" s="58">
        <v>18</v>
      </c>
      <c r="N21" s="265">
        <v>45236</v>
      </c>
      <c r="O21" s="114"/>
    </row>
    <row r="22" spans="1:16" ht="13.9" customHeight="1">
      <c r="A22" s="50"/>
      <c r="D22" s="266">
        <v>4</v>
      </c>
      <c r="E22" s="9" t="s">
        <v>309</v>
      </c>
      <c r="F22" s="27" t="s">
        <v>310</v>
      </c>
      <c r="G22" s="136">
        <v>89.232900000000001</v>
      </c>
      <c r="H22" s="11">
        <v>97.282173461438603</v>
      </c>
      <c r="I22" s="133">
        <v>19255</v>
      </c>
      <c r="J22" s="139">
        <v>2</v>
      </c>
      <c r="K22" s="11">
        <v>97.85</v>
      </c>
      <c r="L22" s="11">
        <v>97.121099999999998</v>
      </c>
      <c r="M22" s="58">
        <v>25</v>
      </c>
      <c r="N22" s="265">
        <v>45243</v>
      </c>
      <c r="O22" s="114"/>
    </row>
    <row r="23" spans="1:16" ht="13.9" customHeight="1">
      <c r="A23" s="50"/>
      <c r="D23" s="266">
        <v>5</v>
      </c>
      <c r="E23" s="9" t="s">
        <v>313</v>
      </c>
      <c r="F23" s="27" t="s">
        <v>314</v>
      </c>
      <c r="G23" s="12">
        <v>97.645068994808895</v>
      </c>
      <c r="H23" s="11">
        <v>97.870170512198499</v>
      </c>
      <c r="I23" s="133">
        <v>18235137</v>
      </c>
      <c r="J23" s="139">
        <v>4</v>
      </c>
      <c r="K23" s="11">
        <v>98.009699999999995</v>
      </c>
      <c r="L23" s="11">
        <v>97.576700000000002</v>
      </c>
      <c r="M23" s="58">
        <v>32</v>
      </c>
      <c r="N23" s="265">
        <v>45250</v>
      </c>
      <c r="O23" s="114"/>
    </row>
    <row r="24" spans="1:16" ht="13.9" customHeight="1">
      <c r="A24" s="50"/>
      <c r="D24" s="266">
        <v>6</v>
      </c>
      <c r="E24" s="9" t="s">
        <v>316</v>
      </c>
      <c r="F24" s="27" t="s">
        <v>317</v>
      </c>
      <c r="G24" s="136">
        <v>96.373599999999996</v>
      </c>
      <c r="H24" s="64">
        <v>97.087400000000002</v>
      </c>
      <c r="I24" s="133">
        <v>72268</v>
      </c>
      <c r="J24" s="243">
        <v>1</v>
      </c>
      <c r="K24" s="64">
        <v>97.087400000000002</v>
      </c>
      <c r="L24" s="64">
        <v>97.087400000000002</v>
      </c>
      <c r="M24" s="58">
        <v>39</v>
      </c>
      <c r="N24" s="265">
        <v>45257</v>
      </c>
      <c r="O24" s="114"/>
    </row>
    <row r="25" spans="1:16" ht="13.9" customHeight="1">
      <c r="A25" s="50"/>
      <c r="D25" s="266">
        <v>7</v>
      </c>
      <c r="E25" s="9" t="s">
        <v>320</v>
      </c>
      <c r="F25" s="27" t="s">
        <v>321</v>
      </c>
      <c r="G25" s="136">
        <v>96.327323704722801</v>
      </c>
      <c r="H25" s="11">
        <v>96.759600000000006</v>
      </c>
      <c r="I25" s="133">
        <v>29517</v>
      </c>
      <c r="J25" s="139">
        <v>1</v>
      </c>
      <c r="K25" s="11">
        <v>96.759600000000006</v>
      </c>
      <c r="L25" s="11">
        <v>96.759600000000006</v>
      </c>
      <c r="M25" s="58">
        <v>46</v>
      </c>
      <c r="N25" s="265">
        <v>45264</v>
      </c>
      <c r="O25" s="114"/>
    </row>
    <row r="26" spans="1:16" ht="13.9" customHeight="1">
      <c r="A26" s="50"/>
      <c r="D26" s="266">
        <v>8</v>
      </c>
      <c r="E26" s="9" t="s">
        <v>322</v>
      </c>
      <c r="F26" s="27" t="s">
        <v>323</v>
      </c>
      <c r="G26" s="12">
        <v>98.233607582646201</v>
      </c>
      <c r="H26" s="11">
        <v>98.233607582646201</v>
      </c>
      <c r="I26" s="133"/>
      <c r="J26" s="139"/>
      <c r="K26" s="11">
        <v>100</v>
      </c>
      <c r="L26" s="11">
        <v>94.560400000000001</v>
      </c>
      <c r="M26" s="58">
        <v>53</v>
      </c>
      <c r="N26" s="265">
        <v>45271</v>
      </c>
      <c r="O26" s="114"/>
    </row>
    <row r="27" spans="1:16" ht="13.9" customHeight="1">
      <c r="A27" s="50"/>
      <c r="D27" s="266">
        <v>9</v>
      </c>
      <c r="E27" s="9" t="s">
        <v>326</v>
      </c>
      <c r="F27" s="27" t="s">
        <v>327</v>
      </c>
      <c r="G27" s="136">
        <v>94.559060809315397</v>
      </c>
      <c r="H27" s="11">
        <v>96.755589188225201</v>
      </c>
      <c r="I27" s="133">
        <v>2069133</v>
      </c>
      <c r="J27" s="139">
        <v>4</v>
      </c>
      <c r="K27" s="11">
        <v>96.757000000000005</v>
      </c>
      <c r="L27" s="11">
        <v>95.365600000000001</v>
      </c>
      <c r="M27" s="58">
        <v>60</v>
      </c>
      <c r="N27" s="265">
        <v>45278</v>
      </c>
      <c r="O27" s="114"/>
    </row>
    <row r="28" spans="1:16" ht="13.9" customHeight="1">
      <c r="A28" s="50"/>
      <c r="D28" s="266">
        <v>10</v>
      </c>
      <c r="E28" s="9" t="s">
        <v>332</v>
      </c>
      <c r="F28" s="27" t="s">
        <v>333</v>
      </c>
      <c r="G28" s="136">
        <v>95.500399999999999</v>
      </c>
      <c r="H28" s="11">
        <v>94.884471408622602</v>
      </c>
      <c r="I28" s="133">
        <v>85218</v>
      </c>
      <c r="J28" s="139">
        <v>2</v>
      </c>
      <c r="K28" s="11">
        <v>95.6233</v>
      </c>
      <c r="L28" s="11">
        <v>92.821399999999997</v>
      </c>
      <c r="M28" s="58">
        <v>67</v>
      </c>
      <c r="N28" s="265">
        <v>45285</v>
      </c>
      <c r="O28" s="114"/>
    </row>
    <row r="29" spans="1:16" ht="13.9" customHeight="1">
      <c r="A29" s="50"/>
      <c r="D29" s="266">
        <v>11</v>
      </c>
      <c r="E29" s="9" t="s">
        <v>336</v>
      </c>
      <c r="F29" s="27" t="s">
        <v>337</v>
      </c>
      <c r="G29" s="136">
        <v>95.484664979105901</v>
      </c>
      <c r="H29" s="11">
        <v>97.85</v>
      </c>
      <c r="I29" s="133">
        <v>65191</v>
      </c>
      <c r="J29" s="139">
        <v>2</v>
      </c>
      <c r="K29" s="11">
        <v>97.85</v>
      </c>
      <c r="L29" s="11">
        <v>97.85</v>
      </c>
      <c r="M29" s="58">
        <v>74</v>
      </c>
      <c r="N29" s="265">
        <v>45292</v>
      </c>
      <c r="O29" s="114"/>
    </row>
    <row r="30" spans="1:16" ht="13.9" customHeight="1">
      <c r="A30" s="50"/>
      <c r="D30" s="266">
        <v>12</v>
      </c>
      <c r="E30" s="9" t="s">
        <v>338</v>
      </c>
      <c r="F30" s="27" t="s">
        <v>339</v>
      </c>
      <c r="G30" s="136">
        <v>93.697299999999998</v>
      </c>
      <c r="H30" s="11">
        <v>93.764863625341405</v>
      </c>
      <c r="I30" s="133">
        <v>169904</v>
      </c>
      <c r="J30" s="139">
        <v>6</v>
      </c>
      <c r="K30" s="11">
        <v>97.85</v>
      </c>
      <c r="L30" s="11">
        <v>87.565799999999996</v>
      </c>
      <c r="M30" s="58">
        <v>81</v>
      </c>
      <c r="N30" s="265">
        <v>45299</v>
      </c>
      <c r="O30" s="114"/>
    </row>
    <row r="31" spans="1:16" ht="13.9" customHeight="1">
      <c r="A31" s="50"/>
      <c r="D31" s="266">
        <v>13</v>
      </c>
      <c r="E31" s="9" t="s">
        <v>340</v>
      </c>
      <c r="F31" s="27" t="s">
        <v>341</v>
      </c>
      <c r="G31" s="136">
        <v>93.580376757824794</v>
      </c>
      <c r="H31" s="11">
        <v>93.580376757824794</v>
      </c>
      <c r="I31" s="133"/>
      <c r="J31" s="139"/>
      <c r="K31" s="11">
        <v>98.52</v>
      </c>
      <c r="L31" s="11">
        <v>93.0518</v>
      </c>
      <c r="M31" s="58">
        <v>88</v>
      </c>
      <c r="N31" s="265">
        <v>45306</v>
      </c>
      <c r="O31" s="114"/>
    </row>
    <row r="32" spans="1:16" ht="13.9" customHeight="1">
      <c r="A32" s="50"/>
      <c r="D32" s="266">
        <v>14</v>
      </c>
      <c r="E32" s="9" t="s">
        <v>346</v>
      </c>
      <c r="F32" s="27" t="s">
        <v>347</v>
      </c>
      <c r="G32" s="12">
        <v>92.906058051227902</v>
      </c>
      <c r="H32" s="64">
        <v>93.829654151263895</v>
      </c>
      <c r="I32" s="133">
        <v>1201080</v>
      </c>
      <c r="J32" s="243">
        <v>2</v>
      </c>
      <c r="K32" s="64">
        <v>93.830699999999993</v>
      </c>
      <c r="L32" s="64">
        <v>92.667599999999993</v>
      </c>
      <c r="M32" s="58">
        <v>95</v>
      </c>
      <c r="N32" s="265">
        <v>45313</v>
      </c>
      <c r="O32" s="114"/>
    </row>
    <row r="33" spans="1:15" ht="13.9" customHeight="1">
      <c r="A33" s="50"/>
      <c r="D33" s="266">
        <v>15</v>
      </c>
      <c r="E33" s="9" t="s">
        <v>352</v>
      </c>
      <c r="F33" s="27" t="s">
        <v>353</v>
      </c>
      <c r="G33" s="12">
        <v>92.497104568542497</v>
      </c>
      <c r="H33" s="64">
        <v>92.425820038620202</v>
      </c>
      <c r="I33" s="133">
        <v>325736</v>
      </c>
      <c r="J33" s="243">
        <v>2</v>
      </c>
      <c r="K33" s="64">
        <v>92.484399999999994</v>
      </c>
      <c r="L33" s="64">
        <v>90.752700000000004</v>
      </c>
      <c r="M33" s="58">
        <v>102</v>
      </c>
      <c r="N33" s="265">
        <v>45320</v>
      </c>
      <c r="O33" s="114"/>
    </row>
    <row r="34" spans="1:15" ht="13.9" customHeight="1">
      <c r="A34" s="50"/>
      <c r="D34" s="266">
        <v>16</v>
      </c>
      <c r="E34" s="9" t="s">
        <v>358</v>
      </c>
      <c r="F34" s="27" t="s">
        <v>359</v>
      </c>
      <c r="G34" s="12">
        <v>91.935988990450994</v>
      </c>
      <c r="H34" s="64">
        <v>95.442582418523003</v>
      </c>
      <c r="I34" s="133">
        <v>2399696</v>
      </c>
      <c r="J34" s="243">
        <v>6</v>
      </c>
      <c r="K34" s="64">
        <v>100</v>
      </c>
      <c r="L34" s="64">
        <v>91.631600000000006</v>
      </c>
      <c r="M34" s="58">
        <v>109</v>
      </c>
      <c r="N34" s="265">
        <v>45327</v>
      </c>
      <c r="O34" s="114"/>
    </row>
    <row r="35" spans="1:15" ht="13.9" customHeight="1">
      <c r="A35" s="50"/>
      <c r="D35" s="266">
        <v>17</v>
      </c>
      <c r="E35" s="9" t="s">
        <v>366</v>
      </c>
      <c r="F35" s="27" t="s">
        <v>367</v>
      </c>
      <c r="G35" s="12">
        <v>91.136700000000005</v>
      </c>
      <c r="H35" s="64">
        <v>89.615521566110402</v>
      </c>
      <c r="I35" s="133">
        <v>21812</v>
      </c>
      <c r="J35" s="243">
        <v>2</v>
      </c>
      <c r="K35" s="64">
        <v>91.071700000000007</v>
      </c>
      <c r="L35" s="64">
        <v>86.493700000000004</v>
      </c>
      <c r="M35" s="58">
        <v>116</v>
      </c>
      <c r="N35" s="265">
        <v>45334</v>
      </c>
      <c r="O35" s="114"/>
    </row>
    <row r="36" spans="1:15" ht="13.9" customHeight="1">
      <c r="A36" s="50"/>
      <c r="D36" s="266">
        <v>18</v>
      </c>
      <c r="E36" s="9" t="s">
        <v>373</v>
      </c>
      <c r="F36" s="27" t="s">
        <v>374</v>
      </c>
      <c r="G36" s="12">
        <v>88.758200000000002</v>
      </c>
      <c r="H36" s="64">
        <v>88.8489</v>
      </c>
      <c r="I36" s="133">
        <v>6754</v>
      </c>
      <c r="J36" s="243">
        <v>1</v>
      </c>
      <c r="K36" s="64">
        <v>88.8489</v>
      </c>
      <c r="L36" s="64">
        <v>88.8489</v>
      </c>
      <c r="M36" s="58">
        <v>123</v>
      </c>
      <c r="N36" s="265">
        <v>45341</v>
      </c>
      <c r="O36" s="114"/>
    </row>
    <row r="37" spans="1:15" ht="13.9" customHeight="1">
      <c r="A37" s="50"/>
      <c r="D37" s="266">
        <v>19</v>
      </c>
      <c r="E37" s="9" t="s">
        <v>377</v>
      </c>
      <c r="F37" s="27" t="s">
        <v>378</v>
      </c>
      <c r="G37" s="12">
        <v>89.311999999999998</v>
      </c>
      <c r="H37" s="64">
        <v>89.311999999999998</v>
      </c>
      <c r="I37" s="133"/>
      <c r="J37" s="243"/>
      <c r="K37" s="64">
        <v>89.311999999999998</v>
      </c>
      <c r="L37" s="64">
        <v>89.311999999999998</v>
      </c>
      <c r="M37" s="58">
        <v>124</v>
      </c>
      <c r="N37" s="265">
        <v>45342</v>
      </c>
      <c r="O37" s="114"/>
    </row>
    <row r="38" spans="1:15" ht="13.9" customHeight="1">
      <c r="A38" s="50"/>
      <c r="D38" s="266">
        <v>20</v>
      </c>
      <c r="E38" s="9" t="s">
        <v>381</v>
      </c>
      <c r="F38" s="27" t="s">
        <v>382</v>
      </c>
      <c r="G38" s="12">
        <v>88.123599999999996</v>
      </c>
      <c r="H38" s="64">
        <v>89.963127490624501</v>
      </c>
      <c r="I38" s="133">
        <v>6133</v>
      </c>
      <c r="J38" s="243">
        <v>2</v>
      </c>
      <c r="K38" s="64">
        <v>89.963200000000001</v>
      </c>
      <c r="L38" s="64">
        <v>89.963099999999997</v>
      </c>
      <c r="M38" s="58">
        <v>130</v>
      </c>
      <c r="N38" s="265">
        <v>45348</v>
      </c>
      <c r="O38" s="114"/>
    </row>
    <row r="39" spans="1:15" ht="13.9" customHeight="1">
      <c r="A39" s="50"/>
      <c r="D39" s="266">
        <v>21</v>
      </c>
      <c r="E39" s="9" t="s">
        <v>397</v>
      </c>
      <c r="F39" s="27" t="s">
        <v>398</v>
      </c>
      <c r="G39" s="12">
        <v>89.521604279807903</v>
      </c>
      <c r="H39" s="64">
        <v>89.521604279807903</v>
      </c>
      <c r="I39" s="133"/>
      <c r="J39" s="243"/>
      <c r="K39" s="64">
        <v>100</v>
      </c>
      <c r="L39" s="64">
        <v>89.387699999999995</v>
      </c>
      <c r="M39" s="58">
        <v>137</v>
      </c>
      <c r="N39" s="265">
        <v>45355</v>
      </c>
      <c r="O39" s="114"/>
    </row>
    <row r="40" spans="1:15" ht="13.9" customHeight="1">
      <c r="A40" s="50"/>
      <c r="D40" s="266">
        <v>22</v>
      </c>
      <c r="E40" s="9" t="s">
        <v>404</v>
      </c>
      <c r="F40" s="27" t="s">
        <v>405</v>
      </c>
      <c r="G40" s="12">
        <v>86.229786351316505</v>
      </c>
      <c r="H40" s="64">
        <v>88.105699999999999</v>
      </c>
      <c r="I40" s="133">
        <v>2270000</v>
      </c>
      <c r="J40" s="243">
        <v>1</v>
      </c>
      <c r="K40" s="64">
        <v>88.105699999999999</v>
      </c>
      <c r="L40" s="64">
        <v>88.105699999999999</v>
      </c>
      <c r="M40" s="58">
        <v>144</v>
      </c>
      <c r="N40" s="265">
        <v>45362</v>
      </c>
      <c r="O40" s="114"/>
    </row>
    <row r="41" spans="1:15" ht="13.9" customHeight="1">
      <c r="A41" s="50"/>
      <c r="D41" s="266">
        <v>23</v>
      </c>
      <c r="E41" s="9" t="s">
        <v>410</v>
      </c>
      <c r="F41" s="27" t="s">
        <v>411</v>
      </c>
      <c r="G41" s="12">
        <v>91.496541870540298</v>
      </c>
      <c r="H41" s="64">
        <v>83.8857</v>
      </c>
      <c r="I41" s="133">
        <v>700</v>
      </c>
      <c r="J41" s="243">
        <v>1</v>
      </c>
      <c r="K41" s="64">
        <v>83.8857</v>
      </c>
      <c r="L41" s="64">
        <v>83.8857</v>
      </c>
      <c r="M41" s="58">
        <v>151</v>
      </c>
      <c r="N41" s="265">
        <v>45369</v>
      </c>
      <c r="O41" s="114"/>
    </row>
    <row r="42" spans="1:15" ht="13.9" customHeight="1">
      <c r="A42" s="50"/>
      <c r="D42" s="266">
        <v>24</v>
      </c>
      <c r="E42" s="9" t="s">
        <v>416</v>
      </c>
      <c r="F42" s="27" t="s">
        <v>417</v>
      </c>
      <c r="G42" s="12">
        <v>87.744</v>
      </c>
      <c r="H42" s="64">
        <v>87.744</v>
      </c>
      <c r="I42" s="133"/>
      <c r="J42" s="243"/>
      <c r="K42" s="64">
        <v>87.744</v>
      </c>
      <c r="L42" s="64">
        <v>87.744</v>
      </c>
      <c r="M42" s="58">
        <v>158</v>
      </c>
      <c r="N42" s="265">
        <v>45376</v>
      </c>
      <c r="O42" s="114"/>
    </row>
    <row r="43" spans="1:15" ht="13.9" customHeight="1">
      <c r="A43" s="50"/>
      <c r="D43" s="266">
        <v>25</v>
      </c>
      <c r="E43" s="9" t="s">
        <v>434</v>
      </c>
      <c r="F43" s="27" t="s">
        <v>435</v>
      </c>
      <c r="G43" s="12">
        <v>88.679817762947295</v>
      </c>
      <c r="H43" s="64">
        <v>87.066216777188302</v>
      </c>
      <c r="I43" s="133">
        <v>72384</v>
      </c>
      <c r="J43" s="243">
        <v>2</v>
      </c>
      <c r="K43" s="64">
        <v>87.2303</v>
      </c>
      <c r="L43" s="64">
        <v>86.438500000000005</v>
      </c>
      <c r="M43" s="58">
        <v>165</v>
      </c>
      <c r="N43" s="265">
        <v>45383</v>
      </c>
      <c r="O43" s="114"/>
    </row>
    <row r="44" spans="1:15" ht="13.9" customHeight="1">
      <c r="A44" s="50"/>
      <c r="D44" s="266">
        <v>26</v>
      </c>
      <c r="E44" s="9" t="s">
        <v>440</v>
      </c>
      <c r="F44" s="27" t="s">
        <v>441</v>
      </c>
      <c r="G44" s="12">
        <v>96.682357635533904</v>
      </c>
      <c r="H44" s="64">
        <v>89.498141432877304</v>
      </c>
      <c r="I44" s="133">
        <v>25878</v>
      </c>
      <c r="J44" s="243">
        <v>3</v>
      </c>
      <c r="K44" s="64">
        <v>97.85</v>
      </c>
      <c r="L44" s="64">
        <v>86.978300000000004</v>
      </c>
      <c r="M44" s="58">
        <v>172</v>
      </c>
      <c r="N44" s="265">
        <v>45390</v>
      </c>
      <c r="O44" s="114"/>
    </row>
    <row r="45" spans="1:15" ht="13.9" customHeight="1">
      <c r="A45" s="50"/>
      <c r="D45" s="266">
        <v>27</v>
      </c>
      <c r="E45" s="9" t="s">
        <v>452</v>
      </c>
      <c r="F45" s="27" t="s">
        <v>453</v>
      </c>
      <c r="G45" s="12">
        <v>86.994241341337798</v>
      </c>
      <c r="H45" s="64">
        <v>87.001267647841502</v>
      </c>
      <c r="I45" s="133">
        <v>10458143</v>
      </c>
      <c r="J45" s="243">
        <v>68</v>
      </c>
      <c r="K45" s="64">
        <v>100</v>
      </c>
      <c r="L45" s="64">
        <v>86.664699999999996</v>
      </c>
      <c r="M45" s="58">
        <v>179</v>
      </c>
      <c r="N45" s="265">
        <v>45397</v>
      </c>
      <c r="O45" s="114"/>
    </row>
    <row r="46" spans="1:15" ht="13.9" customHeight="1">
      <c r="A46" s="50"/>
      <c r="D46" s="109"/>
      <c r="E46" s="9"/>
      <c r="F46" s="27"/>
      <c r="G46" s="12">
        <v>98.52</v>
      </c>
      <c r="H46" s="64">
        <v>98.52</v>
      </c>
      <c r="I46" s="133"/>
      <c r="J46" s="243"/>
      <c r="K46" s="64">
        <v>98.52</v>
      </c>
      <c r="L46" s="64">
        <v>98.52</v>
      </c>
      <c r="M46" s="58">
        <v>11</v>
      </c>
      <c r="N46" s="265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189</v>
      </c>
      <c r="F47" s="27" t="s">
        <v>190</v>
      </c>
      <c r="G47" s="12">
        <v>97.85</v>
      </c>
      <c r="H47" s="242">
        <v>97.85</v>
      </c>
      <c r="I47" s="270"/>
      <c r="J47" s="243"/>
      <c r="K47" s="12">
        <v>97.85</v>
      </c>
      <c r="L47" s="12">
        <v>97.85</v>
      </c>
      <c r="M47" s="58">
        <v>18</v>
      </c>
      <c r="N47" s="265">
        <v>45229</v>
      </c>
      <c r="O47" s="114"/>
    </row>
    <row r="48" spans="1:15">
      <c r="A48" s="50"/>
      <c r="B48" s="198"/>
      <c r="C48" s="109"/>
      <c r="D48" s="109">
        <v>2</v>
      </c>
      <c r="E48" s="9" t="s">
        <v>191</v>
      </c>
      <c r="F48" s="27" t="s">
        <v>192</v>
      </c>
      <c r="G48" s="12">
        <v>97.308000000000007</v>
      </c>
      <c r="H48" s="242">
        <v>97.308000000000007</v>
      </c>
      <c r="I48" s="270"/>
      <c r="J48" s="243"/>
      <c r="K48" s="12">
        <v>97.308000000000007</v>
      </c>
      <c r="L48" s="12">
        <v>97.308000000000007</v>
      </c>
      <c r="M48" s="58">
        <v>25</v>
      </c>
      <c r="N48" s="265">
        <v>45236</v>
      </c>
      <c r="O48" s="114"/>
    </row>
    <row r="49" spans="1:15">
      <c r="A49" s="50"/>
      <c r="B49" s="198"/>
      <c r="C49" s="109"/>
      <c r="D49" s="109">
        <v>3</v>
      </c>
      <c r="E49" s="9" t="s">
        <v>193</v>
      </c>
      <c r="F49" s="27" t="s">
        <v>194</v>
      </c>
      <c r="G49" s="12">
        <v>97.3539186483479</v>
      </c>
      <c r="H49" s="274">
        <v>97.3539186483479</v>
      </c>
      <c r="I49" s="275"/>
      <c r="J49" s="139"/>
      <c r="K49" s="136">
        <v>97.357399999999998</v>
      </c>
      <c r="L49" s="136">
        <v>96.889499999999998</v>
      </c>
      <c r="M49" s="58">
        <v>39</v>
      </c>
      <c r="N49" s="265">
        <v>45243</v>
      </c>
      <c r="O49" s="114"/>
    </row>
    <row r="50" spans="1:15">
      <c r="A50" s="50"/>
      <c r="B50" s="198"/>
      <c r="C50" s="109"/>
      <c r="D50" s="109">
        <v>4</v>
      </c>
      <c r="E50" s="9" t="s">
        <v>195</v>
      </c>
      <c r="F50" s="27" t="s">
        <v>196</v>
      </c>
      <c r="G50" s="136">
        <v>98.52</v>
      </c>
      <c r="H50" s="242">
        <v>97.85</v>
      </c>
      <c r="I50" s="270">
        <v>325</v>
      </c>
      <c r="J50" s="243">
        <v>1</v>
      </c>
      <c r="K50" s="12">
        <v>97.85</v>
      </c>
      <c r="L50" s="12">
        <v>97.85</v>
      </c>
      <c r="M50" s="58">
        <v>53</v>
      </c>
      <c r="N50" s="265">
        <v>45257</v>
      </c>
      <c r="O50" s="114"/>
    </row>
    <row r="51" spans="1:15">
      <c r="A51" s="50"/>
      <c r="B51" s="198"/>
      <c r="C51" s="109"/>
      <c r="D51" s="109">
        <v>5</v>
      </c>
      <c r="E51" s="9" t="s">
        <v>197</v>
      </c>
      <c r="F51" s="27" t="s">
        <v>198</v>
      </c>
      <c r="G51" s="12">
        <v>94.629300000000001</v>
      </c>
      <c r="H51" s="242">
        <v>94.629300000000001</v>
      </c>
      <c r="I51" s="270"/>
      <c r="J51" s="243"/>
      <c r="K51" s="12">
        <v>94.629300000000001</v>
      </c>
      <c r="L51" s="12">
        <v>94.629300000000001</v>
      </c>
      <c r="M51" s="58">
        <v>60</v>
      </c>
      <c r="N51" s="265">
        <v>45271</v>
      </c>
      <c r="O51" s="114"/>
    </row>
    <row r="52" spans="1:15">
      <c r="A52" s="50"/>
      <c r="B52" s="198"/>
      <c r="C52" s="109"/>
      <c r="D52" s="109">
        <v>6</v>
      </c>
      <c r="E52" s="9" t="s">
        <v>199</v>
      </c>
      <c r="F52" s="27" t="s">
        <v>200</v>
      </c>
      <c r="G52" s="136">
        <v>93.324200000000005</v>
      </c>
      <c r="H52" s="274">
        <v>94.3599091686837</v>
      </c>
      <c r="I52" s="275">
        <v>155344</v>
      </c>
      <c r="J52" s="139">
        <v>3</v>
      </c>
      <c r="K52" s="136">
        <v>97.85</v>
      </c>
      <c r="L52" s="136">
        <v>94.351100000000002</v>
      </c>
      <c r="M52" s="27">
        <v>74</v>
      </c>
      <c r="N52" s="265">
        <v>45278</v>
      </c>
      <c r="O52" s="114"/>
    </row>
    <row r="53" spans="1:15">
      <c r="A53" s="50"/>
      <c r="B53" s="198"/>
      <c r="C53" s="109"/>
      <c r="D53" s="109">
        <v>7</v>
      </c>
      <c r="E53" s="9" t="s">
        <v>201</v>
      </c>
      <c r="F53" s="27" t="s">
        <v>202</v>
      </c>
      <c r="G53" s="12">
        <v>98.52</v>
      </c>
      <c r="H53" s="274">
        <v>98.52</v>
      </c>
      <c r="I53" s="275"/>
      <c r="J53" s="139"/>
      <c r="K53" s="136">
        <v>98.52</v>
      </c>
      <c r="L53" s="136">
        <v>98.52</v>
      </c>
      <c r="M53" s="27">
        <v>88</v>
      </c>
      <c r="N53" s="265">
        <v>45292</v>
      </c>
      <c r="O53" s="114"/>
    </row>
    <row r="54" spans="1:15">
      <c r="A54" s="50"/>
      <c r="B54" s="198"/>
      <c r="C54" s="109"/>
      <c r="D54" s="109">
        <v>8</v>
      </c>
      <c r="E54" s="9" t="s">
        <v>210</v>
      </c>
      <c r="F54" s="27" t="s">
        <v>211</v>
      </c>
      <c r="G54" s="12">
        <v>88.450400000000002</v>
      </c>
      <c r="H54" s="242">
        <v>88.450400000000002</v>
      </c>
      <c r="I54" s="270"/>
      <c r="J54" s="243"/>
      <c r="K54" s="12">
        <v>88.450400000000002</v>
      </c>
      <c r="L54" s="12">
        <v>88.450400000000002</v>
      </c>
      <c r="M54" s="27">
        <v>95</v>
      </c>
      <c r="N54" s="265">
        <v>45306</v>
      </c>
      <c r="O54" s="114"/>
    </row>
    <row r="55" spans="1:15">
      <c r="A55" s="50"/>
      <c r="B55" s="198"/>
      <c r="C55" s="109"/>
      <c r="D55" s="109">
        <v>9</v>
      </c>
      <c r="E55" s="9" t="s">
        <v>212</v>
      </c>
      <c r="F55" s="27" t="s">
        <v>213</v>
      </c>
      <c r="G55" s="12">
        <v>87.719300000000004</v>
      </c>
      <c r="H55" s="274">
        <v>87.719300000000004</v>
      </c>
      <c r="I55" s="275"/>
      <c r="J55" s="139"/>
      <c r="K55" s="136">
        <v>87.719300000000004</v>
      </c>
      <c r="L55" s="136">
        <v>87.719300000000004</v>
      </c>
      <c r="M55" s="27">
        <v>102</v>
      </c>
      <c r="N55" s="265">
        <v>45313</v>
      </c>
      <c r="O55" s="114"/>
    </row>
    <row r="56" spans="1:15">
      <c r="A56" s="50"/>
      <c r="B56" s="198"/>
      <c r="C56" s="109"/>
      <c r="D56" s="109">
        <v>10</v>
      </c>
      <c r="E56" s="9" t="s">
        <v>218</v>
      </c>
      <c r="F56" s="27" t="s">
        <v>219</v>
      </c>
      <c r="G56" s="12">
        <v>93.981996868890107</v>
      </c>
      <c r="H56" s="242">
        <v>93.981996868890107</v>
      </c>
      <c r="I56" s="270"/>
      <c r="J56" s="243"/>
      <c r="K56" s="12">
        <v>98.52</v>
      </c>
      <c r="L56" s="12">
        <v>93.791399999999996</v>
      </c>
      <c r="M56" s="27">
        <v>116</v>
      </c>
      <c r="N56" s="265">
        <v>45320</v>
      </c>
      <c r="O56" s="114"/>
    </row>
    <row r="57" spans="1:15">
      <c r="A57" s="50"/>
      <c r="B57" s="198"/>
      <c r="C57" s="109"/>
      <c r="D57" s="109">
        <v>11</v>
      </c>
      <c r="E57" s="9" t="s">
        <v>220</v>
      </c>
      <c r="F57" s="27" t="s">
        <v>221</v>
      </c>
      <c r="G57" s="136">
        <v>89.169200000000004</v>
      </c>
      <c r="H57" s="274">
        <v>89.243600000000001</v>
      </c>
      <c r="I57" s="275">
        <v>25000000</v>
      </c>
      <c r="J57" s="139">
        <v>3</v>
      </c>
      <c r="K57" s="136">
        <v>89.265799999999999</v>
      </c>
      <c r="L57" s="136">
        <v>89.228800000000007</v>
      </c>
      <c r="M57" s="27">
        <v>130</v>
      </c>
      <c r="N57" s="265">
        <v>45334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36">
        <v>92.963544062961006</v>
      </c>
      <c r="H58" s="242">
        <v>91.680763512275803</v>
      </c>
      <c r="I58" s="270">
        <v>9271732</v>
      </c>
      <c r="J58" s="243">
        <v>7</v>
      </c>
      <c r="K58" s="12">
        <v>92.999499999999998</v>
      </c>
      <c r="L58" s="12">
        <v>91.399900000000002</v>
      </c>
      <c r="M58" s="27">
        <v>137</v>
      </c>
      <c r="N58" s="265">
        <v>45348</v>
      </c>
      <c r="O58" s="114"/>
    </row>
    <row r="59" spans="1:15">
      <c r="A59" s="50"/>
      <c r="B59" s="198"/>
      <c r="C59" s="109"/>
      <c r="D59" s="109">
        <v>13</v>
      </c>
      <c r="E59" s="9" t="s">
        <v>279</v>
      </c>
      <c r="F59" s="27" t="s">
        <v>280</v>
      </c>
      <c r="G59" s="12">
        <v>88.882400000000004</v>
      </c>
      <c r="H59" s="274">
        <v>99.906426055940301</v>
      </c>
      <c r="I59" s="275">
        <v>2266274</v>
      </c>
      <c r="J59" s="139">
        <v>2</v>
      </c>
      <c r="K59" s="136">
        <v>100</v>
      </c>
      <c r="L59" s="136">
        <v>88.662700000000001</v>
      </c>
      <c r="M59" s="27">
        <v>144</v>
      </c>
      <c r="N59" s="265">
        <v>45355</v>
      </c>
      <c r="O59" s="114"/>
    </row>
    <row r="60" spans="1:15">
      <c r="A60" s="50"/>
      <c r="B60" s="198"/>
      <c r="C60" s="109"/>
      <c r="D60" s="109">
        <v>14</v>
      </c>
      <c r="E60" s="9" t="s">
        <v>281</v>
      </c>
      <c r="F60" s="27" t="s">
        <v>282</v>
      </c>
      <c r="G60" s="12">
        <v>87.941800000000001</v>
      </c>
      <c r="H60" s="274">
        <v>87.941800000000001</v>
      </c>
      <c r="I60" s="275"/>
      <c r="J60" s="139"/>
      <c r="K60" s="136">
        <v>87.941800000000001</v>
      </c>
      <c r="L60" s="136">
        <v>87.941800000000001</v>
      </c>
      <c r="M60" s="27">
        <v>158</v>
      </c>
      <c r="N60" s="265">
        <v>45362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2">
        <v>85.816500000000005</v>
      </c>
      <c r="H61" s="242">
        <v>85.816500000000005</v>
      </c>
      <c r="I61" s="270"/>
      <c r="J61" s="243"/>
      <c r="K61" s="12">
        <v>85.816500000000005</v>
      </c>
      <c r="L61" s="12">
        <v>85.816500000000005</v>
      </c>
      <c r="M61" s="27">
        <v>172</v>
      </c>
      <c r="N61" s="265">
        <v>45376</v>
      </c>
      <c r="O61" s="114"/>
    </row>
    <row r="62" spans="1:15">
      <c r="A62" s="50"/>
      <c r="B62" s="198"/>
      <c r="C62" s="109"/>
      <c r="D62" s="109">
        <v>16</v>
      </c>
      <c r="E62" s="9" t="s">
        <v>285</v>
      </c>
      <c r="F62" s="27" t="s">
        <v>286</v>
      </c>
      <c r="G62" s="12">
        <v>78.787800000000004</v>
      </c>
      <c r="H62" s="274">
        <v>76.964799999999997</v>
      </c>
      <c r="I62" s="275">
        <v>25000</v>
      </c>
      <c r="J62" s="139">
        <v>1</v>
      </c>
      <c r="K62" s="136">
        <v>76.964799999999997</v>
      </c>
      <c r="L62" s="136">
        <v>76.964799999999997</v>
      </c>
      <c r="M62" s="27">
        <v>179</v>
      </c>
      <c r="N62" s="265">
        <v>45390</v>
      </c>
      <c r="O62" s="114"/>
    </row>
    <row r="63" spans="1:15">
      <c r="A63" s="50"/>
      <c r="B63" s="198"/>
      <c r="C63" s="109"/>
      <c r="D63" s="109">
        <v>17</v>
      </c>
      <c r="E63" s="9" t="s">
        <v>289</v>
      </c>
      <c r="F63" s="27" t="s">
        <v>290</v>
      </c>
      <c r="G63" s="12">
        <v>99.036224150505504</v>
      </c>
      <c r="H63" s="242">
        <v>99.036224150505504</v>
      </c>
      <c r="I63" s="270"/>
      <c r="J63" s="271"/>
      <c r="K63" s="12">
        <v>100</v>
      </c>
      <c r="L63" s="12">
        <v>98.368099999999998</v>
      </c>
      <c r="M63" s="27">
        <v>186</v>
      </c>
      <c r="N63" s="265">
        <v>45397</v>
      </c>
      <c r="O63" s="114"/>
    </row>
    <row r="64" spans="1:15">
      <c r="A64" s="50"/>
      <c r="B64" s="198"/>
      <c r="C64" s="109"/>
      <c r="D64" s="109">
        <v>18</v>
      </c>
      <c r="E64" s="9" t="s">
        <v>297</v>
      </c>
      <c r="F64" s="27" t="s">
        <v>298</v>
      </c>
      <c r="G64" s="12">
        <v>84.478300000000004</v>
      </c>
      <c r="H64" s="242">
        <v>84.478300000000004</v>
      </c>
      <c r="I64" s="270"/>
      <c r="J64" s="271"/>
      <c r="K64" s="12">
        <v>84.478300000000004</v>
      </c>
      <c r="L64" s="12">
        <v>84.478300000000004</v>
      </c>
      <c r="M64" s="27">
        <v>200</v>
      </c>
      <c r="N64" s="265">
        <v>45404</v>
      </c>
      <c r="O64" s="114"/>
    </row>
    <row r="65" spans="1:15">
      <c r="A65" s="50"/>
      <c r="B65" s="198"/>
      <c r="C65" s="109"/>
      <c r="D65" s="109">
        <v>19</v>
      </c>
      <c r="E65" s="9" t="s">
        <v>301</v>
      </c>
      <c r="F65" s="27" t="s">
        <v>302</v>
      </c>
      <c r="G65" s="12">
        <v>84.868300000000005</v>
      </c>
      <c r="H65" s="242">
        <v>84.868300000000005</v>
      </c>
      <c r="I65" s="270"/>
      <c r="J65" s="243"/>
      <c r="K65" s="12">
        <v>84.868300000000005</v>
      </c>
      <c r="L65" s="12">
        <v>84.868300000000005</v>
      </c>
      <c r="M65" s="27">
        <v>207</v>
      </c>
      <c r="N65" s="265">
        <v>45418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100</v>
      </c>
      <c r="H66" s="274">
        <v>97.85</v>
      </c>
      <c r="I66" s="275">
        <v>11920</v>
      </c>
      <c r="J66" s="139">
        <v>1</v>
      </c>
      <c r="K66" s="136">
        <v>97.85</v>
      </c>
      <c r="L66" s="136">
        <v>97.85</v>
      </c>
      <c r="M66" s="27">
        <v>221</v>
      </c>
      <c r="N66" s="265">
        <v>45425</v>
      </c>
      <c r="O66" s="114"/>
    </row>
    <row r="67" spans="1:15">
      <c r="A67" s="50"/>
      <c r="B67" s="198"/>
      <c r="C67" s="109"/>
      <c r="D67" s="109">
        <v>21</v>
      </c>
      <c r="E67" s="9" t="s">
        <v>318</v>
      </c>
      <c r="F67" s="27" t="s">
        <v>319</v>
      </c>
      <c r="G67" s="136">
        <v>82.252499999999998</v>
      </c>
      <c r="H67" s="274">
        <v>82.252499999999998</v>
      </c>
      <c r="I67" s="275"/>
      <c r="J67" s="139"/>
      <c r="K67" s="136">
        <v>82.252499999999998</v>
      </c>
      <c r="L67" s="136">
        <v>82.252499999999998</v>
      </c>
      <c r="M67" s="27">
        <v>235</v>
      </c>
      <c r="N67" s="265">
        <v>45439</v>
      </c>
      <c r="O67" s="114"/>
    </row>
    <row r="68" spans="1:15">
      <c r="A68" s="50"/>
      <c r="B68" s="198"/>
      <c r="C68" s="109"/>
      <c r="D68" s="109">
        <v>22</v>
      </c>
      <c r="E68" s="9" t="s">
        <v>324</v>
      </c>
      <c r="F68" s="27" t="s">
        <v>325</v>
      </c>
      <c r="G68" s="136">
        <v>87.087599999999995</v>
      </c>
      <c r="H68" s="274">
        <v>87.087599999999995</v>
      </c>
      <c r="I68" s="275"/>
      <c r="J68" s="139"/>
      <c r="K68" s="136">
        <v>87.087599999999995</v>
      </c>
      <c r="L68" s="136">
        <v>87.087599999999995</v>
      </c>
      <c r="M68" s="27">
        <v>242</v>
      </c>
      <c r="N68" s="265">
        <v>45453</v>
      </c>
      <c r="O68" s="114"/>
    </row>
    <row r="69" spans="1:15">
      <c r="A69" s="50"/>
      <c r="B69" s="198"/>
      <c r="C69" s="109"/>
      <c r="D69" s="109">
        <v>23</v>
      </c>
      <c r="E69" s="9" t="s">
        <v>328</v>
      </c>
      <c r="F69" s="27" t="s">
        <v>329</v>
      </c>
      <c r="G69" s="136">
        <v>98.52</v>
      </c>
      <c r="H69" s="274">
        <v>97.85</v>
      </c>
      <c r="I69" s="275">
        <v>2504</v>
      </c>
      <c r="J69" s="139">
        <v>1</v>
      </c>
      <c r="K69" s="136">
        <v>97.85</v>
      </c>
      <c r="L69" s="136">
        <v>97.85</v>
      </c>
      <c r="M69" s="27">
        <v>249</v>
      </c>
      <c r="N69" s="265">
        <v>45460</v>
      </c>
      <c r="O69" s="114"/>
    </row>
    <row r="70" spans="1:15">
      <c r="A70" s="50"/>
      <c r="B70" s="198"/>
      <c r="C70" s="109"/>
      <c r="D70" s="109">
        <v>24</v>
      </c>
      <c r="E70" s="9" t="s">
        <v>334</v>
      </c>
      <c r="F70" s="27" t="s">
        <v>335</v>
      </c>
      <c r="G70" s="136">
        <v>81.974599999999995</v>
      </c>
      <c r="H70" s="274">
        <v>97.926282152364905</v>
      </c>
      <c r="I70" s="275">
        <v>107807</v>
      </c>
      <c r="J70" s="139">
        <v>3</v>
      </c>
      <c r="K70" s="136">
        <v>100</v>
      </c>
      <c r="L70" s="136">
        <v>97.85</v>
      </c>
      <c r="M70" s="27">
        <v>263</v>
      </c>
      <c r="N70" s="265">
        <v>45467</v>
      </c>
      <c r="O70" s="114"/>
    </row>
    <row r="71" spans="1:15">
      <c r="A71" s="50"/>
      <c r="B71" s="198"/>
      <c r="C71" s="109"/>
      <c r="D71" s="109">
        <v>25</v>
      </c>
      <c r="E71" s="9" t="s">
        <v>342</v>
      </c>
      <c r="F71" s="27" t="s">
        <v>343</v>
      </c>
      <c r="G71" s="136">
        <v>80.969899999999996</v>
      </c>
      <c r="H71" s="274">
        <v>80.969899999999996</v>
      </c>
      <c r="I71" s="275"/>
      <c r="J71" s="139"/>
      <c r="K71" s="136">
        <v>80.969899999999996</v>
      </c>
      <c r="L71" s="136">
        <v>80.969899999999996</v>
      </c>
      <c r="M71" s="27">
        <v>277</v>
      </c>
      <c r="N71" s="265">
        <v>45481</v>
      </c>
      <c r="O71" s="114"/>
    </row>
    <row r="72" spans="1:15">
      <c r="A72" s="50"/>
      <c r="B72" s="198"/>
      <c r="C72" s="109"/>
      <c r="D72" s="109">
        <v>26</v>
      </c>
      <c r="E72" s="9" t="s">
        <v>348</v>
      </c>
      <c r="F72" s="27" t="s">
        <v>349</v>
      </c>
      <c r="G72" s="136">
        <v>92.526841725148799</v>
      </c>
      <c r="H72" s="274">
        <v>81.555599999999998</v>
      </c>
      <c r="I72" s="275">
        <v>1203</v>
      </c>
      <c r="J72" s="139">
        <v>1</v>
      </c>
      <c r="K72" s="136">
        <v>81.555599999999998</v>
      </c>
      <c r="L72" s="136">
        <v>81.555599999999998</v>
      </c>
      <c r="M72" s="27">
        <v>284</v>
      </c>
      <c r="N72" s="265">
        <v>45495</v>
      </c>
      <c r="O72" s="114"/>
    </row>
    <row r="73" spans="1:15">
      <c r="A73" s="50"/>
      <c r="B73" s="198"/>
      <c r="C73" s="109"/>
      <c r="D73" s="109">
        <v>27</v>
      </c>
      <c r="E73" s="276" t="s">
        <v>354</v>
      </c>
      <c r="F73" s="172" t="s">
        <v>355</v>
      </c>
      <c r="G73" s="277">
        <v>79.9649</v>
      </c>
      <c r="H73" s="278">
        <v>78.019080459770095</v>
      </c>
      <c r="I73" s="279">
        <v>7830</v>
      </c>
      <c r="J73" s="290">
        <v>2</v>
      </c>
      <c r="K73" s="277">
        <v>97.85</v>
      </c>
      <c r="L73" s="277">
        <v>71.442499999999995</v>
      </c>
      <c r="M73" s="172">
        <v>291</v>
      </c>
      <c r="N73" s="280">
        <v>45502</v>
      </c>
      <c r="O73" s="114"/>
    </row>
    <row r="74" spans="1:15">
      <c r="A74" s="109"/>
      <c r="B74" s="109"/>
      <c r="C74" s="109"/>
      <c r="D74" s="109">
        <v>28</v>
      </c>
      <c r="E74" s="276" t="s">
        <v>360</v>
      </c>
      <c r="F74" s="172" t="s">
        <v>361</v>
      </c>
      <c r="G74" s="277">
        <v>81.5732</v>
      </c>
      <c r="H74" s="278">
        <v>81.5732</v>
      </c>
      <c r="I74" s="279"/>
      <c r="J74" s="290"/>
      <c r="K74" s="277">
        <v>81.5732</v>
      </c>
      <c r="L74" s="277">
        <v>81.5732</v>
      </c>
      <c r="M74" s="172">
        <v>298</v>
      </c>
      <c r="N74" s="280">
        <v>45509</v>
      </c>
      <c r="O74" s="114"/>
    </row>
    <row r="75" spans="1:15">
      <c r="A75" s="109"/>
      <c r="B75" s="109"/>
      <c r="C75" s="109"/>
      <c r="D75" s="109">
        <v>29</v>
      </c>
      <c r="E75" s="283" t="s">
        <v>368</v>
      </c>
      <c r="F75" s="284" t="s">
        <v>369</v>
      </c>
      <c r="G75" s="285">
        <v>74.285700000000006</v>
      </c>
      <c r="H75" s="286">
        <v>74.285700000000006</v>
      </c>
      <c r="I75" s="287"/>
      <c r="J75" s="291"/>
      <c r="K75" s="285">
        <v>74.285700000000006</v>
      </c>
      <c r="L75" s="285">
        <v>74.285700000000006</v>
      </c>
      <c r="M75" s="284">
        <v>305</v>
      </c>
      <c r="N75" s="289">
        <v>45516</v>
      </c>
      <c r="O75" s="114"/>
    </row>
    <row r="76" spans="1:15">
      <c r="A76" s="109"/>
      <c r="B76" s="109"/>
      <c r="C76" s="109"/>
      <c r="D76" s="109">
        <v>30</v>
      </c>
      <c r="E76" s="283" t="s">
        <v>375</v>
      </c>
      <c r="F76" s="284" t="s">
        <v>376</v>
      </c>
      <c r="G76" s="285">
        <v>71.612233688824006</v>
      </c>
      <c r="H76" s="286">
        <v>71.612233688824006</v>
      </c>
      <c r="I76" s="287"/>
      <c r="J76" s="288"/>
      <c r="K76" s="285">
        <v>77.265900000000002</v>
      </c>
      <c r="L76" s="285">
        <v>69.865700000000004</v>
      </c>
      <c r="M76" s="284">
        <v>312</v>
      </c>
      <c r="N76" s="289">
        <v>45523</v>
      </c>
      <c r="O76" s="114"/>
    </row>
    <row r="77" spans="1:15">
      <c r="A77" s="109"/>
      <c r="B77" s="109"/>
      <c r="C77" s="109"/>
      <c r="D77" s="109">
        <v>31</v>
      </c>
      <c r="E77" s="283" t="s">
        <v>379</v>
      </c>
      <c r="F77" s="284" t="s">
        <v>380</v>
      </c>
      <c r="G77" s="285">
        <v>76.557699999999997</v>
      </c>
      <c r="H77" s="286">
        <v>76.557699999999997</v>
      </c>
      <c r="I77" s="287"/>
      <c r="J77" s="291"/>
      <c r="K77" s="285">
        <v>76.557699999999997</v>
      </c>
      <c r="L77" s="285">
        <v>76.557699999999997</v>
      </c>
      <c r="M77" s="284">
        <v>319</v>
      </c>
      <c r="N77" s="289">
        <v>45530</v>
      </c>
      <c r="O77" s="114"/>
    </row>
    <row r="78" spans="1:15">
      <c r="A78" s="109"/>
      <c r="B78" s="109"/>
      <c r="C78" s="109"/>
      <c r="D78" s="109">
        <v>32</v>
      </c>
      <c r="E78" s="283" t="s">
        <v>399</v>
      </c>
      <c r="F78" s="284" t="s">
        <v>400</v>
      </c>
      <c r="G78" s="285">
        <v>82.659599999999998</v>
      </c>
      <c r="H78" s="286">
        <v>75.141000000000005</v>
      </c>
      <c r="I78" s="287">
        <v>250000</v>
      </c>
      <c r="J78" s="291">
        <v>1</v>
      </c>
      <c r="K78" s="285">
        <v>75.141000000000005</v>
      </c>
      <c r="L78" s="285">
        <v>75.141000000000005</v>
      </c>
      <c r="M78" s="284">
        <v>326</v>
      </c>
      <c r="N78" s="289">
        <v>45537</v>
      </c>
      <c r="O78" s="114"/>
    </row>
    <row r="79" spans="1:15">
      <c r="A79" s="109"/>
      <c r="B79" s="109"/>
      <c r="C79" s="109"/>
      <c r="D79" s="109">
        <v>33</v>
      </c>
      <c r="E79" s="283" t="s">
        <v>406</v>
      </c>
      <c r="F79" s="284" t="s">
        <v>407</v>
      </c>
      <c r="G79" s="285">
        <v>79.171899999999994</v>
      </c>
      <c r="H79" s="286">
        <v>79.171899999999994</v>
      </c>
      <c r="I79" s="287"/>
      <c r="J79" s="291"/>
      <c r="K79" s="285">
        <v>79.171899999999994</v>
      </c>
      <c r="L79" s="285">
        <v>79.171899999999994</v>
      </c>
      <c r="M79" s="284">
        <v>333</v>
      </c>
      <c r="N79" s="289">
        <v>45544</v>
      </c>
      <c r="O79" s="114"/>
    </row>
    <row r="80" spans="1:15">
      <c r="A80" s="109"/>
      <c r="B80" s="109"/>
      <c r="C80" s="109"/>
      <c r="D80" s="109">
        <v>34</v>
      </c>
      <c r="E80" s="283" t="s">
        <v>412</v>
      </c>
      <c r="F80" s="284" t="s">
        <v>413</v>
      </c>
      <c r="G80" s="285">
        <v>75.021480374180101</v>
      </c>
      <c r="H80" s="286">
        <v>77.554299999999998</v>
      </c>
      <c r="I80" s="287">
        <v>9462</v>
      </c>
      <c r="J80" s="291">
        <v>1</v>
      </c>
      <c r="K80" s="285">
        <v>77.554299999999998</v>
      </c>
      <c r="L80" s="285">
        <v>77.554299999999998</v>
      </c>
      <c r="M80" s="284">
        <v>340</v>
      </c>
      <c r="N80" s="289">
        <v>45551</v>
      </c>
      <c r="O80" s="114"/>
    </row>
    <row r="81" spans="1:15">
      <c r="A81" s="109"/>
      <c r="B81" s="109"/>
      <c r="C81" s="109"/>
      <c r="D81" s="109">
        <v>35</v>
      </c>
      <c r="E81" s="283" t="s">
        <v>418</v>
      </c>
      <c r="F81" s="284" t="s">
        <v>419</v>
      </c>
      <c r="G81" s="285">
        <v>76.238600000000005</v>
      </c>
      <c r="H81" s="286">
        <v>76.283812568620604</v>
      </c>
      <c r="I81" s="287">
        <v>1035221</v>
      </c>
      <c r="J81" s="291">
        <v>7</v>
      </c>
      <c r="K81" s="285">
        <v>76.290700000000001</v>
      </c>
      <c r="L81" s="285">
        <v>75.197199999999995</v>
      </c>
      <c r="M81" s="284">
        <v>347</v>
      </c>
      <c r="N81" s="289">
        <v>45558</v>
      </c>
      <c r="O81" s="114"/>
    </row>
    <row r="82" spans="1:15">
      <c r="A82" s="109"/>
      <c r="B82" s="109"/>
      <c r="C82" s="109"/>
      <c r="D82" s="109">
        <v>36</v>
      </c>
      <c r="E82" s="283" t="s">
        <v>436</v>
      </c>
      <c r="F82" s="284" t="s">
        <v>437</v>
      </c>
      <c r="G82" s="285">
        <v>76.163399999999996</v>
      </c>
      <c r="H82" s="286">
        <v>76.163399999999996</v>
      </c>
      <c r="I82" s="287"/>
      <c r="J82" s="291"/>
      <c r="K82" s="285">
        <v>76.163399999999996</v>
      </c>
      <c r="L82" s="285">
        <v>76.163399999999996</v>
      </c>
      <c r="M82" s="284">
        <v>354</v>
      </c>
      <c r="N82" s="289">
        <v>45565</v>
      </c>
      <c r="O82" s="114"/>
    </row>
    <row r="83" spans="1:15">
      <c r="A83" s="109"/>
      <c r="B83" s="109"/>
      <c r="C83" s="109"/>
      <c r="D83" s="109">
        <v>37</v>
      </c>
      <c r="E83" s="283" t="s">
        <v>442</v>
      </c>
      <c r="F83" s="284" t="s">
        <v>443</v>
      </c>
      <c r="G83" s="285">
        <v>75.210757565990903</v>
      </c>
      <c r="H83" s="286">
        <v>80.532247371380095</v>
      </c>
      <c r="I83" s="287">
        <v>471350</v>
      </c>
      <c r="J83" s="291">
        <v>14</v>
      </c>
      <c r="K83" s="285">
        <v>100</v>
      </c>
      <c r="L83" s="285">
        <v>66.850300000000004</v>
      </c>
      <c r="M83" s="284">
        <v>361</v>
      </c>
      <c r="N83" s="289">
        <v>45572</v>
      </c>
      <c r="O83" s="114"/>
    </row>
    <row r="84" spans="1:15" ht="16.5" thickBot="1">
      <c r="A84" s="109"/>
      <c r="B84" s="109"/>
      <c r="C84" s="109"/>
      <c r="D84" s="109">
        <v>38</v>
      </c>
      <c r="E84" s="283" t="s">
        <v>454</v>
      </c>
      <c r="F84" s="284" t="s">
        <v>455</v>
      </c>
      <c r="G84" s="285">
        <v>75.508600499806803</v>
      </c>
      <c r="H84" s="286">
        <v>75.210757565990903</v>
      </c>
      <c r="I84" s="287"/>
      <c r="J84" s="291"/>
      <c r="K84" s="285">
        <v>75.346999999999994</v>
      </c>
      <c r="L84" s="285">
        <v>74.678899999999999</v>
      </c>
      <c r="M84" s="284">
        <v>361</v>
      </c>
      <c r="N84" s="289">
        <v>45579</v>
      </c>
      <c r="O84" s="114"/>
    </row>
    <row r="85" spans="1:15" ht="16.5" thickBot="1">
      <c r="C85" s="99"/>
      <c r="D85" s="100"/>
      <c r="E85" s="101" t="s">
        <v>41</v>
      </c>
      <c r="F85" s="101"/>
      <c r="G85" s="281"/>
      <c r="H85" s="282"/>
      <c r="I85" s="253">
        <f>SUM(I5:I84)</f>
        <v>163748769</v>
      </c>
      <c r="J85" s="253">
        <f>SUM(J5:J84)</f>
        <v>608</v>
      </c>
      <c r="K85" s="102"/>
      <c r="L85" s="102"/>
      <c r="M85" s="102"/>
      <c r="N85" s="254"/>
    </row>
    <row r="86" spans="1:15">
      <c r="A86" s="109" t="s">
        <v>42</v>
      </c>
      <c r="B86" s="109"/>
      <c r="C86" s="109"/>
      <c r="D86" s="109"/>
      <c r="E86" s="30"/>
      <c r="F86" s="30"/>
      <c r="G86" s="199"/>
      <c r="I86" s="183"/>
    </row>
    <row r="87" spans="1:15">
      <c r="A87" s="30" t="s">
        <v>43</v>
      </c>
      <c r="B87" s="30"/>
      <c r="C87" s="30"/>
      <c r="D87" s="30"/>
      <c r="E87" s="30"/>
      <c r="F87" s="30"/>
      <c r="G87" s="199"/>
      <c r="H87" s="31"/>
      <c r="I87" s="183"/>
      <c r="K87" s="33"/>
      <c r="L87" s="33"/>
      <c r="M87" s="32"/>
      <c r="N87" s="33"/>
      <c r="O87" s="114">
        <v>43997</v>
      </c>
    </row>
    <row r="88" spans="1:15">
      <c r="A88" s="30" t="s">
        <v>70</v>
      </c>
      <c r="B88" s="30"/>
      <c r="C88" s="30"/>
      <c r="D88" s="30"/>
      <c r="E88" s="303" t="s">
        <v>401</v>
      </c>
      <c r="F88" s="303"/>
      <c r="G88" s="199"/>
      <c r="H88" s="31"/>
      <c r="I88" s="183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199"/>
      <c r="I91" s="183"/>
    </row>
    <row r="92" spans="1:15"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D23" sqref="D2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123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7</v>
      </c>
      <c r="D14" s="211">
        <v>251000000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8</v>
      </c>
      <c r="D18" s="211">
        <v>133000000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7</v>
      </c>
      <c r="D27" s="227">
        <f>D14</f>
        <v>251000000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401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2023-10-19T18:18:31Z</dcterms:modified>
</cp:coreProperties>
</file>