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528" documentId="13_ncr:1_{5D7D8D05-9E24-4CBF-9EEA-AC40CEB30E13}" xr6:coauthVersionLast="47" xr6:coauthVersionMax="47" xr10:uidLastSave="{F64C5BAE-30B5-4581-8D4C-46E47748294E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4" i="5"/>
  <c r="G14" i="5"/>
  <c r="F14" i="5"/>
  <c r="E14" i="5"/>
  <c r="D14" i="5"/>
  <c r="H15" i="5"/>
  <c r="G15" i="5"/>
  <c r="F15" i="5"/>
  <c r="E15" i="5"/>
  <c r="D15" i="5"/>
  <c r="I73" i="1" l="1"/>
  <c r="E6" i="5" s="1"/>
  <c r="H73" i="1"/>
  <c r="J80" i="3"/>
  <c r="I80" i="3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<sst xmlns="http://schemas.openxmlformats.org/spreadsheetml/2006/main" count="523" uniqueCount="466">
  <si>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</si>
  <si>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</si>
  <si>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</si>
  <si>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</si>
  <si>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</si>
  <si>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</si>
  <si>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</si>
  <si>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</si>
  <si>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</si>
  <si>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</si>
  <si>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</si>
  <si>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</si>
  <si>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</si>
  <si>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</si>
  <si>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</si>
  <si>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</si>
  <si>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</si>
  <si>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</si>
  <si>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</si>
  <si>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</si>
  <si>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</si>
  <si>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</si>
  <si>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</si>
  <si>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</si>
  <si>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</si>
  <si>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</si>
  <si>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</si>
  <si>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</si>
  <si>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</si>
  <si>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</si>
  <si>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</si>
  <si>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</si>
  <si>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</si>
  <si>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</si>
  <si>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</si>
  <si>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</si>
  <si>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</si>
  <si>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</si>
  <si>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</si>
  <si>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</si>
  <si>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</si>
  <si>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</si>
  <si>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</si>
  <si>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</si>
  <si>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</si>
  <si>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</si>
  <si>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</si>
  <si>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</si>
  <si>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</si>
  <si>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</si>
  <si>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</si>
  <si>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</si>
  <si>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</si>
  <si>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</si>
  <si>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</si>
  <si>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</si>
  <si>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</si>
  <si>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</si>
  <si>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</si>
  <si>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</si>
  <si>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</si>
  <si>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</si>
  <si>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</si>
  <si>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</si>
  <si>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</si>
  <si>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</si>
  <si>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</si>
  <si>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</si>
  <si>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</si>
  <si>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</si>
  <si>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</si>
  <si>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</si>
  <si>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</si>
  <si>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</si>
  <si>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</si>
  <si>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</si>
  <si>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</si>
  <si>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</si>
  <si>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</si>
  <si>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</si>
  <si>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</si>
  <si>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</si>
  <si>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</si>
  <si>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</si>
  <si>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</si>
  <si>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</si>
  <si>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</si>
  <si>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</si>
  <si>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</si>
  <si>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</si>
  <si>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</si>
  <si>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</si>
  <si>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</si>
  <si>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</si>
  <si>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</si>
  <si>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</si>
  <si>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</si>
  <si>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</si>
  <si>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</si>
  <si>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</si>
  <si>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</si>
  <si>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</si>
  <si>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</si>
  <si>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</si>
  <si>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</si>
  <si>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</si>
  <si>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</si>
  <si>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</si>
  <si>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</si>
  <si>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</si>
  <si>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</si>
  <si>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</si>
  <si>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</si>
  <si>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</si>
  <si>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</si>
  <si>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</si>
  <si>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</si>
  <si>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</si>
  <si>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</si>
  <si>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</si>
  <si>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</si>
  <si>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</si>
  <si>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</si>
  <si>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</si>
  <si>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</si>
  <si>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</si>
  <si>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</si>
  <si>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</si>
  <si>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</si>
  <si>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</si>
  <si>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</si>
  <si>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</si>
  <si>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</si>
  <si>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</si>
  <si>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</si>
  <si>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</si>
  <si>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</si>
  <si>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</si>
  <si>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</si>
  <si>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</si>
  <si>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</si>
  <si>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</si>
  <si>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</si>
  <si>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</si>
  <si>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</si>
  <si>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</si>
  <si>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</si>
  <si>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</si>
  <si>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</si>
  <si>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</si>
  <si>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</si>
  <si>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</si>
  <si>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</si>
  <si>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</si>
  <si>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</si>
  <si>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</si>
  <si>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</si>
  <si>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</si>
  <si>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</si>
  <si>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</si>
  <si>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</si>
  <si>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</si>
  <si>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</si>
  <si>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</si>
  <si>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</si>
  <si>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</si>
  <si>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</si>
  <si>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</si>
  <si>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</si>
  <si>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</si>
  <si>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</si>
  <si>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</si>
  <si>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</si>
  <si>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</si>
  <si>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</si>
  <si>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</si>
  <si>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</si>
  <si>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</si>
  <si>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</si>
  <si>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</si>
  <si>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</si>
  <si>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</si>
  <si>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</si>
  <si>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</si>
  <si>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</si>
  <si>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</si>
  <si>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</si>
  <si>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</si>
  <si>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</si>
  <si>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</si>
  <si>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</si>
  <si>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</si>
  <si>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</si>
  <si>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</si>
  <si>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</si>
  <si>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</si>
  <si>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</si>
  <si>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</si>
  <si>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</si>
  <si>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</si>
  <si>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</si>
  <si>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</si>
  <si>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</si>
  <si>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</si>
  <si>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</si>
  <si>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</si>
  <si>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</si>
  <si>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</si>
  <si>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</si>
  <si>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</si>
  <si>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</si>
  <si>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</si>
  <si>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</si>
  <si>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</si>
  <si>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</si>
  <si>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</si>
  <si>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</si>
  <si>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</si>
  <si>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</si>
  <si>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</si>
  <si>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</si>
  <si>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</si>
  <si>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</si>
  <si>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</si>
  <si>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</si>
  <si>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</si>
  <si>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</si>
  <si>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</si>
  <si>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</si>
  <si>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</si>
  <si>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</si>
  <si>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</si>
  <si>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</si>
  <si>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</si>
  <si>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</si>
  <si>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</si>
  <si>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</si>
  <si>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</si>
  <si>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</si>
  <si>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</si>
  <si>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</si>
  <si>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</si>
  <si>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</si>
  <si>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</si>
  <si>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</si>
  <si>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</si>
  <si>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</si>
  <si>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</si>
  <si>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</si>
  <si>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</si>
  <si>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</si>
  <si>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</si>
  <si>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</si>
  <si>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</si>
  <si>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</si>
  <si>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</si>
  <si>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</si>
  <si>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</si>
  <si>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</si>
  <si>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</si>
  <si>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</si>
  <si>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</si>
  <si>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</si>
  <si>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</si>
  <si>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</si>
  <si>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</si>
  <si>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</si>
  <si>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</si>
  <si>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</si>
  <si>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</si>
  <si>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</si>
  <si>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</si>
  <si>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</si>
  <si>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</si>
  <si>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</si>
  <si>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</si>
  <si>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</si>
  <si>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</si>
  <si>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</si>
  <si>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</si>
  <si>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</si>
  <si>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</si>
  <si>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</si>
  <si>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</si>
  <si>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</si>
  <si>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</si>
  <si>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</si>
  <si>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</si>
  <si>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</si>
  <si>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</si>
  <si>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</si>
  <si>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</si>
  <si>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</si>
  <si>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</si>
  <si>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</si>
  <si>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</si>
  <si>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</si>
  <si>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</si>
  <si>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</si>
  <si>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</si>
  <si>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</si>
  <si>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</si>
  <si>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</si>
  <si>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</si>
  <si>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</si>
  <si>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</si>
  <si>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</si>
  <si>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</si>
  <si>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</si>
  <si>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</si>
  <si>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</si>
  <si>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</si>
  <si>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</si>
  <si>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</si>
  <si>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</si>
  <si>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</si>
  <si>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</si>
  <si>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</si>
  <si>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</si>
  <si>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</si>
  <si>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</si>
  <si>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</si>
  <si>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</si>
  <si>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</si>
  <si>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</si>
  <si>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</si>
  <si>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</si>
  <si>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</si>
  <si>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</si>
  <si>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</si>
  <si>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</si>
  <si>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</si>
  <si>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</si>
  <si>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</si>
  <si>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</si>
  <si>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</si>
  <si>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</si>
  <si>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</si>
  <si>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</si>
  <si>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</si>
  <si>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</si>
  <si>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</si>
  <si>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</si>
  <si>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</si>
  <si>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</si>
  <si>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</si>
  <si>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</si>
  <si>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</si>
  <si>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</si>
  <si>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</si>
  <si>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</si>
  <si>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</si>
  <si>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</si>
  <si>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</si>
  <si>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</si>
  <si>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</si>
  <si>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</si>
  <si>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</si>
  <si>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</si>
  <si>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</si>
  <si>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</si>
  <si>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</si>
  <si>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</si>
  <si>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</si>
  <si>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</si>
  <si>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</si>
  <si>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</si>
  <si>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</si>
  <si>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</si>
  <si>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</si>
  <si>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</si>
  <si>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</si>
  <si>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</si>
  <si>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</si>
  <si>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</si>
  <si>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</si>
  <si>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</si>
  <si>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</si>
  <si>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</si>
  <si>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</si>
  <si>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</si>
  <si>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</si>
  <si>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</si>
  <si>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</si>
  <si>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</si>
  <si>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</si>
  <si>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</si>
  <si>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</si>
  <si>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</si>
  <si>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</si>
  <si>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</si>
  <si>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</si>
  <si>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</si>
  <si>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</si>
  <si>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</si>
  <si>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</si>
  <si>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</si>
  <si>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</si>
  <si>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</si>
  <si>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</si>
  <si>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</si>
  <si>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</si>
  <si>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</si>
  <si>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</si>
  <si>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</si>
  <si>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</si>
  <si>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</si>
  <si>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</si>
  <si>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</si>
  <si>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</si>
  <si>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</si>
  <si>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</si>
  <si>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</si>
  <si>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</si>
  <si>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</si>
  <si>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</si>
  <si>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</si>
  <si>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</si>
  <si>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</si>
  <si>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</si>
  <si>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</si>
  <si>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</si>
  <si>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</si>
  <si>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</si>
  <si>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</si>
  <si>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</si>
  <si>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</si>
  <si>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</si>
  <si>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</si>
  <si>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</si>
  <si>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</si>
  <si>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</si>
  <si>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</si>
  <si>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</si>
  <si>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</si>
  <si>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</si>
  <si>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</si>
  <si>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</si>
  <si>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</si>
  <si>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</si>
  <si>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</si>
  <si>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</si>
  <si>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</si>
  <si>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</si>
  <si>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</si>
  <si>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</si>
  <si>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</si>
  <si>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</si>
  <si>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</si>
  <si>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</si>
  <si>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</si>
  <si>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</si>
  <si>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</si>
  <si>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</si>
  <si>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</si>
  <si>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</si>
  <si>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</si>
  <si>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</si>
  <si>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</si>
  <si>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</si>
  <si>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</si>
  <si>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</si>
  <si>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</si>
  <si>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DATE: MARCH  21 2023</t>
  </si>
  <si>
    <t>DATE: MARCH  21,  2023</t>
  </si>
  <si>
    <t>DATE: MARCH  21,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</si>
</sst>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2" zoomScaleNormal="100" zoomScaleSheetLayoutView="100" workbookViewId="0">
      <selection activeCell="E16" sqref="E1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" customHeight="1">
      <c r="A3" s="324" t="s">
        <v>463</v>
      </c>
      <c r="B3" s="324"/>
      <c r="C3" s="324"/>
      <c r="D3" s="324"/>
      <c r="E3" s="324"/>
      <c r="F3" s="324"/>
      <c r="G3" s="324"/>
      <c r="H3" s="324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430</v>
      </c>
      <c r="D5" s="305">
        <f>'NEW GOG NOTES AND BONDS '!H21</f>
        <v>20105462</v>
      </c>
      <c r="E5" s="318">
        <f>'NEW GOG NOTES AND BONDS '!I21</f>
        <v>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432</v>
      </c>
      <c r="D6" s="10">
        <f>'OLD GOG NOTES AND BONDS '!H73</f>
        <v>33567086</v>
      </c>
      <c r="E6" s="10">
        <f>'OLD GOG NOTES AND BONDS '!I73</f>
        <v>11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380</v>
      </c>
      <c r="D7" s="10">
        <f>'TREASURY BILLS'!I80</f>
        <v>95414277</v>
      </c>
      <c r="E7" s="10">
        <f>'TREASURY BILLS'!J80</f>
        <v>614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431</v>
      </c>
      <c r="D8" s="10">
        <f>'CORPORATE BONDS'!F44</f>
        <v>4042</v>
      </c>
      <c r="E8" s="10">
        <f>'CORPORATE BONDS'!G44</f>
        <v>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149090867</v>
      </c>
      <c r="E9" s="16">
        <f>SUM(E5:E8)</f>
        <v>631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430</v>
      </c>
      <c r="D14" s="322">
        <f>'NEW GOG NOTES AND BONDS '!H5</f>
        <v>20000000</v>
      </c>
      <c r="E14" s="320">
        <f>'NEW GOG NOTES AND BONDS '!I5</f>
        <v>2</v>
      </c>
      <c r="F14" s="290" t="str">
        <f>'NEW GOG NOTES AND BONDS '!C5</f>
        <v>GOG-BD-17/08/27-A6139-1838-10.00</v>
      </c>
      <c r="G14" s="306">
        <f>'NEW GOG NOTES AND BONDS '!F5</f>
        <v>13.038679197979153</v>
      </c>
      <c r="H14" s="23">
        <f>'NEW GOG NOTES AND BONDS '!G5</f>
        <v>90.019850000000005</v>
      </c>
      <c r="I14" s="13"/>
      <c r="K14" s="14"/>
      <c r="L14" s="15"/>
    </row>
    <row r="15" spans="1:12" ht="15.6">
      <c r="A15" s="8"/>
      <c r="B15" s="8"/>
      <c r="C15" s="22" t="s">
        <v>432</v>
      </c>
      <c r="D15" s="322">
        <f>'OLD GOG NOTES AND BONDS '!H41</f>
        <v>30000000</v>
      </c>
      <c r="E15" s="320">
        <f>'OLD GOG NOTES AND BONDS '!I41</f>
        <v>6</v>
      </c>
      <c r="F15" s="290" t="str">
        <f>'OLD GOG NOTES AND BONDS '!C41</f>
        <v>GOG-BD-19/11/26-A5765-1772-6.00</v>
      </c>
      <c r="G15" s="306">
        <f>'OLD GOG NOTES AND BONDS '!F41</f>
        <v>8.119281424548582</v>
      </c>
      <c r="H15" s="23">
        <f>'OLD GOG NOTES AND BONDS '!G41</f>
        <v>93.381808333333296</v>
      </c>
      <c r="I15" s="13"/>
      <c r="K15" s="14"/>
      <c r="L15" s="15"/>
    </row>
    <row r="16" spans="1:12" ht="15.6">
      <c r="A16" s="8"/>
      <c r="B16" s="8"/>
      <c r="C16" s="22" t="s">
        <v>380</v>
      </c>
      <c r="D16" s="322">
        <f>'TREASURY BILLS'!I45</f>
        <v>40086511</v>
      </c>
      <c r="E16" s="320">
        <f>'TREASURY BILLS'!J45</f>
        <v>48</v>
      </c>
      <c r="F16" s="291" t="str">
        <f>'TREASURY BILLS'!E45</f>
        <v>GOG-BL-18/09/23-A6179-1842-0</v>
      </c>
      <c r="G16" s="297"/>
      <c r="H16" s="23">
        <f>'TREASURY BILLS'!H45</f>
        <v>90.584034725364305</v>
      </c>
      <c r="I16" s="13"/>
      <c r="K16" s="14"/>
      <c r="L16" s="15"/>
    </row>
    <row r="17" spans="1:12" ht="15.6">
      <c r="A17" s="8"/>
      <c r="B17" s="8"/>
      <c r="C17" s="22" t="s">
        <v>431</v>
      </c>
      <c r="D17" s="323">
        <f>'CORPORATE BONDS'!F29</f>
        <v>2128</v>
      </c>
      <c r="E17" s="321">
        <f>'CORPORATE BONDS'!G29</f>
        <v>1</v>
      </c>
      <c r="F17" s="315" t="str">
        <f>'CORPORATE BONDS'!B29</f>
        <v>CMB-BL-12/05/23-A6056-6160-0</v>
      </c>
      <c r="G17" s="314"/>
      <c r="H17" s="316">
        <f>'CORPORATE BONDS'!E29</f>
        <v>94.496200000000002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214</v>
      </c>
      <c r="B23" s="8" t="s">
        <v>143</v>
      </c>
      <c r="C23" s="9" t="s">
        <v>150</v>
      </c>
      <c r="D23" s="29">
        <f>'REPO TRADES'!D27</f>
        <v>344000000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G9" sqref="G9: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327</v>
      </c>
      <c r="H4" s="44" t="s">
        <v>159</v>
      </c>
      <c r="I4" s="45" t="s">
        <v>7</v>
      </c>
      <c r="J4" s="46" t="s">
        <v>328</v>
      </c>
      <c r="K4" s="47" t="s">
        <v>329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413</v>
      </c>
      <c r="C5" s="52" t="s">
        <v>381</v>
      </c>
      <c r="D5" s="61" t="s">
        <v>397</v>
      </c>
      <c r="E5" s="11">
        <v>13.036385891981709</v>
      </c>
      <c r="F5" s="11">
        <v>13.038679197979153</v>
      </c>
      <c r="G5" s="12">
        <v>90.019850000000005</v>
      </c>
      <c r="H5" s="298">
        <v>20000000</v>
      </c>
      <c r="I5" s="57">
        <v>2</v>
      </c>
      <c r="J5" s="11">
        <v>9.9642179311908716</v>
      </c>
      <c r="K5" s="11">
        <v>9.9995018350918325</v>
      </c>
      <c r="L5" s="58">
        <v>1610</v>
      </c>
      <c r="M5" s="59">
        <v>46616</v>
      </c>
      <c r="N5" s="60"/>
    </row>
    <row r="6" spans="1:14">
      <c r="A6" s="50">
        <v>2</v>
      </c>
      <c r="B6" s="51" t="s">
        <v>414</v>
      </c>
      <c r="C6" s="52" t="s">
        <v>382</v>
      </c>
      <c r="D6" s="61" t="s">
        <v>398</v>
      </c>
      <c r="E6" s="11">
        <v>10.949850686835827</v>
      </c>
      <c r="F6" s="11">
        <v>12.790336990277151</v>
      </c>
      <c r="G6" s="12">
        <v>89.320300000000003</v>
      </c>
      <c r="H6" s="298">
        <v>105462</v>
      </c>
      <c r="I6" s="57">
        <v>1</v>
      </c>
      <c r="J6" s="11">
        <v>11.522649937057897</v>
      </c>
      <c r="K6" s="11">
        <v>11.522649937057897</v>
      </c>
      <c r="L6" s="58">
        <v>1974</v>
      </c>
      <c r="M6" s="59">
        <v>46980</v>
      </c>
      <c r="N6" s="60"/>
    </row>
    <row r="7" spans="1:14">
      <c r="A7" s="50">
        <v>3</v>
      </c>
      <c r="B7" s="51" t="s">
        <v>415</v>
      </c>
      <c r="C7" s="52" t="s">
        <v>383</v>
      </c>
      <c r="D7" s="63" t="s">
        <v>399</v>
      </c>
      <c r="E7" s="11"/>
      <c r="F7" s="11"/>
      <c r="G7" s="64"/>
      <c r="H7" s="73"/>
      <c r="I7" s="65"/>
      <c r="J7" s="11"/>
      <c r="K7" s="11"/>
      <c r="L7" s="58">
        <v>1610</v>
      </c>
      <c r="M7" s="59">
        <v>46616</v>
      </c>
      <c r="N7" s="60"/>
    </row>
    <row r="8" spans="1:14">
      <c r="A8" s="50">
        <v>4</v>
      </c>
      <c r="B8" s="51" t="s">
        <v>416</v>
      </c>
      <c r="C8" s="52" t="s">
        <v>384</v>
      </c>
      <c r="D8" s="63" t="s">
        <v>400</v>
      </c>
      <c r="E8" s="11"/>
      <c r="F8" s="11"/>
      <c r="G8" s="64"/>
      <c r="H8" s="298"/>
      <c r="I8" s="65"/>
      <c r="J8" s="11"/>
      <c r="K8" s="11"/>
      <c r="L8" s="58">
        <v>1974</v>
      </c>
      <c r="M8" s="59">
        <v>46980</v>
      </c>
      <c r="N8" s="60"/>
    </row>
    <row r="9" spans="1:14">
      <c r="A9" s="50">
        <v>5</v>
      </c>
      <c r="B9" s="51" t="s">
        <v>417</v>
      </c>
      <c r="C9" s="52" t="s">
        <v>385</v>
      </c>
      <c r="D9" s="63" t="s">
        <v>401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1428</v>
      </c>
      <c r="M9" s="59">
        <v>46434</v>
      </c>
      <c r="N9" s="60"/>
    </row>
    <row r="10" spans="1:14">
      <c r="A10" s="50">
        <v>6</v>
      </c>
      <c r="B10" s="51" t="s">
        <v>421</v>
      </c>
      <c r="C10" s="52" t="s">
        <v>389</v>
      </c>
      <c r="D10" s="63" t="s">
        <v>405</v>
      </c>
      <c r="E10" s="11">
        <v>8.4977432493516432</v>
      </c>
      <c r="F10" s="11">
        <v>8.4907767879351592</v>
      </c>
      <c r="G10" s="300">
        <v>100.02727400000001</v>
      </c>
      <c r="H10" s="73"/>
      <c r="I10" s="301"/>
      <c r="J10" s="11">
        <v>8.7179578140283578</v>
      </c>
      <c r="K10" s="11">
        <v>8.4907767879351592</v>
      </c>
      <c r="L10" s="58">
        <v>1792</v>
      </c>
      <c r="M10" s="59">
        <v>46798</v>
      </c>
      <c r="N10" s="60"/>
    </row>
    <row r="11" spans="1:14">
      <c r="A11" s="50">
        <v>7</v>
      </c>
      <c r="B11" s="51" t="s">
        <v>422</v>
      </c>
      <c r="C11" s="52" t="s">
        <v>390</v>
      </c>
      <c r="D11" s="63" t="s">
        <v>406</v>
      </c>
      <c r="E11" s="11">
        <v>8.647804636765839</v>
      </c>
      <c r="F11" s="11">
        <v>8.6647890079653536</v>
      </c>
      <c r="G11" s="300">
        <v>99.922075000000007</v>
      </c>
      <c r="H11" s="73"/>
      <c r="I11" s="301"/>
      <c r="J11" s="11">
        <v>8.7646872472256341</v>
      </c>
      <c r="K11" s="11">
        <v>8.647804636765839</v>
      </c>
      <c r="L11" s="58">
        <v>2156</v>
      </c>
      <c r="M11" s="59">
        <v>47162</v>
      </c>
      <c r="N11" s="60"/>
    </row>
    <row r="12" spans="1:14">
      <c r="A12" s="50">
        <v>8</v>
      </c>
      <c r="B12" s="51" t="s">
        <v>423</v>
      </c>
      <c r="C12" s="52" t="s">
        <v>391</v>
      </c>
      <c r="D12" s="63" t="s">
        <v>407</v>
      </c>
      <c r="E12" s="11">
        <v>8.7978943353183112</v>
      </c>
      <c r="F12" s="11">
        <v>8.7955403514448189</v>
      </c>
      <c r="G12" s="300">
        <v>100.01164799999999</v>
      </c>
      <c r="H12" s="73"/>
      <c r="I12" s="301"/>
      <c r="J12" s="11">
        <v>8.9368102167461583</v>
      </c>
      <c r="K12" s="11">
        <v>8.7955403514448189</v>
      </c>
      <c r="L12" s="58">
        <v>2520</v>
      </c>
      <c r="M12" s="59">
        <v>47526</v>
      </c>
      <c r="N12" s="60"/>
    </row>
    <row r="13" spans="1:14">
      <c r="A13" s="50">
        <v>9</v>
      </c>
      <c r="B13" s="51" t="s">
        <v>424</v>
      </c>
      <c r="C13" s="52" t="s">
        <v>392</v>
      </c>
      <c r="D13" s="63" t="s">
        <v>408</v>
      </c>
      <c r="E13" s="11">
        <v>8.9580855951716245</v>
      </c>
      <c r="F13" s="11">
        <v>8.9479414761613452</v>
      </c>
      <c r="G13" s="300">
        <v>100</v>
      </c>
      <c r="H13" s="73"/>
      <c r="I13" s="301"/>
      <c r="J13" s="11">
        <v>9.1547232859486805</v>
      </c>
      <c r="K13" s="11">
        <v>8.9479414761613452</v>
      </c>
      <c r="L13" s="58">
        <v>2884</v>
      </c>
      <c r="M13" s="59">
        <v>47890</v>
      </c>
      <c r="N13" s="60"/>
    </row>
    <row r="14" spans="1:14">
      <c r="A14" s="50">
        <v>10</v>
      </c>
      <c r="B14" s="51" t="s">
        <v>425</v>
      </c>
      <c r="C14" s="52" t="s">
        <v>393</v>
      </c>
      <c r="D14" s="63" t="s">
        <v>409</v>
      </c>
      <c r="E14" s="11">
        <v>9.1295747501563707</v>
      </c>
      <c r="F14" s="11">
        <v>9.097958777707678</v>
      </c>
      <c r="G14" s="300">
        <v>100</v>
      </c>
      <c r="H14" s="73"/>
      <c r="I14" s="301"/>
      <c r="J14" s="11">
        <v>9.4344248482066053</v>
      </c>
      <c r="K14" s="11">
        <v>9.097958777707678</v>
      </c>
      <c r="L14" s="58">
        <v>3248</v>
      </c>
      <c r="M14" s="59">
        <v>48254</v>
      </c>
      <c r="N14" s="60"/>
    </row>
    <row r="15" spans="1:14">
      <c r="A15" s="50">
        <v>11</v>
      </c>
      <c r="B15" s="51" t="s">
        <v>426</v>
      </c>
      <c r="C15" s="52" t="s">
        <v>394</v>
      </c>
      <c r="D15" s="63" t="s">
        <v>410</v>
      </c>
      <c r="E15" s="11">
        <v>9.2484420015901403</v>
      </c>
      <c r="F15" s="11">
        <v>9.2478911084269289</v>
      </c>
      <c r="G15" s="300">
        <v>100</v>
      </c>
      <c r="H15" s="73"/>
      <c r="I15" s="301"/>
      <c r="J15" s="11">
        <v>9.248742797164649</v>
      </c>
      <c r="K15" s="11">
        <v>9.2478911084269289</v>
      </c>
      <c r="L15" s="58">
        <v>3612</v>
      </c>
      <c r="M15" s="59">
        <v>48618</v>
      </c>
      <c r="N15" s="60"/>
    </row>
    <row r="16" spans="1:14">
      <c r="A16" s="50">
        <v>12</v>
      </c>
      <c r="B16" s="51" t="s">
        <v>427</v>
      </c>
      <c r="C16" s="52" t="s">
        <v>395</v>
      </c>
      <c r="D16" s="63" t="s">
        <v>411</v>
      </c>
      <c r="E16" s="11">
        <v>10.476315097204902</v>
      </c>
      <c r="F16" s="11">
        <v>11.50582162626335</v>
      </c>
      <c r="G16" s="300">
        <v>87.067757</v>
      </c>
      <c r="H16" s="73"/>
      <c r="I16" s="301"/>
      <c r="J16" s="11">
        <v>9.6820435661405035</v>
      </c>
      <c r="K16" s="11">
        <v>9.6820435661405035</v>
      </c>
      <c r="L16" s="58">
        <v>3976</v>
      </c>
      <c r="M16" s="59">
        <v>48982</v>
      </c>
      <c r="N16" s="60"/>
    </row>
    <row r="17" spans="1:14">
      <c r="A17" s="50">
        <v>13</v>
      </c>
      <c r="B17" s="51" t="s">
        <v>428</v>
      </c>
      <c r="C17" s="52" t="s">
        <v>396</v>
      </c>
      <c r="D17" s="63" t="s">
        <v>412</v>
      </c>
      <c r="E17" s="11">
        <v>9.9367787407897747</v>
      </c>
      <c r="F17" s="11">
        <v>9.9367816424449096</v>
      </c>
      <c r="G17" s="300">
        <v>97.317740999999998</v>
      </c>
      <c r="H17" s="73"/>
      <c r="I17" s="301"/>
      <c r="J17" s="11">
        <v>9.9367816424449096</v>
      </c>
      <c r="K17" s="11">
        <v>9.5483980011135312</v>
      </c>
      <c r="L17" s="58">
        <v>4340</v>
      </c>
      <c r="M17" s="59">
        <v>49346</v>
      </c>
      <c r="N17" s="60"/>
    </row>
    <row r="18" spans="1:14">
      <c r="A18" s="50">
        <v>14</v>
      </c>
      <c r="B18" s="51" t="s">
        <v>418</v>
      </c>
      <c r="C18" s="52" t="s">
        <v>386</v>
      </c>
      <c r="D18" s="63" t="s">
        <v>402</v>
      </c>
      <c r="E18" s="11">
        <v>9.8488281529151802</v>
      </c>
      <c r="F18" s="11">
        <v>9.8487606532096184</v>
      </c>
      <c r="G18" s="64">
        <v>98.911197000000001</v>
      </c>
      <c r="H18" s="299"/>
      <c r="I18" s="65"/>
      <c r="J18" s="11">
        <v>9.8488281529151802</v>
      </c>
      <c r="K18" s="11">
        <v>9.6983362263152593</v>
      </c>
      <c r="L18" s="58">
        <v>4704</v>
      </c>
      <c r="M18" s="59">
        <v>49710</v>
      </c>
      <c r="N18" s="60"/>
    </row>
    <row r="19" spans="1:14">
      <c r="A19" s="50">
        <v>15</v>
      </c>
      <c r="B19" s="51" t="s">
        <v>419</v>
      </c>
      <c r="C19" s="52" t="s">
        <v>387</v>
      </c>
      <c r="D19" s="63" t="s">
        <v>403</v>
      </c>
      <c r="E19" s="11">
        <v>9.8482067709055467</v>
      </c>
      <c r="F19" s="11">
        <v>9.848858927786349</v>
      </c>
      <c r="G19" s="300">
        <v>99.991100000000003</v>
      </c>
      <c r="H19" s="73"/>
      <c r="I19" s="301"/>
      <c r="J19" s="11">
        <v>9.848858927786349</v>
      </c>
      <c r="K19" s="11">
        <v>9.8482067709055467</v>
      </c>
      <c r="L19" s="58">
        <v>5068</v>
      </c>
      <c r="M19" s="59">
        <v>50074</v>
      </c>
      <c r="N19" s="60"/>
    </row>
    <row r="20" spans="1:14" ht="16.2" thickBot="1">
      <c r="A20" s="94">
        <v>16</v>
      </c>
      <c r="B20" s="95" t="s">
        <v>420</v>
      </c>
      <c r="C20" s="280" t="s">
        <v>388</v>
      </c>
      <c r="D20" s="278" t="s">
        <v>404</v>
      </c>
      <c r="E20" s="20">
        <v>10.815156795952639</v>
      </c>
      <c r="F20" s="20">
        <v>11.911066924488217</v>
      </c>
      <c r="G20" s="307">
        <v>86.790986000000004</v>
      </c>
      <c r="H20" s="308"/>
      <c r="I20" s="309"/>
      <c r="J20" s="20">
        <v>10.228782313810035</v>
      </c>
      <c r="K20" s="20">
        <v>10.228782313810035</v>
      </c>
      <c r="L20" s="58">
        <v>50438</v>
      </c>
      <c r="M20" s="59">
        <v>50438</v>
      </c>
      <c r="N20" s="60"/>
    </row>
    <row r="21" spans="1:14" ht="16.2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20105462</v>
      </c>
      <c r="I21" s="317">
        <f>SUM(I5:I20)</f>
        <v>3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379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9" activePane="bottomRight" state="frozen"/>
      <selection sqref="A1:XFD1048576"/>
      <selection pane="topRight" sqref="A1:XFD1048576"/>
      <selection pane="bottomLeft" sqref="A1:XFD1048576"/>
      <selection pane="bottomRight" activeCell="H13" sqref="H1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327</v>
      </c>
      <c r="H4" s="44" t="s">
        <v>159</v>
      </c>
      <c r="I4" s="45" t="s">
        <v>7</v>
      </c>
      <c r="J4" s="46" t="s">
        <v>328</v>
      </c>
      <c r="K4" s="47" t="s">
        <v>329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132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188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230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258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622</v>
      </c>
      <c r="M9" s="59">
        <v>45628</v>
      </c>
      <c r="N9" s="60"/>
    </row>
    <row r="10" spans="1:14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27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>
        <v>97200</v>
      </c>
      <c r="I13" s="71">
        <v>1</v>
      </c>
      <c r="J13" s="53">
        <v>61.162853219490266</v>
      </c>
      <c r="K13" s="11">
        <v>61.162853219490266</v>
      </c>
      <c r="L13" s="58">
        <v>69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153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171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181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191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237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237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251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272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363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573</v>
      </c>
      <c r="M23" s="59">
        <v>45579</v>
      </c>
      <c r="N23" s="60"/>
    </row>
    <row r="24" spans="1:14">
      <c r="A24" s="50">
        <v>13</v>
      </c>
      <c r="B24" s="51"/>
      <c r="C24" s="52" t="s">
        <v>357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650</v>
      </c>
      <c r="M24" s="59">
        <v>45656</v>
      </c>
      <c r="N24" s="60"/>
    </row>
    <row r="25" spans="1:14">
      <c r="A25" s="50">
        <v>14</v>
      </c>
      <c r="B25" s="51"/>
      <c r="C25" s="52" t="s">
        <v>358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748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37.021820543677904</v>
      </c>
      <c r="F26" s="53">
        <v>27.936979284899945</v>
      </c>
      <c r="G26" s="55">
        <v>95.271777990786504</v>
      </c>
      <c r="H26" s="73">
        <v>1806916</v>
      </c>
      <c r="I26" s="71">
        <v>2</v>
      </c>
      <c r="J26" s="53">
        <v>24.897805843236103</v>
      </c>
      <c r="K26" s="11">
        <v>36.971892951695956</v>
      </c>
      <c r="L26" s="78">
        <v>790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31.499543137387519</v>
      </c>
      <c r="F27" s="53">
        <v>29.847595691938132</v>
      </c>
      <c r="G27" s="55">
        <v>99.778700000000001</v>
      </c>
      <c r="H27" s="73">
        <v>162970</v>
      </c>
      <c r="I27" s="71">
        <v>1</v>
      </c>
      <c r="J27" s="53">
        <v>29.847595691938132</v>
      </c>
      <c r="K27" s="11">
        <v>29.847595691938132</v>
      </c>
      <c r="L27" s="79">
        <v>853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359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890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391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475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727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825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937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986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1077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1147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1254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1339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8.0575357950390458</v>
      </c>
      <c r="F41" s="53">
        <v>8.119281424548582</v>
      </c>
      <c r="G41" s="54">
        <v>93.381808333333296</v>
      </c>
      <c r="H41" s="75">
        <v>30000000</v>
      </c>
      <c r="I41" s="76">
        <v>6</v>
      </c>
      <c r="J41" s="53">
        <v>7.9976603880945536</v>
      </c>
      <c r="K41" s="11">
        <v>8.3472609700334619</v>
      </c>
      <c r="L41" s="58">
        <v>1339</v>
      </c>
      <c r="M41" s="83">
        <v>46345</v>
      </c>
      <c r="N41" s="60"/>
    </row>
    <row r="42" spans="1:14">
      <c r="A42" s="50">
        <v>12</v>
      </c>
      <c r="B42" s="51"/>
      <c r="C42" s="81" t="s">
        <v>360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1364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1448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1504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678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1210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1399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1630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1763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370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748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1602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1693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1910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1322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33.060857678422373</v>
      </c>
      <c r="F59" s="53">
        <v>33.294995856145434</v>
      </c>
      <c r="G59" s="55">
        <v>61.984000000000002</v>
      </c>
      <c r="H59" s="62">
        <v>1500000</v>
      </c>
      <c r="I59" s="71">
        <v>1</v>
      </c>
      <c r="J59" s="53">
        <v>33.294995856145434</v>
      </c>
      <c r="K59" s="53">
        <v>33.294995856145434</v>
      </c>
      <c r="L59" s="58">
        <v>1896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2274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2694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2694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3030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3282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3785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3785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3941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4129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5977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SUM(H5:H72)</f>
        <v>33567086</v>
      </c>
      <c r="I73" s="319">
        <f>SUM(I5:I72)</f>
        <v>11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332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20" zoomScaleNormal="100" zoomScaleSheetLayoutView="110" workbookViewId="0">
      <selection activeCell="I11" sqref="I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7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330</v>
      </c>
      <c r="L4" s="214" t="s">
        <v>331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317</v>
      </c>
      <c r="F5" s="79" t="s">
        <v>318</v>
      </c>
      <c r="G5" s="54">
        <v>99.4181539831729</v>
      </c>
      <c r="H5" s="54">
        <v>99.724601235514299</v>
      </c>
      <c r="I5" s="75">
        <v>697928</v>
      </c>
      <c r="J5" s="76">
        <v>4</v>
      </c>
      <c r="K5" s="54">
        <v>99.753399999999999</v>
      </c>
      <c r="L5" s="54">
        <v>99.236699999999999</v>
      </c>
      <c r="M5" s="13">
        <v>6</v>
      </c>
      <c r="N5" s="217">
        <v>45012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321</v>
      </c>
      <c r="F6" s="79" t="s">
        <v>322</v>
      </c>
      <c r="G6" s="54">
        <v>96.544284936572396</v>
      </c>
      <c r="H6" s="54">
        <v>98.639214060752707</v>
      </c>
      <c r="I6" s="75">
        <v>65281</v>
      </c>
      <c r="J6" s="76">
        <v>6</v>
      </c>
      <c r="K6" s="54">
        <v>99.274500000000003</v>
      </c>
      <c r="L6" s="54">
        <v>92.405199999999994</v>
      </c>
      <c r="M6" s="13">
        <v>13</v>
      </c>
      <c r="N6" s="217">
        <v>45019</v>
      </c>
      <c r="O6" s="115"/>
      <c r="P6" s="33"/>
    </row>
    <row r="7" spans="1:16">
      <c r="A7" s="50"/>
      <c r="B7" s="110"/>
      <c r="C7" s="218"/>
      <c r="D7" s="51">
        <v>3</v>
      </c>
      <c r="E7" s="216" t="s">
        <v>345</v>
      </c>
      <c r="F7" s="79" t="s">
        <v>346</v>
      </c>
      <c r="G7" s="54">
        <v>98.802091197651094</v>
      </c>
      <c r="H7" s="54">
        <v>98.515710939852994</v>
      </c>
      <c r="I7" s="75">
        <v>155386</v>
      </c>
      <c r="J7" s="76">
        <v>15</v>
      </c>
      <c r="K7" s="54">
        <v>99.26</v>
      </c>
      <c r="L7" s="54">
        <v>92.640799999999999</v>
      </c>
      <c r="M7" s="13">
        <v>20</v>
      </c>
      <c r="N7" s="217">
        <v>45026</v>
      </c>
      <c r="O7" s="115"/>
      <c r="P7" s="33"/>
    </row>
    <row r="8" spans="1:16">
      <c r="A8" s="50"/>
      <c r="B8" s="110"/>
      <c r="C8" s="218"/>
      <c r="D8" s="51">
        <v>4</v>
      </c>
      <c r="E8" s="216" t="s">
        <v>339</v>
      </c>
      <c r="F8" s="79" t="s">
        <v>340</v>
      </c>
      <c r="G8" s="54">
        <v>97.127945942979295</v>
      </c>
      <c r="H8" s="54">
        <v>97.744365821460207</v>
      </c>
      <c r="I8" s="75">
        <v>12423</v>
      </c>
      <c r="J8" s="76">
        <v>2</v>
      </c>
      <c r="K8" s="54">
        <v>97.744399999999999</v>
      </c>
      <c r="L8" s="54">
        <v>97.744200000000006</v>
      </c>
      <c r="M8" s="13">
        <v>27</v>
      </c>
      <c r="N8" s="217">
        <v>45033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349</v>
      </c>
      <c r="F9" s="79" t="s">
        <v>350</v>
      </c>
      <c r="G9" s="54">
        <v>96.915379637460902</v>
      </c>
      <c r="H9" s="54">
        <v>97.035202362678504</v>
      </c>
      <c r="I9" s="75">
        <v>204429</v>
      </c>
      <c r="J9" s="76">
        <v>13</v>
      </c>
      <c r="K9" s="54">
        <v>99.26</v>
      </c>
      <c r="L9" s="54">
        <v>93.222300000000004</v>
      </c>
      <c r="M9" s="13">
        <v>34</v>
      </c>
      <c r="N9" s="217">
        <v>45040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365</v>
      </c>
      <c r="F10" s="79" t="s">
        <v>366</v>
      </c>
      <c r="G10" s="54">
        <v>97.784947191848801</v>
      </c>
      <c r="H10" s="54">
        <v>97.9934101186238</v>
      </c>
      <c r="I10" s="75">
        <v>521059</v>
      </c>
      <c r="J10" s="76">
        <v>6</v>
      </c>
      <c r="K10" s="54">
        <v>98.045299999999997</v>
      </c>
      <c r="L10" s="54">
        <v>93.501599999999996</v>
      </c>
      <c r="M10" s="13">
        <v>41</v>
      </c>
      <c r="N10" s="217">
        <v>45047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369</v>
      </c>
      <c r="F11" s="79" t="s">
        <v>370</v>
      </c>
      <c r="G11" s="54">
        <v>95.693895032346305</v>
      </c>
      <c r="H11" s="54">
        <v>95.025479126301704</v>
      </c>
      <c r="I11" s="75">
        <v>242372</v>
      </c>
      <c r="J11" s="76">
        <v>8</v>
      </c>
      <c r="K11" s="54">
        <v>99.26</v>
      </c>
      <c r="L11" s="54">
        <v>93.788499999999999</v>
      </c>
      <c r="M11" s="13">
        <v>48</v>
      </c>
      <c r="N11" s="217">
        <v>45054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373</v>
      </c>
      <c r="F12" s="79" t="s">
        <v>374</v>
      </c>
      <c r="G12" s="54">
        <v>95.525816436914198</v>
      </c>
      <c r="H12" s="54">
        <v>95.964361916221605</v>
      </c>
      <c r="I12" s="75">
        <v>413042</v>
      </c>
      <c r="J12" s="76">
        <v>19</v>
      </c>
      <c r="K12" s="54">
        <v>99.26</v>
      </c>
      <c r="L12" s="54">
        <v>94.2029</v>
      </c>
      <c r="M12" s="13">
        <v>55</v>
      </c>
      <c r="N12" s="217">
        <v>45061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433</v>
      </c>
      <c r="F13" s="79" t="s">
        <v>434</v>
      </c>
      <c r="G13" s="54">
        <v>95.914764989598794</v>
      </c>
      <c r="H13" s="54">
        <v>94.845085700023006</v>
      </c>
      <c r="I13" s="75">
        <v>295476</v>
      </c>
      <c r="J13" s="76">
        <v>12</v>
      </c>
      <c r="K13" s="54">
        <v>99.26</v>
      </c>
      <c r="L13" s="54">
        <v>92.140299999999996</v>
      </c>
      <c r="M13" s="13">
        <v>62</v>
      </c>
      <c r="N13" s="217">
        <v>45068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95.356407527097602</v>
      </c>
      <c r="H14" s="54">
        <v>94.017198038948493</v>
      </c>
      <c r="I14" s="75">
        <v>9780263</v>
      </c>
      <c r="J14" s="76">
        <v>270</v>
      </c>
      <c r="K14" s="54">
        <v>99.26</v>
      </c>
      <c r="L14" s="54">
        <v>92.168000000000006</v>
      </c>
      <c r="M14" s="13">
        <v>69</v>
      </c>
      <c r="N14" s="217">
        <v>45075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447</v>
      </c>
      <c r="F15" s="79" t="s">
        <v>448</v>
      </c>
      <c r="G15" s="54">
        <v>91.872872287394898</v>
      </c>
      <c r="H15" s="54">
        <v>91.414450222690107</v>
      </c>
      <c r="I15" s="75">
        <v>37047</v>
      </c>
      <c r="J15" s="76">
        <v>5</v>
      </c>
      <c r="K15" s="54">
        <v>92.814499999999995</v>
      </c>
      <c r="L15" s="54">
        <v>91.308099999999996</v>
      </c>
      <c r="M15" s="13">
        <v>76</v>
      </c>
      <c r="N15" s="217">
        <v>45082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453</v>
      </c>
      <c r="F16" s="79" t="s">
        <v>454</v>
      </c>
      <c r="G16" s="54">
        <v>95.387851327225107</v>
      </c>
      <c r="H16" s="54">
        <v>95.094392744176105</v>
      </c>
      <c r="I16" s="75">
        <v>1382834</v>
      </c>
      <c r="J16" s="76">
        <v>14</v>
      </c>
      <c r="K16" s="54">
        <v>99.26</v>
      </c>
      <c r="L16" s="54">
        <v>92.475300000000004</v>
      </c>
      <c r="M16" s="13">
        <v>83</v>
      </c>
      <c r="N16" s="217">
        <v>45089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459</v>
      </c>
      <c r="F17" s="79" t="s">
        <v>460</v>
      </c>
      <c r="G17" s="54">
        <v>95.746902013869601</v>
      </c>
      <c r="H17" s="54">
        <v>95.6061433571371</v>
      </c>
      <c r="I17" s="75">
        <v>19015446</v>
      </c>
      <c r="J17" s="76">
        <v>92</v>
      </c>
      <c r="K17" s="54">
        <v>95.739099999999993</v>
      </c>
      <c r="L17" s="54">
        <v>92.022000000000006</v>
      </c>
      <c r="M17" s="13">
        <v>90</v>
      </c>
      <c r="N17" s="217">
        <v>45096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265</v>
      </c>
      <c r="F19" s="79" t="s">
        <v>266</v>
      </c>
      <c r="G19" s="228">
        <v>99.359022610155293</v>
      </c>
      <c r="H19" s="67">
        <v>99.359022610155293</v>
      </c>
      <c r="I19" s="231"/>
      <c r="J19" s="71"/>
      <c r="K19" s="229">
        <v>99.44</v>
      </c>
      <c r="L19" s="229">
        <v>98.804699999999997</v>
      </c>
      <c r="M19" s="13">
        <v>6</v>
      </c>
      <c r="N19" s="217">
        <v>45012</v>
      </c>
      <c r="O19" s="115"/>
    </row>
    <row r="20" spans="1:16" ht="13.95" customHeight="1">
      <c r="A20" s="50"/>
      <c r="C20" s="230"/>
      <c r="D20" s="51">
        <v>2</v>
      </c>
      <c r="E20" s="227" t="s">
        <v>267</v>
      </c>
      <c r="F20" s="79" t="s">
        <v>268</v>
      </c>
      <c r="G20" s="228">
        <v>98.671443348115304</v>
      </c>
      <c r="H20" s="67">
        <v>98.821399999999997</v>
      </c>
      <c r="I20" s="231">
        <v>10120</v>
      </c>
      <c r="J20" s="71">
        <v>1</v>
      </c>
      <c r="K20" s="229">
        <v>98.821399999999997</v>
      </c>
      <c r="L20" s="229">
        <v>98.821399999999997</v>
      </c>
      <c r="M20" s="13">
        <v>13</v>
      </c>
      <c r="N20" s="217">
        <v>45019</v>
      </c>
      <c r="O20" s="115"/>
    </row>
    <row r="21" spans="1:16" ht="13.95" customHeight="1">
      <c r="A21" s="50"/>
      <c r="C21" s="230"/>
      <c r="D21" s="51">
        <v>3</v>
      </c>
      <c r="E21" s="227" t="s">
        <v>271</v>
      </c>
      <c r="F21" s="79" t="s">
        <v>272</v>
      </c>
      <c r="G21" s="228">
        <v>98.758959872348001</v>
      </c>
      <c r="H21" s="67">
        <v>93.3247828815433</v>
      </c>
      <c r="I21" s="231">
        <v>26229</v>
      </c>
      <c r="J21" s="71">
        <v>3</v>
      </c>
      <c r="K21" s="229">
        <v>98.578100000000006</v>
      </c>
      <c r="L21" s="229">
        <v>86.479200000000006</v>
      </c>
      <c r="M21" s="13">
        <v>20</v>
      </c>
      <c r="N21" s="217">
        <v>45026</v>
      </c>
      <c r="O21" s="115"/>
    </row>
    <row r="22" spans="1:16" ht="13.95" customHeight="1">
      <c r="A22" s="50"/>
      <c r="C22" s="230"/>
      <c r="D22" s="51">
        <v>4</v>
      </c>
      <c r="E22" s="227" t="s">
        <v>275</v>
      </c>
      <c r="F22" s="79" t="s">
        <v>276</v>
      </c>
      <c r="G22" s="228">
        <v>100</v>
      </c>
      <c r="H22" s="67">
        <v>98.5570070935769</v>
      </c>
      <c r="I22" s="231">
        <v>20582</v>
      </c>
      <c r="J22" s="71">
        <v>3</v>
      </c>
      <c r="K22" s="229">
        <v>99.26</v>
      </c>
      <c r="L22" s="229">
        <v>98.35</v>
      </c>
      <c r="M22" s="13">
        <v>27</v>
      </c>
      <c r="N22" s="217">
        <v>45033</v>
      </c>
      <c r="O22" s="115"/>
    </row>
    <row r="23" spans="1:16" ht="13.95" customHeight="1">
      <c r="A23" s="50"/>
      <c r="C23" s="230"/>
      <c r="D23" s="51">
        <v>5</v>
      </c>
      <c r="E23" s="227" t="s">
        <v>281</v>
      </c>
      <c r="F23" s="79" t="s">
        <v>282</v>
      </c>
      <c r="G23" s="228">
        <v>99.163140636660998</v>
      </c>
      <c r="H23" s="67">
        <v>99.163140636660998</v>
      </c>
      <c r="I23" s="231"/>
      <c r="J23" s="71"/>
      <c r="K23" s="229">
        <v>100</v>
      </c>
      <c r="L23" s="229">
        <v>98.215900000000005</v>
      </c>
      <c r="M23" s="13">
        <v>34</v>
      </c>
      <c r="N23" s="217">
        <v>45040</v>
      </c>
      <c r="O23" s="115"/>
    </row>
    <row r="24" spans="1:16" ht="13.95" customHeight="1">
      <c r="A24" s="50"/>
      <c r="C24" s="230"/>
      <c r="D24" s="51">
        <v>6</v>
      </c>
      <c r="E24" s="227" t="s">
        <v>283</v>
      </c>
      <c r="F24" s="79" t="s">
        <v>284</v>
      </c>
      <c r="G24" s="228">
        <v>97.958718160103501</v>
      </c>
      <c r="H24" s="67">
        <v>97.958718160103501</v>
      </c>
      <c r="I24" s="231"/>
      <c r="J24" s="71"/>
      <c r="K24" s="229">
        <v>97.965299999999999</v>
      </c>
      <c r="L24" s="229">
        <v>95.288399999999996</v>
      </c>
      <c r="M24" s="13">
        <v>41</v>
      </c>
      <c r="N24" s="217">
        <v>45047</v>
      </c>
      <c r="O24" s="115"/>
    </row>
    <row r="25" spans="1:16" ht="13.95" customHeight="1">
      <c r="A25" s="50"/>
      <c r="C25" s="230"/>
      <c r="D25" s="51">
        <v>7</v>
      </c>
      <c r="E25" s="227" t="s">
        <v>287</v>
      </c>
      <c r="F25" s="79" t="s">
        <v>288</v>
      </c>
      <c r="G25" s="228">
        <v>100</v>
      </c>
      <c r="H25" s="67">
        <v>95.648399999999995</v>
      </c>
      <c r="I25" s="231">
        <v>22222</v>
      </c>
      <c r="J25" s="71">
        <v>1</v>
      </c>
      <c r="K25" s="229">
        <v>95.648399999999995</v>
      </c>
      <c r="L25" s="229">
        <v>95.648399999999995</v>
      </c>
      <c r="M25" s="13">
        <v>48</v>
      </c>
      <c r="N25" s="217">
        <v>45054</v>
      </c>
      <c r="O25" s="115"/>
    </row>
    <row r="26" spans="1:16" ht="13.95" customHeight="1">
      <c r="A26" s="50"/>
      <c r="C26" s="230"/>
      <c r="D26" s="51">
        <v>8</v>
      </c>
      <c r="E26" s="227" t="s">
        <v>293</v>
      </c>
      <c r="F26" s="79" t="s">
        <v>294</v>
      </c>
      <c r="G26" s="228">
        <v>97.399152626532</v>
      </c>
      <c r="H26" s="67">
        <v>96.513625447451503</v>
      </c>
      <c r="I26" s="231">
        <v>16147</v>
      </c>
      <c r="J26" s="71">
        <v>4</v>
      </c>
      <c r="K26" s="229">
        <v>99.26</v>
      </c>
      <c r="L26" s="229">
        <v>94.2029</v>
      </c>
      <c r="M26" s="13">
        <v>55</v>
      </c>
      <c r="N26" s="217">
        <v>45061</v>
      </c>
      <c r="O26" s="115"/>
    </row>
    <row r="27" spans="1:16" ht="13.95" customHeight="1">
      <c r="A27" s="50"/>
      <c r="C27" s="230"/>
      <c r="D27" s="51">
        <v>9</v>
      </c>
      <c r="E27" s="227" t="s">
        <v>297</v>
      </c>
      <c r="F27" s="79" t="s">
        <v>298</v>
      </c>
      <c r="G27" s="228">
        <v>96.873366667742999</v>
      </c>
      <c r="H27" s="67">
        <v>93.525199999999998</v>
      </c>
      <c r="I27" s="231">
        <v>17381</v>
      </c>
      <c r="J27" s="71">
        <v>2</v>
      </c>
      <c r="K27" s="229">
        <v>93.525199999999998</v>
      </c>
      <c r="L27" s="229">
        <v>93.525199999999998</v>
      </c>
      <c r="M27" s="13">
        <v>62</v>
      </c>
      <c r="N27" s="217">
        <v>45068</v>
      </c>
      <c r="O27" s="115"/>
    </row>
    <row r="28" spans="1:16" ht="13.95" customHeight="1">
      <c r="A28" s="50"/>
      <c r="C28" s="230"/>
      <c r="D28" s="51">
        <v>10</v>
      </c>
      <c r="E28" s="227" t="s">
        <v>301</v>
      </c>
      <c r="F28" s="79" t="s">
        <v>302</v>
      </c>
      <c r="G28" s="228">
        <v>96.553200000000004</v>
      </c>
      <c r="H28" s="67">
        <v>92.587800000000001</v>
      </c>
      <c r="I28" s="231">
        <v>18361</v>
      </c>
      <c r="J28" s="71">
        <v>1</v>
      </c>
      <c r="K28" s="229">
        <v>92.587800000000001</v>
      </c>
      <c r="L28" s="229">
        <v>92.587800000000001</v>
      </c>
      <c r="M28" s="13">
        <v>69</v>
      </c>
      <c r="N28" s="217">
        <v>45075</v>
      </c>
      <c r="O28" s="115"/>
    </row>
    <row r="29" spans="1:16" ht="13.95" customHeight="1">
      <c r="A29" s="50"/>
      <c r="C29" s="230"/>
      <c r="D29" s="51">
        <v>11</v>
      </c>
      <c r="E29" s="227" t="s">
        <v>307</v>
      </c>
      <c r="F29" s="79" t="s">
        <v>308</v>
      </c>
      <c r="G29" s="228">
        <v>96.665800000000004</v>
      </c>
      <c r="H29" s="67">
        <v>93.383700000000005</v>
      </c>
      <c r="I29" s="231">
        <v>26458</v>
      </c>
      <c r="J29" s="71">
        <v>1</v>
      </c>
      <c r="K29" s="229">
        <v>93.383700000000005</v>
      </c>
      <c r="L29" s="229">
        <v>93.383700000000005</v>
      </c>
      <c r="M29" s="13">
        <v>76</v>
      </c>
      <c r="N29" s="217">
        <v>45082</v>
      </c>
      <c r="O29" s="115"/>
    </row>
    <row r="30" spans="1:16" ht="13.95" customHeight="1">
      <c r="A30" s="50"/>
      <c r="C30" s="230"/>
      <c r="D30" s="51">
        <v>12</v>
      </c>
      <c r="E30" s="227" t="s">
        <v>309</v>
      </c>
      <c r="F30" s="79" t="s">
        <v>310</v>
      </c>
      <c r="G30" s="228">
        <v>94.197827838450394</v>
      </c>
      <c r="H30" s="67">
        <v>99.26</v>
      </c>
      <c r="I30" s="231">
        <v>4123</v>
      </c>
      <c r="J30" s="71">
        <v>2</v>
      </c>
      <c r="K30" s="229">
        <v>99.26</v>
      </c>
      <c r="L30" s="229">
        <v>99.26</v>
      </c>
      <c r="M30" s="13">
        <v>83</v>
      </c>
      <c r="N30" s="217">
        <v>45089</v>
      </c>
      <c r="O30" s="115"/>
    </row>
    <row r="31" spans="1:16" ht="13.95" customHeight="1">
      <c r="A31" s="50"/>
      <c r="C31" s="230"/>
      <c r="D31" s="51">
        <v>13</v>
      </c>
      <c r="E31" s="227" t="s">
        <v>313</v>
      </c>
      <c r="F31" s="79" t="s">
        <v>314</v>
      </c>
      <c r="G31" s="228">
        <v>88.687196626084202</v>
      </c>
      <c r="H31" s="67">
        <v>99.251200969444099</v>
      </c>
      <c r="I31" s="231">
        <v>440046</v>
      </c>
      <c r="J31" s="71">
        <v>2</v>
      </c>
      <c r="K31" s="229">
        <v>99.26</v>
      </c>
      <c r="L31" s="229">
        <v>95.558300000000003</v>
      </c>
      <c r="M31" s="13">
        <v>90</v>
      </c>
      <c r="N31" s="217">
        <v>45096</v>
      </c>
      <c r="O31" s="115"/>
    </row>
    <row r="32" spans="1:16" ht="13.95" customHeight="1">
      <c r="A32" s="50"/>
      <c r="C32" s="230"/>
      <c r="D32" s="51">
        <v>14</v>
      </c>
      <c r="E32" s="227" t="s">
        <v>319</v>
      </c>
      <c r="F32" s="79" t="s">
        <v>320</v>
      </c>
      <c r="G32" s="228">
        <v>87.791727577102094</v>
      </c>
      <c r="H32" s="67">
        <v>95.587157293439205</v>
      </c>
      <c r="I32" s="231">
        <v>543605</v>
      </c>
      <c r="J32" s="71">
        <v>4</v>
      </c>
      <c r="K32" s="229">
        <v>99.26</v>
      </c>
      <c r="L32" s="229">
        <v>95.544300000000007</v>
      </c>
      <c r="M32" s="13">
        <v>97</v>
      </c>
      <c r="N32" s="217">
        <v>45103</v>
      </c>
      <c r="O32" s="115"/>
    </row>
    <row r="33" spans="1:15" ht="13.95" customHeight="1">
      <c r="A33" s="50"/>
      <c r="C33" s="230"/>
      <c r="D33" s="51">
        <v>15</v>
      </c>
      <c r="E33" s="227" t="s">
        <v>323</v>
      </c>
      <c r="F33" s="79" t="s">
        <v>324</v>
      </c>
      <c r="G33" s="228">
        <v>87.615700000000004</v>
      </c>
      <c r="H33" s="67">
        <v>86.307000000000002</v>
      </c>
      <c r="I33" s="231">
        <v>17362</v>
      </c>
      <c r="J33" s="71">
        <v>1</v>
      </c>
      <c r="K33" s="229">
        <v>86.307000000000002</v>
      </c>
      <c r="L33" s="229">
        <v>86.307000000000002</v>
      </c>
      <c r="M33" s="13">
        <v>104</v>
      </c>
      <c r="N33" s="217">
        <v>45110</v>
      </c>
      <c r="O33" s="115"/>
    </row>
    <row r="34" spans="1:15" ht="13.95" customHeight="1">
      <c r="A34" s="50"/>
      <c r="C34" s="230"/>
      <c r="D34" s="51">
        <v>16</v>
      </c>
      <c r="E34" s="227" t="s">
        <v>333</v>
      </c>
      <c r="F34" s="79" t="s">
        <v>334</v>
      </c>
      <c r="G34" s="228"/>
      <c r="H34" s="67"/>
      <c r="I34" s="231"/>
      <c r="J34" s="71"/>
      <c r="K34" s="229"/>
      <c r="L34" s="229"/>
      <c r="M34" s="13">
        <v>107</v>
      </c>
      <c r="N34" s="217">
        <v>45113</v>
      </c>
      <c r="O34" s="115"/>
    </row>
    <row r="35" spans="1:15" ht="13.95" customHeight="1">
      <c r="A35" s="50"/>
      <c r="C35" s="230"/>
      <c r="D35" s="51">
        <v>17</v>
      </c>
      <c r="E35" s="227" t="s">
        <v>347</v>
      </c>
      <c r="F35" s="79" t="s">
        <v>348</v>
      </c>
      <c r="G35" s="228">
        <v>86.898389498893295</v>
      </c>
      <c r="H35" s="67">
        <v>93.5</v>
      </c>
      <c r="I35" s="231">
        <v>93964</v>
      </c>
      <c r="J35" s="71">
        <v>1</v>
      </c>
      <c r="K35" s="229">
        <v>93.5</v>
      </c>
      <c r="L35" s="229">
        <v>93.5</v>
      </c>
      <c r="M35" s="13">
        <v>111</v>
      </c>
      <c r="N35" s="217">
        <v>45117</v>
      </c>
      <c r="O35" s="115"/>
    </row>
    <row r="36" spans="1:15" ht="13.95" customHeight="1">
      <c r="A36" s="50"/>
      <c r="C36" s="230"/>
      <c r="D36" s="51">
        <v>18</v>
      </c>
      <c r="E36" s="227" t="s">
        <v>341</v>
      </c>
      <c r="F36" s="79" t="s">
        <v>342</v>
      </c>
      <c r="G36" s="228">
        <v>93.533550803768705</v>
      </c>
      <c r="H36" s="67">
        <v>93.775645390637493</v>
      </c>
      <c r="I36" s="231">
        <v>670993</v>
      </c>
      <c r="J36" s="71">
        <v>8</v>
      </c>
      <c r="K36" s="229">
        <v>99.26</v>
      </c>
      <c r="L36" s="229">
        <v>84.759600000000006</v>
      </c>
      <c r="M36" s="13">
        <v>118</v>
      </c>
      <c r="N36" s="217">
        <v>45124</v>
      </c>
      <c r="O36" s="115"/>
    </row>
    <row r="37" spans="1:15" ht="13.95" customHeight="1">
      <c r="A37" s="50"/>
      <c r="C37" s="230"/>
      <c r="D37" s="51">
        <v>19</v>
      </c>
      <c r="E37" s="227" t="s">
        <v>351</v>
      </c>
      <c r="F37" s="79" t="s">
        <v>352</v>
      </c>
      <c r="G37" s="228">
        <v>93.389927252403993</v>
      </c>
      <c r="H37" s="67">
        <v>93.840811092551107</v>
      </c>
      <c r="I37" s="231">
        <v>505267</v>
      </c>
      <c r="J37" s="71">
        <v>4</v>
      </c>
      <c r="K37" s="229">
        <v>93.874899999999997</v>
      </c>
      <c r="L37" s="229">
        <v>93.784199999999998</v>
      </c>
      <c r="M37" s="13">
        <v>125</v>
      </c>
      <c r="N37" s="217">
        <v>45131</v>
      </c>
      <c r="O37" s="115"/>
    </row>
    <row r="38" spans="1:15" ht="13.95" customHeight="1">
      <c r="A38" s="50"/>
      <c r="C38" s="230"/>
      <c r="D38" s="51">
        <v>20</v>
      </c>
      <c r="E38" s="227" t="s">
        <v>363</v>
      </c>
      <c r="F38" s="79" t="s">
        <v>364</v>
      </c>
      <c r="G38" s="228">
        <v>93.002959686169604</v>
      </c>
      <c r="H38" s="67">
        <v>93.4589</v>
      </c>
      <c r="I38" s="231">
        <v>200000</v>
      </c>
      <c r="J38" s="71">
        <v>1</v>
      </c>
      <c r="K38" s="229">
        <v>93.4589</v>
      </c>
      <c r="L38" s="229">
        <v>93.4589</v>
      </c>
      <c r="M38" s="13">
        <v>132</v>
      </c>
      <c r="N38" s="217">
        <v>45138</v>
      </c>
      <c r="O38" s="115"/>
    </row>
    <row r="39" spans="1:15" ht="13.95" customHeight="1">
      <c r="A39" s="50"/>
      <c r="C39" s="230"/>
      <c r="D39" s="51">
        <v>21</v>
      </c>
      <c r="E39" s="227" t="s">
        <v>371</v>
      </c>
      <c r="F39" s="79" t="s">
        <v>372</v>
      </c>
      <c r="G39" s="228">
        <v>92.875181113669498</v>
      </c>
      <c r="H39" s="67">
        <v>93.519199999999998</v>
      </c>
      <c r="I39" s="231">
        <v>1600000</v>
      </c>
      <c r="J39" s="71">
        <v>2</v>
      </c>
      <c r="K39" s="229">
        <v>93.803100000000001</v>
      </c>
      <c r="L39" s="229">
        <v>93.235299999999995</v>
      </c>
      <c r="M39" s="13">
        <v>139</v>
      </c>
      <c r="N39" s="217">
        <v>45145</v>
      </c>
      <c r="O39" s="115"/>
    </row>
    <row r="40" spans="1:15" ht="13.95" customHeight="1">
      <c r="A40" s="50"/>
      <c r="C40" s="230"/>
      <c r="D40" s="51">
        <v>22</v>
      </c>
      <c r="E40" s="227" t="s">
        <v>375</v>
      </c>
      <c r="F40" s="79" t="s">
        <v>376</v>
      </c>
      <c r="G40" s="228">
        <v>92.526486050108502</v>
      </c>
      <c r="H40" s="67">
        <v>93.597287553066195</v>
      </c>
      <c r="I40" s="231">
        <v>527407</v>
      </c>
      <c r="J40" s="71">
        <v>4</v>
      </c>
      <c r="K40" s="229">
        <v>99.26</v>
      </c>
      <c r="L40" s="229">
        <v>85.051500000000004</v>
      </c>
      <c r="M40" s="13">
        <v>146</v>
      </c>
      <c r="N40" s="217">
        <v>45152</v>
      </c>
      <c r="O40" s="115"/>
    </row>
    <row r="41" spans="1:15" ht="13.95" customHeight="1">
      <c r="A41" s="50"/>
      <c r="C41" s="230"/>
      <c r="D41" s="51">
        <v>23</v>
      </c>
      <c r="E41" s="227" t="s">
        <v>435</v>
      </c>
      <c r="F41" s="79" t="s">
        <v>436</v>
      </c>
      <c r="G41" s="228">
        <v>82.828900000000004</v>
      </c>
      <c r="H41" s="67">
        <v>85.419720573760699</v>
      </c>
      <c r="I41" s="231">
        <v>83310</v>
      </c>
      <c r="J41" s="71">
        <v>2</v>
      </c>
      <c r="K41" s="229">
        <v>86.129099999999994</v>
      </c>
      <c r="L41" s="229">
        <v>85.175899999999999</v>
      </c>
      <c r="M41" s="13">
        <v>153</v>
      </c>
      <c r="N41" s="217">
        <v>45159</v>
      </c>
      <c r="O41" s="115"/>
    </row>
    <row r="42" spans="1:15" ht="13.95" customHeight="1">
      <c r="A42" s="50"/>
      <c r="C42" s="230"/>
      <c r="D42" s="51">
        <v>24</v>
      </c>
      <c r="E42" s="227" t="s">
        <v>439</v>
      </c>
      <c r="F42" s="79" t="s">
        <v>440</v>
      </c>
      <c r="G42" s="228">
        <v>92.158132815808003</v>
      </c>
      <c r="H42" s="67">
        <v>92.491256627518993</v>
      </c>
      <c r="I42" s="231">
        <v>3876262</v>
      </c>
      <c r="J42" s="71">
        <v>8</v>
      </c>
      <c r="K42" s="229">
        <v>92.762500000000003</v>
      </c>
      <c r="L42" s="229">
        <v>85.418499999999995</v>
      </c>
      <c r="M42" s="13">
        <v>160</v>
      </c>
      <c r="N42" s="217">
        <v>45166</v>
      </c>
      <c r="O42" s="115"/>
    </row>
    <row r="43" spans="1:15" ht="13.95" customHeight="1">
      <c r="A43" s="50"/>
      <c r="C43" s="230"/>
      <c r="D43" s="51">
        <v>25</v>
      </c>
      <c r="E43" s="227" t="s">
        <v>449</v>
      </c>
      <c r="F43" s="79" t="s">
        <v>450</v>
      </c>
      <c r="G43" s="228">
        <v>92.133200000000002</v>
      </c>
      <c r="H43" s="67">
        <v>88.528199999999998</v>
      </c>
      <c r="I43" s="231">
        <v>6220</v>
      </c>
      <c r="J43" s="71">
        <v>1</v>
      </c>
      <c r="K43" s="229">
        <v>88.528199999999998</v>
      </c>
      <c r="L43" s="229">
        <v>88.528199999999998</v>
      </c>
      <c r="M43" s="13">
        <v>167</v>
      </c>
      <c r="N43" s="217">
        <v>45173</v>
      </c>
      <c r="O43" s="115"/>
    </row>
    <row r="44" spans="1:15" ht="13.95" customHeight="1">
      <c r="A44" s="50"/>
      <c r="C44" s="230"/>
      <c r="D44" s="51">
        <v>26</v>
      </c>
      <c r="E44" s="227" t="s">
        <v>455</v>
      </c>
      <c r="F44" s="79" t="s">
        <v>456</v>
      </c>
      <c r="G44" s="228">
        <v>96.227248013953101</v>
      </c>
      <c r="H44" s="67">
        <v>87.465225885118301</v>
      </c>
      <c r="I44" s="231">
        <v>706205</v>
      </c>
      <c r="J44" s="71">
        <v>4</v>
      </c>
      <c r="K44" s="229">
        <v>90.094499999999996</v>
      </c>
      <c r="L44" s="229">
        <v>84.225300000000004</v>
      </c>
      <c r="M44" s="13">
        <v>174</v>
      </c>
      <c r="N44" s="217">
        <v>45180</v>
      </c>
      <c r="O44" s="115"/>
    </row>
    <row r="45" spans="1:15" ht="13.95" customHeight="1">
      <c r="A45" s="50"/>
      <c r="C45" s="230"/>
      <c r="D45" s="51">
        <v>27</v>
      </c>
      <c r="E45" s="227" t="s">
        <v>461</v>
      </c>
      <c r="F45" s="79" t="s">
        <v>462</v>
      </c>
      <c r="G45" s="228">
        <v>90.414367827528807</v>
      </c>
      <c r="H45" s="67">
        <v>90.584034725364305</v>
      </c>
      <c r="I45" s="231">
        <v>40086511</v>
      </c>
      <c r="J45" s="71">
        <v>48</v>
      </c>
      <c r="K45" s="229">
        <v>91.160700000000006</v>
      </c>
      <c r="L45" s="229">
        <v>90.443200000000004</v>
      </c>
      <c r="M45" s="13">
        <v>181</v>
      </c>
      <c r="N45" s="217">
        <v>45187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210</v>
      </c>
      <c r="F47" s="234" t="s">
        <v>213</v>
      </c>
      <c r="G47" s="235">
        <v>94.487382690035801</v>
      </c>
      <c r="H47" s="236">
        <v>94.487382690035801</v>
      </c>
      <c r="I47" s="237"/>
      <c r="J47" s="185"/>
      <c r="K47" s="238">
        <v>99.402000000000001</v>
      </c>
      <c r="L47" s="235">
        <v>86.21</v>
      </c>
      <c r="M47" s="58">
        <v>2</v>
      </c>
      <c r="N47" s="239">
        <v>45008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99.44</v>
      </c>
      <c r="H48" s="236">
        <v>99.44</v>
      </c>
      <c r="I48" s="240"/>
      <c r="J48" s="185"/>
      <c r="K48" s="238">
        <v>99.44</v>
      </c>
      <c r="L48" s="235">
        <v>99.44</v>
      </c>
      <c r="M48" s="58">
        <v>6</v>
      </c>
      <c r="N48" s="239">
        <v>45012</v>
      </c>
      <c r="O48" s="115"/>
    </row>
    <row r="49" spans="1:15">
      <c r="A49" s="50"/>
      <c r="B49" s="232"/>
      <c r="C49" s="110"/>
      <c r="D49" s="233">
        <v>3</v>
      </c>
      <c r="E49" s="227" t="s">
        <v>224</v>
      </c>
      <c r="F49" s="234" t="s">
        <v>223</v>
      </c>
      <c r="G49" s="54">
        <v>100</v>
      </c>
      <c r="H49" s="54">
        <v>100</v>
      </c>
      <c r="I49" s="75"/>
      <c r="J49" s="76"/>
      <c r="K49" s="54">
        <v>100</v>
      </c>
      <c r="L49" s="54">
        <v>100</v>
      </c>
      <c r="M49" s="78">
        <v>20</v>
      </c>
      <c r="N49" s="239">
        <v>45026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96.230099999999993</v>
      </c>
      <c r="H50" s="236">
        <v>96.230099999999993</v>
      </c>
      <c r="I50" s="237"/>
      <c r="J50" s="185"/>
      <c r="K50" s="238">
        <v>96.230099999999993</v>
      </c>
      <c r="L50" s="235">
        <v>96.230099999999993</v>
      </c>
      <c r="M50" s="78">
        <v>27</v>
      </c>
      <c r="N50" s="239">
        <v>45033</v>
      </c>
      <c r="O50" s="115"/>
    </row>
    <row r="51" spans="1:15">
      <c r="A51" s="50"/>
      <c r="B51" s="232"/>
      <c r="C51" s="110"/>
      <c r="D51" s="233">
        <v>5</v>
      </c>
      <c r="E51" s="227" t="s">
        <v>227</v>
      </c>
      <c r="F51" s="234" t="s">
        <v>228</v>
      </c>
      <c r="G51" s="235">
        <v>98.001311058273899</v>
      </c>
      <c r="H51" s="236">
        <v>98.442800583840395</v>
      </c>
      <c r="I51" s="237">
        <v>1688304</v>
      </c>
      <c r="J51" s="185">
        <v>5</v>
      </c>
      <c r="K51" s="238">
        <v>99.26</v>
      </c>
      <c r="L51" s="235">
        <v>98.436899999999994</v>
      </c>
      <c r="M51" s="78">
        <v>34</v>
      </c>
      <c r="N51" s="239">
        <v>45040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82.3399</v>
      </c>
      <c r="H52" s="236">
        <v>82.3399</v>
      </c>
      <c r="I52" s="237"/>
      <c r="J52" s="185"/>
      <c r="K52" s="238">
        <v>82.3399</v>
      </c>
      <c r="L52" s="235">
        <v>82.3399</v>
      </c>
      <c r="M52" s="78">
        <v>48</v>
      </c>
      <c r="N52" s="239">
        <v>45054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96.487388153941097</v>
      </c>
      <c r="H53" s="236">
        <v>99.26</v>
      </c>
      <c r="I53" s="237">
        <v>7910</v>
      </c>
      <c r="J53" s="185">
        <v>2</v>
      </c>
      <c r="K53" s="238">
        <v>99.26</v>
      </c>
      <c r="L53" s="235">
        <v>99.26</v>
      </c>
      <c r="M53" s="78">
        <v>55</v>
      </c>
      <c r="N53" s="239">
        <v>45061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96.600399999999993</v>
      </c>
      <c r="H54" s="236">
        <v>99.26</v>
      </c>
      <c r="I54" s="237">
        <v>1221</v>
      </c>
      <c r="J54" s="185">
        <v>1</v>
      </c>
      <c r="K54" s="238">
        <v>99.26</v>
      </c>
      <c r="L54" s="235">
        <v>99.26</v>
      </c>
      <c r="M54" s="78">
        <v>69</v>
      </c>
      <c r="N54" s="239">
        <v>45075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90.094993335215506</v>
      </c>
      <c r="H55" s="236">
        <v>94.938734180654293</v>
      </c>
      <c r="I55" s="237">
        <v>70300</v>
      </c>
      <c r="J55" s="185">
        <v>3</v>
      </c>
      <c r="K55" s="238">
        <v>99.26</v>
      </c>
      <c r="L55" s="235">
        <v>93.159300000000002</v>
      </c>
      <c r="M55" s="78">
        <v>83</v>
      </c>
      <c r="N55" s="239">
        <v>45089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95.293300000000002</v>
      </c>
      <c r="H56" s="236">
        <v>95.293300000000002</v>
      </c>
      <c r="I56" s="237"/>
      <c r="J56" s="185"/>
      <c r="K56" s="238">
        <v>95.293300000000002</v>
      </c>
      <c r="L56" s="235">
        <v>95.293300000000002</v>
      </c>
      <c r="M56" s="78">
        <v>97</v>
      </c>
      <c r="N56" s="239">
        <v>45103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86.605225642760502</v>
      </c>
      <c r="H57" s="236">
        <v>86.605225642760502</v>
      </c>
      <c r="I57" s="237"/>
      <c r="J57" s="185"/>
      <c r="K57" s="238">
        <v>86.898399999999995</v>
      </c>
      <c r="L57" s="235">
        <v>85.195800000000006</v>
      </c>
      <c r="M57" s="78">
        <v>111</v>
      </c>
      <c r="N57" s="239">
        <v>45117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256</v>
      </c>
      <c r="G58" s="235">
        <v>93.577082737752306</v>
      </c>
      <c r="H58" s="236">
        <v>78.432000000000002</v>
      </c>
      <c r="I58" s="237">
        <v>200</v>
      </c>
      <c r="J58" s="185">
        <v>1</v>
      </c>
      <c r="K58" s="238">
        <v>78.432000000000002</v>
      </c>
      <c r="L58" s="235">
        <v>78.432000000000002</v>
      </c>
      <c r="M58" s="78">
        <v>125</v>
      </c>
      <c r="N58" s="239">
        <v>45131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93.3270624963546</v>
      </c>
      <c r="H59" s="236">
        <v>90</v>
      </c>
      <c r="I59" s="237">
        <v>89768</v>
      </c>
      <c r="J59" s="185">
        <v>1</v>
      </c>
      <c r="K59" s="238">
        <v>90</v>
      </c>
      <c r="L59" s="235">
        <v>90</v>
      </c>
      <c r="M59" s="78">
        <v>139</v>
      </c>
      <c r="N59" s="239">
        <v>45145</v>
      </c>
      <c r="O59" s="115"/>
    </row>
    <row r="60" spans="1:15">
      <c r="A60" s="50"/>
      <c r="B60" s="232"/>
      <c r="C60" s="110"/>
      <c r="D60" s="233">
        <v>14</v>
      </c>
      <c r="E60" s="227" t="s">
        <v>259</v>
      </c>
      <c r="F60" s="234" t="s">
        <v>260</v>
      </c>
      <c r="G60" s="235">
        <v>92.354100000000003</v>
      </c>
      <c r="H60" s="236">
        <v>91.496867927078398</v>
      </c>
      <c r="I60" s="237">
        <v>705854</v>
      </c>
      <c r="J60" s="185">
        <v>3</v>
      </c>
      <c r="K60" s="238">
        <v>92.539400000000001</v>
      </c>
      <c r="L60" s="235">
        <v>88.240300000000005</v>
      </c>
      <c r="M60" s="78">
        <v>146</v>
      </c>
      <c r="N60" s="239">
        <v>45152</v>
      </c>
      <c r="O60" s="115"/>
    </row>
    <row r="61" spans="1:15">
      <c r="A61" s="50"/>
      <c r="B61" s="232"/>
      <c r="C61" s="110"/>
      <c r="D61" s="233">
        <v>15</v>
      </c>
      <c r="E61" s="227" t="s">
        <v>279</v>
      </c>
      <c r="F61" s="234" t="s">
        <v>280</v>
      </c>
      <c r="G61" s="235">
        <v>86.771900000000002</v>
      </c>
      <c r="H61" s="236">
        <v>86.771900000000002</v>
      </c>
      <c r="I61" s="237"/>
      <c r="J61" s="185"/>
      <c r="K61" s="238">
        <v>86.771900000000002</v>
      </c>
      <c r="L61" s="235">
        <v>86.771900000000002</v>
      </c>
      <c r="M61" s="78">
        <v>160</v>
      </c>
      <c r="N61" s="239">
        <v>45166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88.987089499141405</v>
      </c>
      <c r="H62" s="236">
        <v>91.164726062280295</v>
      </c>
      <c r="I62" s="237">
        <v>73121</v>
      </c>
      <c r="J62" s="185">
        <v>3</v>
      </c>
      <c r="K62" s="238">
        <v>99.26</v>
      </c>
      <c r="L62" s="235">
        <v>79.754800000000003</v>
      </c>
      <c r="M62" s="78">
        <v>167</v>
      </c>
      <c r="N62" s="239">
        <v>45173</v>
      </c>
      <c r="O62" s="115"/>
    </row>
    <row r="63" spans="1:15">
      <c r="A63" s="50"/>
      <c r="B63" s="232"/>
      <c r="C63" s="110"/>
      <c r="D63" s="233">
        <v>17</v>
      </c>
      <c r="E63" s="227" t="s">
        <v>263</v>
      </c>
      <c r="F63" s="234" t="s">
        <v>264</v>
      </c>
      <c r="G63" s="235">
        <v>76.534800000000004</v>
      </c>
      <c r="H63" s="236">
        <v>76.534800000000004</v>
      </c>
      <c r="I63" s="237"/>
      <c r="J63" s="185"/>
      <c r="K63" s="238">
        <v>76.534800000000004</v>
      </c>
      <c r="L63" s="235">
        <v>76.534800000000004</v>
      </c>
      <c r="M63" s="78">
        <v>181</v>
      </c>
      <c r="N63" s="239">
        <v>45187</v>
      </c>
      <c r="O63" s="115"/>
    </row>
    <row r="64" spans="1:15">
      <c r="A64" s="50"/>
      <c r="B64" s="232"/>
      <c r="C64" s="110"/>
      <c r="D64" s="233">
        <v>18</v>
      </c>
      <c r="E64" s="227" t="s">
        <v>269</v>
      </c>
      <c r="F64" s="234" t="s">
        <v>270</v>
      </c>
      <c r="G64" s="235">
        <v>88.135599999999997</v>
      </c>
      <c r="H64" s="236">
        <v>89.468436242586804</v>
      </c>
      <c r="I64" s="237">
        <v>1014235</v>
      </c>
      <c r="J64" s="185">
        <v>3</v>
      </c>
      <c r="K64" s="238">
        <v>90.278899999999993</v>
      </c>
      <c r="L64" s="235">
        <v>89.456900000000005</v>
      </c>
      <c r="M64" s="78">
        <v>195</v>
      </c>
      <c r="N64" s="239">
        <v>45201</v>
      </c>
      <c r="O64" s="115"/>
    </row>
    <row r="65" spans="1:15">
      <c r="A65" s="50"/>
      <c r="B65" s="232"/>
      <c r="C65" s="110"/>
      <c r="D65" s="233">
        <v>19</v>
      </c>
      <c r="E65" s="227" t="s">
        <v>277</v>
      </c>
      <c r="F65" s="234" t="s">
        <v>278</v>
      </c>
      <c r="G65" s="235">
        <v>77.282406456598693</v>
      </c>
      <c r="H65" s="236">
        <v>77.282406456598693</v>
      </c>
      <c r="I65" s="237"/>
      <c r="J65" s="185"/>
      <c r="K65" s="238">
        <v>77.282600000000002</v>
      </c>
      <c r="L65" s="235">
        <v>77.282399999999996</v>
      </c>
      <c r="M65" s="78">
        <v>209</v>
      </c>
      <c r="N65" s="239">
        <v>45215</v>
      </c>
      <c r="O65" s="115"/>
    </row>
    <row r="66" spans="1:15">
      <c r="A66" s="50"/>
      <c r="B66" s="232"/>
      <c r="C66" s="110"/>
      <c r="D66" s="233">
        <v>20</v>
      </c>
      <c r="E66" s="227" t="s">
        <v>285</v>
      </c>
      <c r="F66" s="234" t="s">
        <v>286</v>
      </c>
      <c r="G66" s="235">
        <v>97.75</v>
      </c>
      <c r="H66" s="236">
        <v>97.75</v>
      </c>
      <c r="I66" s="237"/>
      <c r="J66" s="185"/>
      <c r="K66" s="238">
        <v>97.75</v>
      </c>
      <c r="L66" s="235">
        <v>97.75</v>
      </c>
      <c r="M66" s="78">
        <v>223</v>
      </c>
      <c r="N66" s="239">
        <v>45229</v>
      </c>
      <c r="O66" s="115"/>
    </row>
    <row r="67" spans="1:15">
      <c r="A67" s="50"/>
      <c r="B67" s="232"/>
      <c r="C67" s="110"/>
      <c r="D67" s="233">
        <v>21</v>
      </c>
      <c r="E67" s="227" t="s">
        <v>289</v>
      </c>
      <c r="F67" s="234" t="s">
        <v>290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230</v>
      </c>
      <c r="N67" s="239">
        <v>45236</v>
      </c>
      <c r="O67" s="115"/>
    </row>
    <row r="68" spans="1:15">
      <c r="A68" s="50"/>
      <c r="B68" s="232"/>
      <c r="C68" s="110"/>
      <c r="D68" s="233">
        <v>22</v>
      </c>
      <c r="E68" s="227" t="s">
        <v>295</v>
      </c>
      <c r="F68" s="234" t="s">
        <v>296</v>
      </c>
      <c r="G68" s="235">
        <v>71.232900000000001</v>
      </c>
      <c r="H68" s="236">
        <v>71.232900000000001</v>
      </c>
      <c r="I68" s="237"/>
      <c r="J68" s="185"/>
      <c r="K68" s="238">
        <v>71.232900000000001</v>
      </c>
      <c r="L68" s="235">
        <v>71.232900000000001</v>
      </c>
      <c r="M68" s="78">
        <v>237</v>
      </c>
      <c r="N68" s="239">
        <v>45243</v>
      </c>
      <c r="O68" s="115"/>
    </row>
    <row r="69" spans="1:15">
      <c r="A69" s="50"/>
      <c r="B69" s="232"/>
      <c r="C69" s="110"/>
      <c r="D69" s="233">
        <v>23</v>
      </c>
      <c r="E69" s="227" t="s">
        <v>303</v>
      </c>
      <c r="F69" s="234" t="s">
        <v>304</v>
      </c>
      <c r="G69" s="235">
        <v>87.007762984322</v>
      </c>
      <c r="H69" s="236">
        <v>87.007762984322</v>
      </c>
      <c r="I69" s="237"/>
      <c r="J69" s="185"/>
      <c r="K69" s="238">
        <v>87.015799999999999</v>
      </c>
      <c r="L69" s="235">
        <v>86.436199999999999</v>
      </c>
      <c r="M69" s="78">
        <v>251</v>
      </c>
      <c r="N69" s="239">
        <v>45257</v>
      </c>
      <c r="O69" s="115"/>
    </row>
    <row r="70" spans="1:15">
      <c r="A70" s="50"/>
      <c r="B70" s="232"/>
      <c r="C70" s="110"/>
      <c r="D70" s="233">
        <v>24</v>
      </c>
      <c r="E70" s="227" t="s">
        <v>311</v>
      </c>
      <c r="F70" s="234" t="s">
        <v>312</v>
      </c>
      <c r="G70" s="235">
        <v>100</v>
      </c>
      <c r="H70" s="236">
        <v>100</v>
      </c>
      <c r="I70" s="237"/>
      <c r="J70" s="185"/>
      <c r="K70" s="238">
        <v>100</v>
      </c>
      <c r="L70" s="241">
        <v>100</v>
      </c>
      <c r="M70" s="234">
        <v>265</v>
      </c>
      <c r="N70" s="242">
        <v>45271</v>
      </c>
      <c r="O70" s="115"/>
    </row>
    <row r="71" spans="1:15">
      <c r="A71" s="50"/>
      <c r="B71" s="232"/>
      <c r="C71" s="110"/>
      <c r="D71" s="233">
        <v>25</v>
      </c>
      <c r="E71" s="227" t="s">
        <v>315</v>
      </c>
      <c r="F71" s="234" t="s">
        <v>316</v>
      </c>
      <c r="G71" s="235">
        <v>84.130799999999994</v>
      </c>
      <c r="H71" s="236">
        <v>85.549273009811202</v>
      </c>
      <c r="I71" s="237">
        <v>1909442</v>
      </c>
      <c r="J71" s="185">
        <v>2</v>
      </c>
      <c r="K71" s="238">
        <v>85.606800000000007</v>
      </c>
      <c r="L71" s="235">
        <v>73.973200000000006</v>
      </c>
      <c r="M71" s="234">
        <v>272</v>
      </c>
      <c r="N71" s="239">
        <v>45278</v>
      </c>
      <c r="O71" s="115"/>
    </row>
    <row r="72" spans="1:15">
      <c r="A72" s="50"/>
      <c r="B72" s="232"/>
      <c r="C72" s="110"/>
      <c r="D72" s="233">
        <v>26</v>
      </c>
      <c r="E72" s="227" t="s">
        <v>325</v>
      </c>
      <c r="F72" s="234" t="s">
        <v>326</v>
      </c>
      <c r="G72" s="235">
        <v>82.55</v>
      </c>
      <c r="H72" s="236">
        <v>99.26</v>
      </c>
      <c r="I72" s="237">
        <v>5313</v>
      </c>
      <c r="J72" s="185">
        <v>2</v>
      </c>
      <c r="K72" s="238">
        <v>99.26</v>
      </c>
      <c r="L72" s="235">
        <v>99.26</v>
      </c>
      <c r="M72" s="234">
        <v>286</v>
      </c>
      <c r="N72" s="239">
        <v>45292</v>
      </c>
      <c r="O72" s="115"/>
    </row>
    <row r="73" spans="1:15">
      <c r="A73" s="50"/>
      <c r="B73" s="232"/>
      <c r="C73" s="110"/>
      <c r="D73" s="233">
        <v>27</v>
      </c>
      <c r="E73" s="227" t="s">
        <v>343</v>
      </c>
      <c r="F73" s="234" t="s">
        <v>344</v>
      </c>
      <c r="G73" s="235">
        <v>75.430000000000007</v>
      </c>
      <c r="H73" s="236">
        <v>99.26</v>
      </c>
      <c r="I73" s="237">
        <v>7000</v>
      </c>
      <c r="J73" s="185">
        <v>1</v>
      </c>
      <c r="K73" s="238">
        <v>99.26</v>
      </c>
      <c r="L73" s="241">
        <v>99.26</v>
      </c>
      <c r="M73" s="234">
        <v>300</v>
      </c>
      <c r="N73" s="242">
        <v>45306</v>
      </c>
      <c r="O73" s="115"/>
    </row>
    <row r="74" spans="1:15">
      <c r="A74" s="50"/>
      <c r="B74" s="232"/>
      <c r="C74" s="110"/>
      <c r="D74" s="233">
        <v>28</v>
      </c>
      <c r="E74" s="86" t="s">
        <v>353</v>
      </c>
      <c r="F74" s="79" t="s">
        <v>354</v>
      </c>
      <c r="G74" s="228">
        <v>84.134600000000006</v>
      </c>
      <c r="H74" s="236">
        <v>84.134600000000006</v>
      </c>
      <c r="I74" s="237"/>
      <c r="J74" s="185"/>
      <c r="K74" s="228">
        <v>84.134600000000006</v>
      </c>
      <c r="L74" s="228">
        <v>84.134600000000006</v>
      </c>
      <c r="M74" s="79">
        <v>307</v>
      </c>
      <c r="N74" s="243">
        <v>45313</v>
      </c>
      <c r="O74" s="115"/>
    </row>
    <row r="75" spans="1:15">
      <c r="A75" s="50"/>
      <c r="B75" s="232"/>
      <c r="C75" s="110"/>
      <c r="D75" s="233">
        <v>29</v>
      </c>
      <c r="E75" s="86" t="s">
        <v>361</v>
      </c>
      <c r="F75" s="79" t="s">
        <v>362</v>
      </c>
      <c r="G75" s="228">
        <v>83.878699999999995</v>
      </c>
      <c r="H75" s="236">
        <v>99.26</v>
      </c>
      <c r="I75" s="237">
        <v>3641</v>
      </c>
      <c r="J75" s="185">
        <v>1</v>
      </c>
      <c r="K75" s="228">
        <v>99.26</v>
      </c>
      <c r="L75" s="228">
        <v>99.26</v>
      </c>
      <c r="M75" s="79">
        <v>314</v>
      </c>
      <c r="N75" s="243">
        <v>45320</v>
      </c>
      <c r="O75" s="115"/>
    </row>
    <row r="76" spans="1:15">
      <c r="A76" s="50"/>
      <c r="B76" s="232"/>
      <c r="C76" s="110"/>
      <c r="D76" s="233">
        <v>30</v>
      </c>
      <c r="E76" s="86" t="s">
        <v>377</v>
      </c>
      <c r="F76" s="79" t="s">
        <v>378</v>
      </c>
      <c r="G76" s="228">
        <v>81.568600000000004</v>
      </c>
      <c r="H76" s="236">
        <v>81.568600000000004</v>
      </c>
      <c r="I76" s="237"/>
      <c r="J76" s="185"/>
      <c r="K76" s="228">
        <v>81.568600000000004</v>
      </c>
      <c r="L76" s="228">
        <v>81.568600000000004</v>
      </c>
      <c r="M76" s="79">
        <v>328</v>
      </c>
      <c r="N76" s="243">
        <v>45334</v>
      </c>
      <c r="O76" s="115"/>
    </row>
    <row r="77" spans="1:15">
      <c r="A77" s="50"/>
      <c r="B77" s="232"/>
      <c r="C77" s="110"/>
      <c r="D77" s="233">
        <v>31</v>
      </c>
      <c r="E77" s="86" t="s">
        <v>441</v>
      </c>
      <c r="F77" s="79" t="s">
        <v>442</v>
      </c>
      <c r="G77" s="228">
        <v>94.286391160221001</v>
      </c>
      <c r="H77" s="236">
        <v>90.795762373666307</v>
      </c>
      <c r="I77" s="237">
        <v>46207</v>
      </c>
      <c r="J77" s="185">
        <v>4</v>
      </c>
      <c r="K77" s="228">
        <v>99.26</v>
      </c>
      <c r="L77" s="228">
        <v>78.537999999999997</v>
      </c>
      <c r="M77" s="79">
        <v>342</v>
      </c>
      <c r="N77" s="243">
        <v>45348</v>
      </c>
      <c r="O77" s="115"/>
    </row>
    <row r="78" spans="1:15">
      <c r="A78" s="50"/>
      <c r="B78" s="232"/>
      <c r="C78" s="110"/>
      <c r="D78" s="233">
        <v>32</v>
      </c>
      <c r="E78" s="86" t="s">
        <v>451</v>
      </c>
      <c r="F78" s="79" t="s">
        <v>452</v>
      </c>
      <c r="G78" s="228">
        <v>83.340438062638498</v>
      </c>
      <c r="H78" s="236">
        <v>83.798449122807</v>
      </c>
      <c r="I78" s="237">
        <v>2850000</v>
      </c>
      <c r="J78" s="185">
        <v>2</v>
      </c>
      <c r="K78" s="228">
        <v>83.909599999999998</v>
      </c>
      <c r="L78" s="228">
        <v>83.774799999999999</v>
      </c>
      <c r="M78" s="79">
        <v>349</v>
      </c>
      <c r="N78" s="243">
        <v>45355</v>
      </c>
      <c r="O78" s="115"/>
    </row>
    <row r="79" spans="1:15">
      <c r="A79" s="50"/>
      <c r="B79" s="232"/>
      <c r="C79" s="110"/>
      <c r="D79" s="233">
        <v>33</v>
      </c>
      <c r="E79" s="86" t="s">
        <v>457</v>
      </c>
      <c r="F79" s="79" t="s">
        <v>458</v>
      </c>
      <c r="G79" s="228">
        <v>82.585499314990997</v>
      </c>
      <c r="H79" s="236">
        <v>82.7606608695652</v>
      </c>
      <c r="I79" s="237">
        <v>4600000</v>
      </c>
      <c r="J79" s="185">
        <v>6</v>
      </c>
      <c r="K79" s="228">
        <v>83.639700000000005</v>
      </c>
      <c r="L79" s="228">
        <v>80.290099999999995</v>
      </c>
      <c r="M79" s="79">
        <v>356</v>
      </c>
      <c r="N79" s="243">
        <v>45362</v>
      </c>
      <c r="O79" s="115"/>
    </row>
    <row r="80" spans="1:15" ht="16.2" thickBot="1">
      <c r="A80" s="50"/>
      <c r="B80" s="232"/>
      <c r="C80" s="244"/>
      <c r="D80" s="245"/>
      <c r="E80" s="245" t="s">
        <v>41</v>
      </c>
      <c r="F80" s="246"/>
      <c r="G80" s="247"/>
      <c r="H80" s="248"/>
      <c r="I80" s="249">
        <f>SUM(I5:I79)</f>
        <v>95414277</v>
      </c>
      <c r="J80" s="249">
        <f>SUM(J5:J79)</f>
        <v>614</v>
      </c>
      <c r="K80" s="250"/>
      <c r="L80" s="251"/>
      <c r="M80" s="246"/>
      <c r="N80" s="252"/>
    </row>
    <row r="81" spans="1:15" ht="15.75" customHeight="1" thickBot="1">
      <c r="A81" s="253"/>
      <c r="B81" s="254"/>
      <c r="G81" s="255"/>
      <c r="K81" s="109"/>
    </row>
    <row r="82" spans="1:15">
      <c r="E82" s="110"/>
      <c r="F82" s="110"/>
      <c r="G82" s="256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5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8" sqref="D28:I3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337</v>
      </c>
      <c r="I4" s="127" t="s">
        <v>338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62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104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187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209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315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349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365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428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441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544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560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575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787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806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1274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193</v>
      </c>
      <c r="K21" s="173">
        <v>45199</v>
      </c>
      <c r="L21" s="141"/>
    </row>
    <row r="22" spans="1:12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462</v>
      </c>
      <c r="K22" s="173">
        <v>45468</v>
      </c>
      <c r="L22" s="141"/>
    </row>
    <row r="23" spans="1:12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1193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13</v>
      </c>
      <c r="K25" s="173">
        <v>45019</v>
      </c>
      <c r="L25" s="174"/>
    </row>
    <row r="26" spans="1:12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13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273</v>
      </c>
      <c r="C28" s="27" t="s">
        <v>274</v>
      </c>
      <c r="D28" s="168">
        <v>97.394361172113605</v>
      </c>
      <c r="E28" s="168">
        <v>97.639600000000002</v>
      </c>
      <c r="F28" s="180">
        <v>1332</v>
      </c>
      <c r="G28" s="181">
        <v>1</v>
      </c>
      <c r="H28" s="182">
        <v>97.639600000000002</v>
      </c>
      <c r="I28" s="182">
        <v>97.639600000000002</v>
      </c>
      <c r="J28" s="79">
        <v>21</v>
      </c>
      <c r="K28" s="174">
        <v>45027</v>
      </c>
      <c r="L28" s="174"/>
    </row>
    <row r="29" spans="1:12">
      <c r="A29" s="8">
        <v>2</v>
      </c>
      <c r="B29" s="141" t="s">
        <v>299</v>
      </c>
      <c r="C29" s="27" t="s">
        <v>300</v>
      </c>
      <c r="D29" s="168">
        <v>93.722099999999998</v>
      </c>
      <c r="E29" s="168">
        <v>94.496200000000002</v>
      </c>
      <c r="F29" s="180">
        <v>2128</v>
      </c>
      <c r="G29" s="181">
        <v>1</v>
      </c>
      <c r="H29" s="182">
        <v>94.496200000000002</v>
      </c>
      <c r="I29" s="182">
        <v>94.496200000000002</v>
      </c>
      <c r="J29" s="79">
        <v>52</v>
      </c>
      <c r="K29" s="174">
        <v>45058</v>
      </c>
      <c r="L29" s="174"/>
    </row>
    <row r="30" spans="1:12">
      <c r="A30" s="8">
        <v>3</v>
      </c>
      <c r="B30" s="141" t="s">
        <v>291</v>
      </c>
      <c r="C30" s="27" t="s">
        <v>292</v>
      </c>
      <c r="D30" s="168">
        <v>93.718000000000004</v>
      </c>
      <c r="E30" s="168">
        <v>94.104799999999997</v>
      </c>
      <c r="F30" s="180">
        <v>582</v>
      </c>
      <c r="G30" s="181">
        <v>1</v>
      </c>
      <c r="H30" s="182">
        <v>94.104799999999997</v>
      </c>
      <c r="I30" s="182">
        <v>94.104799999999997</v>
      </c>
      <c r="J30" s="79">
        <v>56</v>
      </c>
      <c r="K30" s="174">
        <v>45062</v>
      </c>
      <c r="L30" s="174"/>
    </row>
    <row r="31" spans="1:12">
      <c r="A31" s="8">
        <v>4</v>
      </c>
      <c r="B31" s="141" t="s">
        <v>305</v>
      </c>
      <c r="C31" s="27" t="s">
        <v>306</v>
      </c>
      <c r="D31" s="168">
        <v>91.7075708834724</v>
      </c>
      <c r="E31" s="168">
        <v>92.951999999999998</v>
      </c>
      <c r="F31" s="180"/>
      <c r="G31" s="181"/>
      <c r="H31" s="182">
        <v>92.951999999999998</v>
      </c>
      <c r="I31" s="182">
        <v>92.951999999999998</v>
      </c>
      <c r="J31" s="79">
        <v>65</v>
      </c>
      <c r="K31" s="174">
        <v>45071</v>
      </c>
      <c r="L31" s="174"/>
    </row>
    <row r="32" spans="1:12">
      <c r="A32" s="8">
        <v>5</v>
      </c>
      <c r="B32" s="141" t="s">
        <v>335</v>
      </c>
      <c r="C32" s="27" t="s">
        <v>336</v>
      </c>
      <c r="D32" s="168">
        <v>86.695599999999999</v>
      </c>
      <c r="E32" s="168">
        <v>86.695599999999999</v>
      </c>
      <c r="F32" s="180"/>
      <c r="G32" s="181"/>
      <c r="H32" s="182">
        <v>86.695599999999999</v>
      </c>
      <c r="I32" s="182">
        <v>86.695599999999999</v>
      </c>
      <c r="J32" s="79">
        <v>107</v>
      </c>
      <c r="K32" s="174">
        <v>45113</v>
      </c>
      <c r="L32" s="174"/>
    </row>
    <row r="33" spans="1:12">
      <c r="A33" s="8">
        <v>6</v>
      </c>
      <c r="B33" s="141" t="s">
        <v>355</v>
      </c>
      <c r="C33" s="27" t="s">
        <v>356</v>
      </c>
      <c r="D33" s="168">
        <v>89.211600000000004</v>
      </c>
      <c r="E33" s="168">
        <v>90.839200000000005</v>
      </c>
      <c r="F33" s="180"/>
      <c r="G33" s="181"/>
      <c r="H33" s="182">
        <v>90.839200000000005</v>
      </c>
      <c r="I33" s="182">
        <v>90.839200000000005</v>
      </c>
      <c r="J33" s="79">
        <v>121</v>
      </c>
      <c r="K33" s="174">
        <v>45127</v>
      </c>
      <c r="L33" s="174"/>
    </row>
    <row r="34" spans="1:12">
      <c r="A34" s="8">
        <v>7</v>
      </c>
      <c r="B34" s="141" t="s">
        <v>367</v>
      </c>
      <c r="C34" s="27" t="s">
        <v>368</v>
      </c>
      <c r="D34" s="168">
        <v>86.317800000000005</v>
      </c>
      <c r="E34" s="168">
        <v>89.132000000000005</v>
      </c>
      <c r="F34" s="180"/>
      <c r="G34" s="181"/>
      <c r="H34" s="182">
        <v>89.132000000000005</v>
      </c>
      <c r="I34" s="182">
        <v>89.132000000000005</v>
      </c>
      <c r="J34" s="79">
        <v>136</v>
      </c>
      <c r="K34" s="174">
        <v>45142</v>
      </c>
      <c r="L34" s="174"/>
    </row>
    <row r="35" spans="1:12">
      <c r="A35" s="8">
        <v>8</v>
      </c>
      <c r="B35" s="141" t="s">
        <v>445</v>
      </c>
      <c r="C35" s="27" t="s">
        <v>446</v>
      </c>
      <c r="D35" s="168">
        <v>99.5882795433143</v>
      </c>
      <c r="E35" s="168">
        <v>90.223816549901201</v>
      </c>
      <c r="F35" s="180"/>
      <c r="G35" s="181"/>
      <c r="H35" s="182">
        <v>91.826400000000007</v>
      </c>
      <c r="I35" s="182">
        <v>89.021500000000003</v>
      </c>
      <c r="J35" s="79">
        <v>140</v>
      </c>
      <c r="K35" s="174">
        <v>45146</v>
      </c>
      <c r="L35" s="174"/>
    </row>
    <row r="36" spans="1:12">
      <c r="A36" s="8"/>
      <c r="B36" s="141"/>
      <c r="C36" s="27"/>
      <c r="D36" s="168"/>
      <c r="E36" s="168"/>
      <c r="F36" s="180"/>
      <c r="G36" s="181"/>
      <c r="H36" s="182"/>
      <c r="I36" s="182"/>
      <c r="K36" s="174"/>
      <c r="L36" s="174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2">
        <v>100</v>
      </c>
      <c r="I37" s="172">
        <v>100</v>
      </c>
      <c r="J37" s="79">
        <v>71</v>
      </c>
      <c r="K37" s="173">
        <v>45077</v>
      </c>
      <c r="L37" s="174">
        <v>43811</v>
      </c>
    </row>
    <row r="38" spans="1:12">
      <c r="A38" s="8"/>
      <c r="B38" s="141"/>
      <c r="C38" s="27"/>
      <c r="D38" s="148"/>
      <c r="F38" s="183"/>
      <c r="G38" s="110"/>
      <c r="L38" s="174"/>
    </row>
    <row r="39" spans="1:12">
      <c r="A39" s="8">
        <v>1</v>
      </c>
      <c r="B39" s="141" t="s">
        <v>234</v>
      </c>
      <c r="C39" s="27" t="s">
        <v>219</v>
      </c>
      <c r="D39" s="142">
        <v>100</v>
      </c>
      <c r="E39" s="142">
        <v>100</v>
      </c>
      <c r="F39" s="143"/>
      <c r="G39" s="150"/>
      <c r="H39" s="184">
        <v>100</v>
      </c>
      <c r="I39" s="184">
        <v>100</v>
      </c>
      <c r="J39" s="79">
        <v>8</v>
      </c>
      <c r="K39" s="173">
        <v>45014</v>
      </c>
      <c r="L39" s="174">
        <v>43811</v>
      </c>
    </row>
    <row r="40" spans="1:12">
      <c r="A40" s="8">
        <v>2</v>
      </c>
      <c r="B40" s="186" t="s">
        <v>443</v>
      </c>
      <c r="C40" s="27" t="s">
        <v>444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758</v>
      </c>
      <c r="K40" s="173">
        <v>45764</v>
      </c>
      <c r="L40" s="174"/>
    </row>
    <row r="41" spans="1:12">
      <c r="A41" s="8">
        <v>3</v>
      </c>
      <c r="B41" s="188" t="s">
        <v>160</v>
      </c>
      <c r="C41" s="27" t="s">
        <v>161</v>
      </c>
      <c r="D41" s="142"/>
      <c r="E41" s="142"/>
      <c r="F41" s="143"/>
      <c r="G41" s="150"/>
      <c r="H41" s="187"/>
      <c r="I41" s="187"/>
      <c r="J41" s="79">
        <v>1450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2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1808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4042</v>
      </c>
      <c r="G44" s="196">
        <f>SUM(G5:G43)</f>
        <v>3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C12" sqref="C12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9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0</v>
      </c>
      <c r="D6" s="268">
        <v>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1</v>
      </c>
      <c r="D8" s="268">
        <v>60000000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6</v>
      </c>
      <c r="D14" s="268">
        <v>344000000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12</v>
      </c>
      <c r="D18" s="268">
        <v>550000000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2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2" thickBot="1">
      <c r="A27" s="119" t="s">
        <v>115</v>
      </c>
      <c r="B27" s="103"/>
      <c r="C27" s="102">
        <f>C14</f>
        <v>6</v>
      </c>
      <c r="D27" s="284">
        <f>D14</f>
        <v>344000000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2023-03-21T18:36:54Z</dcterms:modified>
</cp:coreProperties>
</file>