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333" documentId="8_{525D732F-D7C0-4EEA-B4DC-B3B6095664D8}" xr6:coauthVersionLast="47" xr6:coauthVersionMax="47" xr10:uidLastSave="{64CCBACC-A0A2-430E-B781-C6B52833423F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/>
  <c r="E23" i="5" s="1"/>
  <c r="D27" i="4"/>
  <c r="D23" i="5" s="1"/>
  <c r="G56" i="2"/>
  <c r="F56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<sst xmlns="http://schemas.openxmlformats.org/spreadsheetml/2006/main" count="488" uniqueCount="449">
  <si>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</si>
  <si>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</si>
  <si>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</si>
  <si>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</si>
  <si>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</si>
  <si>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</si>
  <si>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</si>
  <si>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</si>
  <si>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</si>
  <si>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</si>
  <si>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</si>
  <si>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</si>
  <si>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</si>
  <si>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</si>
  <si>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</si>
  <si>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</si>
  <si>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</si>
  <si>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</si>
  <si>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</si>
  <si>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</si>
  <si>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</si>
  <si>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</si>
  <si>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</si>
  <si>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</si>
  <si>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</si>
  <si>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</si>
  <si>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</si>
  <si>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</si>
  <si>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</si>
  <si>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</si>
  <si>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</si>
  <si>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</si>
  <si>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</si>
  <si>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</si>
  <si>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</si>
  <si>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</si>
  <si>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</si>
  <si>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</si>
  <si>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</si>
  <si>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</si>
  <si>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</si>
  <si>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</si>
  <si>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</si>
  <si>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</si>
  <si>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</si>
  <si>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</si>
  <si>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</si>
  <si>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</si>
  <si>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</si>
  <si>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</si>
  <si>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</si>
  <si>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</si>
  <si>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</si>
  <si>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</si>
  <si>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</si>
  <si>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</si>
  <si>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</si>
  <si>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</si>
  <si>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</si>
  <si>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</si>
  <si>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</si>
  <si>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</si>
  <si>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</si>
  <si>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</si>
  <si>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</si>
  <si>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</si>
  <si>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</si>
  <si>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</si>
  <si>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</si>
  <si>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</si>
  <si>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</si>
  <si>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</si>
  <si>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</si>
  <si>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</si>
  <si>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</si>
  <si>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</si>
  <si>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</si>
  <si>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</si>
  <si>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</si>
  <si>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</si>
  <si>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</si>
  <si>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</si>
  <si>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</si>
  <si>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</si>
  <si>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</si>
  <si>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</si>
  <si>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</si>
  <si>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</si>
  <si>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</si>
  <si>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</si>
  <si>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</si>
  <si>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</si>
  <si>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</si>
  <si>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</si>
  <si>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</si>
  <si>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</si>
  <si>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</si>
  <si>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</si>
  <si>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</si>
  <si>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</si>
  <si>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</si>
  <si>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</si>
  <si>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</si>
  <si>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</si>
  <si>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</si>
  <si>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</si>
  <si>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</si>
  <si>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</si>
  <si>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</si>
  <si>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</si>
  <si>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</si>
  <si>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</si>
  <si>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</si>
  <si>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</si>
  <si>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</si>
  <si>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</si>
  <si>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</si>
  <si>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</si>
  <si>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</si>
  <si>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</si>
  <si>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</si>
  <si>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</si>
  <si>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</si>
  <si>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</si>
  <si>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</si>
  <si>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</si>
  <si>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</si>
  <si>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</si>
  <si>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</si>
  <si>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</si>
  <si>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</si>
  <si>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</si>
  <si>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</si>
  <si>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</si>
  <si>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</si>
  <si>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</si>
  <si>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</si>
  <si>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</si>
  <si>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</si>
  <si>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</si>
  <si>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</si>
  <si>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</si>
  <si>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</si>
  <si>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</si>
  <si>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</si>
  <si>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</si>
  <si>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</si>
  <si>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</si>
  <si>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</si>
  <si>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</si>
  <si>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</si>
  <si>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</si>
  <si>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</si>
  <si>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</si>
  <si>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</si>
  <si>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</si>
  <si>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</si>
  <si>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</si>
  <si>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</si>
  <si>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</si>
  <si>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</si>
  <si>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</si>
  <si>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</si>
  <si>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</si>
  <si>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</si>
  <si>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</si>
  <si>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</si>
  <si>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</si>
  <si>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</si>
  <si>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</si>
  <si>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</si>
  <si>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</si>
  <si>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</si>
  <si>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</si>
  <si>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</si>
  <si>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</si>
  <si>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</si>
  <si>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</si>
  <si>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</si>
  <si>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</si>
  <si>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</si>
  <si>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</si>
  <si>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</si>
  <si>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</si>
  <si>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</si>
  <si>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</si>
  <si>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</si>
  <si>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</si>
  <si>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</si>
  <si>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</si>
  <si>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</si>
  <si>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</si>
  <si>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</si>
  <si>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</si>
  <si>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</si>
  <si>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</si>
  <si>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</si>
  <si>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</si>
  <si>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</si>
  <si>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</si>
  <si>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</si>
  <si>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</si>
  <si>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</si>
  <si>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</si>
  <si>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</si>
  <si>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</si>
  <si>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</si>
  <si>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</si>
  <si>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</si>
  <si>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</si>
  <si>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</si>
  <si>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</si>
  <si>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</si>
  <si>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</si>
  <si>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</si>
  <si>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</si>
  <si>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</si>
  <si>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</si>
  <si>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</si>
  <si>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</si>
  <si>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</si>
  <si>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</si>
  <si>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</si>
  <si>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</si>
  <si>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</si>
  <si>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</si>
  <si>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</si>
  <si>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</si>
  <si>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</si>
  <si>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</si>
  <si>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</si>
  <si>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</si>
  <si>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</si>
  <si>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</si>
  <si>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</si>
  <si>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</si>
  <si>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</si>
  <si>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</si>
  <si>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</si>
  <si>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</si>
  <si>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</si>
  <si>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</si>
  <si>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</si>
  <si>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</si>
  <si>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</si>
  <si>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</si>
  <si>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</si>
  <si>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</si>
  <si>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</si>
  <si>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</si>
  <si>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</si>
  <si>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</si>
  <si>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</si>
  <si>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</si>
  <si>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</si>
  <si>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</si>
  <si>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</si>
  <si>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</si>
  <si>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</si>
  <si>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</si>
  <si>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</si>
  <si>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</si>
  <si>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</si>
  <si>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</si>
  <si>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</si>
  <si>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</si>
  <si>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</si>
  <si>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</si>
  <si>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</si>
  <si>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</si>
  <si>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</si>
  <si>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</si>
  <si>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</si>
  <si>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</si>
  <si>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</si>
  <si>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</si>
  <si>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</si>
  <si>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</si>
  <si>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</si>
  <si>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</si>
  <si>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</si>
  <si>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</si>
  <si>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</si>
  <si>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</si>
  <si>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</si>
  <si>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</si>
  <si>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</si>
  <si>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</si>
  <si>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</si>
  <si>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</si>
  <si>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</si>
  <si>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</si>
  <si>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</si>
  <si>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</si>
  <si>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</si>
  <si>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</si>
  <si>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</si>
  <si>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</si>
  <si>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</si>
  <si>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</si>
  <si>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</si>
  <si>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</si>
  <si>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</si>
  <si>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</si>
  <si>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</si>
  <si>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</si>
  <si>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</si>
  <si>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</si>
  <si>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</si>
  <si>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</si>
  <si>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</si>
  <si>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</si>
  <si>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</si>
  <si>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</si>
  <si>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</si>
  <si>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</si>
  <si>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</si>
  <si>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</si>
  <si>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</si>
  <si>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</si>
  <si>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</si>
  <si>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</si>
  <si>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</si>
  <si>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</si>
  <si>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</si>
  <si>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</si>
  <si>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</si>
  <si>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</si>
  <si>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</si>
  <si>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</si>
  <si>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</si>
  <si>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</si>
  <si>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</si>
  <si>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</si>
  <si>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</si>
  <si>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</si>
  <si>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</si>
  <si>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</si>
  <si>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</si>
  <si>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</si>
  <si>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</si>
  <si>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</si>
  <si>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</si>
  <si>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</si>
  <si>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</si>
  <si>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</si>
  <si>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</si>
  <si>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</si>
  <si>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</si>
  <si>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</si>
  <si>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</si>
  <si>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</si>
  <si>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</si>
  <si>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</si>
  <si>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</si>
  <si>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</si>
  <si>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</si>
  <si>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</si>
  <si>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</si>
  <si>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</si>
  <si>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</si>
  <si>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</si>
  <si>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</si>
  <si>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</si>
  <si>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</si>
  <si>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</si>
  <si>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</si>
  <si>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</si>
  <si>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</si>
  <si>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</si>
  <si>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</si>
  <si>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</si>
  <si>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</si>
  <si>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</si>
  <si>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</si>
  <si>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</si>
  <si>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</si>
  <si>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</si>
  <si>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</si>
  <si>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</si>
  <si>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</si>
  <si>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</si>
  <si>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</si>
  <si>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</si>
  <si>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</si>
  <si>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</si>
  <si>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</si>
  <si>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</si>
  <si>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</si>
  <si>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</si>
  <si>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</si>
  <si>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</si>
  <si>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</si>
  <si>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</si>
  <si>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</si>
  <si>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</si>
  <si>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</si>
  <si>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</si>
  <si>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</si>
  <si>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</si>
  <si>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</si>
  <si>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</si>
  <si>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</si>
  <si>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</si>
  <si>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</si>
  <si>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</si>
  <si>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</si>
  <si>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</si>
  <si>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</si>
  <si>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</si>
  <si>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</si>
  <si>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</si>
  <si>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</si>
  <si>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</si>
  <si>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</si>
  <si>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</si>
  <si>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</si>
  <si>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</si>
  <si>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</si>
  <si>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</si>
  <si>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</si>
  <si>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</si>
  <si>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</si>
  <si>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</si>
  <si>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</si>
  <si>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</si>
  <si>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</si>
  <si>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</si>
  <si>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DATE: JANUARY  23 2023</t>
  </si>
  <si>
    <t>DATE: JANUARY  23,  2023</t>
  </si>
  <si>
    <t>DATE: JANUARY  23, 2023</t>
  </si>
  <si>
    <t>GOG-BD-07/04/25-A5736-1768-20.85</t>
  </si>
  <si>
    <t>107,483,331</t>
  </si>
  <si>
    <t>612</t>
  </si>
  <si>
    <t>27.7687</t>
  </si>
  <si>
    <t>88.4425</t>
  </si>
  <si>
    <t>71,749,982</t>
  </si>
  <si>
    <t>23</t>
  </si>
  <si>
    <t>38.8885</t>
  </si>
  <si>
    <t>97.8290</t>
  </si>
  <si>
    <t>66,000,000</t>
  </si>
  <si>
    <t>1</t>
  </si>
  <si>
    <t>79.7876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</si>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</sst>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" fontId="0" fillId="0" borderId="16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0" fillId="0" borderId="59" xfId="0" applyBorder="1"/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2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4" xfId="1" applyNumberFormat="1" applyFont="1" applyBorder="1" applyAlignment="1">
      <alignment horizontal="center"/>
    </xf>
    <xf numFmtId="167" fontId="36" fillId="0" borderId="64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167" fontId="36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right"/>
    </xf>
    <xf numFmtId="3" fontId="36" fillId="0" borderId="0" xfId="0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8" fontId="0" fillId="0" borderId="65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0" xfId="0" applyBorder="1"/>
    <xf numFmtId="0" fontId="2" fillId="0" borderId="66" xfId="0" applyFont="1" applyBorder="1" applyAlignment="1">
      <alignment horizontal="center"/>
    </xf>
    <xf numFmtId="0" fontId="0" fillId="0" borderId="51" xfId="0" applyBorder="1" applyAlignment="1">
      <alignment horizontal="left"/>
    </xf>
    <xf numFmtId="0" fontId="0" fillId="0" borderId="51" xfId="0" applyBorder="1" applyAlignment="1">
      <alignment horizontal="center"/>
    </xf>
    <xf numFmtId="167" fontId="36" fillId="0" borderId="51" xfId="1" quotePrefix="1" applyNumberFormat="1" applyFont="1" applyBorder="1" applyAlignment="1">
      <alignment horizontal="center"/>
    </xf>
    <xf numFmtId="167" fontId="36" fillId="0" borderId="51" xfId="0" quotePrefix="1" applyNumberFormat="1" applyFont="1" applyBorder="1" applyAlignment="1">
      <alignment horizontal="center"/>
    </xf>
    <xf numFmtId="169" fontId="36" fillId="0" borderId="51" xfId="1" applyNumberFormat="1" applyFont="1" applyBorder="1" applyAlignment="1">
      <alignment horizontal="center"/>
    </xf>
    <xf numFmtId="0" fontId="36" fillId="0" borderId="51" xfId="0" quotePrefix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68" fontId="0" fillId="0" borderId="63" xfId="0" applyNumberFormat="1" applyBorder="1" applyAlignment="1">
      <alignment horizontal="center"/>
    </xf>
    <xf numFmtId="0" fontId="2" fillId="0" borderId="67" xfId="0" applyFont="1" applyBorder="1" applyAlignment="1">
      <alignment horizontal="center"/>
    </xf>
    <xf numFmtId="3" fontId="36" fillId="0" borderId="0" xfId="0" applyNumberFormat="1" applyFont="1" applyBorder="1"/>
    <xf numFmtId="0" fontId="2" fillId="0" borderId="0" xfId="0" quotePrefix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68" xfId="0" applyBorder="1" applyAlignment="1">
      <alignment horizontal="center"/>
    </xf>
    <xf numFmtId="167" fontId="36" fillId="0" borderId="68" xfId="1" quotePrefix="1" applyNumberFormat="1" applyFont="1" applyBorder="1" applyAlignment="1">
      <alignment horizontal="center"/>
    </xf>
    <xf numFmtId="167" fontId="36" fillId="0" borderId="20" xfId="1526" quotePrefix="1" applyNumberFormat="1" applyFont="1" applyBorder="1" applyAlignment="1">
      <alignment horizontal="center"/>
    </xf>
    <xf numFmtId="169" fontId="36" fillId="0" borderId="20" xfId="1526" quotePrefix="1" applyNumberFormat="1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167" fontId="36" fillId="0" borderId="69" xfId="1" quotePrefix="1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B20" sqref="B20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18"/>
      <c r="D1" s="318"/>
      <c r="E1" s="318"/>
      <c r="F1" s="318"/>
      <c r="G1" s="318"/>
      <c r="H1" s="318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" customHeight="1">
      <c r="A3" s="317" t="s">
        <v>428</v>
      </c>
      <c r="B3" s="317"/>
      <c r="C3" s="317"/>
      <c r="D3" s="317"/>
      <c r="E3" s="317"/>
      <c r="F3" s="317"/>
      <c r="G3" s="317"/>
      <c r="H3" s="317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507003722</v>
      </c>
      <c r="E5" s="163">
        <f>'GOG-NOTES &amp; BONDS'!I76</f>
        <v>2073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'GOG-BILLS'!I80</f>
        <v>109590859</v>
      </c>
      <c r="E6" s="163">
        <f>'GOG-BILLS'!J80</f>
        <v>485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BONDS'!F56</f>
        <v>67467370</v>
      </c>
      <c r="E7" s="163">
        <f>'CORPORATE-NOTES &amp; BONDS'!G56</f>
        <v>31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684061951</v>
      </c>
      <c r="E8" s="164">
        <f>SUM(E5:E7)</f>
        <v>2589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 t="s">
        <v>432</v>
      </c>
      <c r="E14" s="209" t="s">
        <v>433</v>
      </c>
      <c r="F14" s="209" t="s">
        <v>209</v>
      </c>
      <c r="G14" s="220" t="s">
        <v>434</v>
      </c>
      <c r="H14" s="220" t="s">
        <v>435</v>
      </c>
      <c r="I14" s="134"/>
      <c r="K14" s="120"/>
      <c r="L14" s="121"/>
    </row>
    <row r="15" spans="1:12">
      <c r="A15" s="3"/>
      <c r="B15" s="3"/>
      <c r="C15" s="203" t="s">
        <v>155</v>
      </c>
      <c r="D15" s="210" t="s">
        <v>436</v>
      </c>
      <c r="E15" s="210" t="s">
        <v>437</v>
      </c>
      <c r="F15" s="209" t="s">
        <v>242</v>
      </c>
      <c r="G15" s="209" t="s">
        <v>438</v>
      </c>
      <c r="H15" s="220" t="s">
        <v>439</v>
      </c>
      <c r="I15" s="134"/>
      <c r="K15" s="120"/>
      <c r="L15" s="121"/>
    </row>
    <row r="16" spans="1:12">
      <c r="A16" s="3"/>
      <c r="B16" s="3"/>
      <c r="C16" s="203" t="s">
        <v>313</v>
      </c>
      <c r="D16" s="210" t="s">
        <v>440</v>
      </c>
      <c r="E16" s="221" t="s">
        <v>441</v>
      </c>
      <c r="F16" s="211" t="s">
        <v>80</v>
      </c>
      <c r="G16" s="212"/>
      <c r="H16" s="220" t="s">
        <v>442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609000000</v>
      </c>
      <c r="E23" s="73">
        <f>'REPO TRADES'!C27</f>
        <v>19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E70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18"/>
      <c r="D1" s="318"/>
      <c r="E1" s="318"/>
      <c r="F1" s="318"/>
      <c r="G1" s="318"/>
      <c r="H1" s="318"/>
      <c r="I1" s="69"/>
      <c r="J1" s="69"/>
      <c r="K1" s="69"/>
      <c r="L1" s="69"/>
      <c r="M1" s="69"/>
      <c r="N1" s="69"/>
    </row>
    <row r="2" spans="1:14" ht="36.6" customHeight="1">
      <c r="A2" s="319" t="s">
        <v>231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69"/>
    </row>
    <row r="3" spans="1:14" ht="19.5" customHeight="1" thickBot="1">
      <c r="A3" s="139" t="s">
        <v>429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406</v>
      </c>
      <c r="H4" s="112" t="s">
        <v>176</v>
      </c>
      <c r="I4" s="8" t="s">
        <v>7</v>
      </c>
      <c r="J4" s="25" t="s">
        <v>407</v>
      </c>
      <c r="K4" s="49" t="s">
        <v>408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-21.804123896549221</v>
      </c>
      <c r="F5" s="65">
        <v>35.232986600888886</v>
      </c>
      <c r="G5" s="75">
        <v>98.498599999999996</v>
      </c>
      <c r="H5" s="173">
        <v>130000</v>
      </c>
      <c r="I5" s="216">
        <v>1</v>
      </c>
      <c r="J5" s="62">
        <v>35.232986600888886</v>
      </c>
      <c r="K5" s="62">
        <v>35.232986600888886</v>
      </c>
      <c r="L5" s="46">
        <v>28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34.873047595366117</v>
      </c>
      <c r="F6" s="62">
        <v>17.927320955132519</v>
      </c>
      <c r="G6" s="75">
        <v>99.655237771326796</v>
      </c>
      <c r="H6" s="213"/>
      <c r="I6" s="216"/>
      <c r="J6" s="62">
        <v>47.919308489563932</v>
      </c>
      <c r="K6" s="62">
        <v>17.252019164943857</v>
      </c>
      <c r="L6" s="46">
        <v>189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26.906989610248154</v>
      </c>
      <c r="F7" s="62">
        <v>36.016891924942129</v>
      </c>
      <c r="G7" s="75">
        <v>89.396351257379294</v>
      </c>
      <c r="H7" s="173"/>
      <c r="I7" s="216"/>
      <c r="J7" s="62">
        <v>36.245547418970567</v>
      </c>
      <c r="K7" s="62">
        <v>33.042357500595628</v>
      </c>
      <c r="L7" s="46">
        <v>245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32.388446818737116</v>
      </c>
      <c r="F8" s="62">
        <v>38.193966046599662</v>
      </c>
      <c r="G8" s="75">
        <v>88.34</v>
      </c>
      <c r="H8" s="173">
        <v>169513</v>
      </c>
      <c r="I8" s="216">
        <v>2</v>
      </c>
      <c r="J8" s="62">
        <v>19.834320339594896</v>
      </c>
      <c r="K8" s="62">
        <v>12.834610890264821</v>
      </c>
      <c r="L8" s="46">
        <v>287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43.710873024838889</v>
      </c>
      <c r="F9" s="62">
        <v>43.716457948462093</v>
      </c>
      <c r="G9" s="60">
        <v>83.96</v>
      </c>
      <c r="H9" s="213">
        <v>15000</v>
      </c>
      <c r="I9" s="59">
        <v>1</v>
      </c>
      <c r="J9" s="62">
        <v>35.597782350343422</v>
      </c>
      <c r="K9" s="61">
        <v>35.597782350343422</v>
      </c>
      <c r="L9" s="46">
        <v>315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40.90227907817885</v>
      </c>
      <c r="F10" s="109">
        <v>48.927044541181758</v>
      </c>
      <c r="G10" s="96">
        <v>77.766400000000004</v>
      </c>
      <c r="H10" s="173"/>
      <c r="I10" s="217"/>
      <c r="J10" s="109">
        <v>61.915821163423679</v>
      </c>
      <c r="K10" s="61">
        <v>61.915821163423679</v>
      </c>
      <c r="L10" s="46">
        <v>385</v>
      </c>
      <c r="M10" s="27">
        <v>45628</v>
      </c>
      <c r="N10" s="14"/>
    </row>
    <row r="11" spans="1:14">
      <c r="A11" s="10">
        <v>7</v>
      </c>
      <c r="B11" s="16"/>
      <c r="C11" s="20" t="s">
        <v>273</v>
      </c>
      <c r="D11" s="17" t="s">
        <v>274</v>
      </c>
      <c r="E11" s="109">
        <v>45.809200483880389</v>
      </c>
      <c r="F11" s="109">
        <v>45.81763404056035</v>
      </c>
      <c r="G11" s="96">
        <v>77.875</v>
      </c>
      <c r="H11" s="213">
        <v>210000</v>
      </c>
      <c r="I11" s="217">
        <v>1</v>
      </c>
      <c r="J11" s="109">
        <v>21.376133766240436</v>
      </c>
      <c r="K11" s="61">
        <v>21.376133766240436</v>
      </c>
      <c r="L11" s="46">
        <v>469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39.236125200882093</v>
      </c>
      <c r="F13" s="62">
        <v>38.325871683393913</v>
      </c>
      <c r="G13" s="155">
        <v>97.56</v>
      </c>
      <c r="H13" s="213"/>
      <c r="I13" s="116"/>
      <c r="J13" s="62">
        <v>10.98058840059824</v>
      </c>
      <c r="K13" s="61">
        <v>-31.528527750048379</v>
      </c>
      <c r="L13" s="46">
        <v>42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41.289881197945164</v>
      </c>
      <c r="F14" s="62">
        <v>41.188567677482567</v>
      </c>
      <c r="G14" s="71">
        <v>94.88</v>
      </c>
      <c r="H14" s="213">
        <v>150000</v>
      </c>
      <c r="I14" s="116">
        <v>1</v>
      </c>
      <c r="J14" s="62">
        <v>34.787192163734993</v>
      </c>
      <c r="K14" s="61">
        <v>34.787192163734993</v>
      </c>
      <c r="L14" s="46">
        <v>84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42.232413822994097</v>
      </c>
      <c r="F15" s="62">
        <v>29.768673424682657</v>
      </c>
      <c r="G15" s="71">
        <v>96.287499999999994</v>
      </c>
      <c r="H15" s="213">
        <v>17061634</v>
      </c>
      <c r="I15" s="116">
        <v>104</v>
      </c>
      <c r="J15" s="62">
        <v>18.325176069340102</v>
      </c>
      <c r="K15" s="61">
        <v>18.325176069340102</v>
      </c>
      <c r="L15" s="46">
        <v>126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210</v>
      </c>
      <c r="M16" s="27">
        <v>45159</v>
      </c>
      <c r="N16" s="14"/>
    </row>
    <row r="17" spans="1:14" ht="16.95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228</v>
      </c>
      <c r="M17" s="27">
        <v>45177</v>
      </c>
      <c r="N17" s="14"/>
    </row>
    <row r="18" spans="1:14" ht="13.95" customHeight="1">
      <c r="A18" s="10">
        <v>6</v>
      </c>
      <c r="B18" s="16"/>
      <c r="C18" s="20" t="s">
        <v>205</v>
      </c>
      <c r="D18" s="17" t="s">
        <v>105</v>
      </c>
      <c r="E18" s="62">
        <v>36.549663921822244</v>
      </c>
      <c r="F18" s="62">
        <v>36.67911360274946</v>
      </c>
      <c r="G18" s="75">
        <v>90.326099999999997</v>
      </c>
      <c r="H18" s="173">
        <v>1000000</v>
      </c>
      <c r="I18" s="116">
        <v>1</v>
      </c>
      <c r="J18" s="62">
        <v>30.078780494334385</v>
      </c>
      <c r="K18" s="61">
        <v>30.078780494334385</v>
      </c>
      <c r="L18" s="46">
        <v>238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248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294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294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43.726590724968275</v>
      </c>
      <c r="F22" s="62">
        <v>43.719568672603508</v>
      </c>
      <c r="G22" s="155">
        <v>83.754999999999995</v>
      </c>
      <c r="H22" s="173"/>
      <c r="I22" s="116"/>
      <c r="J22" s="62">
        <v>19.130913216586933</v>
      </c>
      <c r="K22" s="61">
        <v>19.130913216586933</v>
      </c>
      <c r="L22" s="46">
        <v>308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52.311882920116879</v>
      </c>
      <c r="F23" s="62">
        <v>43.704263246146049</v>
      </c>
      <c r="G23" s="155">
        <v>82.924999999999997</v>
      </c>
      <c r="H23" s="173"/>
      <c r="I23" s="116"/>
      <c r="J23" s="62">
        <v>36.196658179130139</v>
      </c>
      <c r="K23" s="61">
        <v>19.171403904817037</v>
      </c>
      <c r="L23" s="46">
        <v>329</v>
      </c>
      <c r="M23" s="27">
        <v>45278</v>
      </c>
      <c r="N23" s="14"/>
    </row>
    <row r="24" spans="1:14" ht="13.95" customHeight="1">
      <c r="A24" s="10">
        <v>12</v>
      </c>
      <c r="B24" s="16"/>
      <c r="C24" s="20" t="s">
        <v>208</v>
      </c>
      <c r="D24" s="143" t="s">
        <v>162</v>
      </c>
      <c r="E24" s="62">
        <v>37.437652550329474</v>
      </c>
      <c r="F24" s="62">
        <v>45.699462755720916</v>
      </c>
      <c r="G24" s="155">
        <v>76.67</v>
      </c>
      <c r="H24" s="213">
        <v>57086</v>
      </c>
      <c r="I24" s="117">
        <v>3</v>
      </c>
      <c r="J24" s="62">
        <v>21.659345648305521</v>
      </c>
      <c r="K24" s="61">
        <v>17.620768003521423</v>
      </c>
      <c r="L24" s="46">
        <v>420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32.730248134218222</v>
      </c>
      <c r="F25" s="62">
        <v>27.768704725417415</v>
      </c>
      <c r="G25" s="155">
        <v>88.442499999999995</v>
      </c>
      <c r="H25" s="215">
        <v>107483331</v>
      </c>
      <c r="I25" s="116">
        <v>612</v>
      </c>
      <c r="J25" s="62">
        <v>21.625689997994677</v>
      </c>
      <c r="K25" s="61">
        <v>18.924867671215274</v>
      </c>
      <c r="L25" s="46">
        <v>630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32.755947851410177</v>
      </c>
      <c r="F26" s="62">
        <v>32.733366732834654</v>
      </c>
      <c r="G26" s="75">
        <v>83.29</v>
      </c>
      <c r="H26" s="215"/>
      <c r="I26" s="116"/>
      <c r="J26" s="62">
        <v>32.327043260178094</v>
      </c>
      <c r="K26" s="61">
        <v>20.495924458168588</v>
      </c>
      <c r="L26" s="46">
        <v>707</v>
      </c>
      <c r="M26" s="27">
        <v>45656</v>
      </c>
      <c r="N26" s="14"/>
    </row>
    <row r="27" spans="1:14">
      <c r="A27" s="10">
        <v>15</v>
      </c>
      <c r="B27" s="16"/>
      <c r="C27" s="20" t="s">
        <v>431</v>
      </c>
      <c r="D27" s="143" t="s">
        <v>254</v>
      </c>
      <c r="E27" s="62">
        <v>45.605505316755668</v>
      </c>
      <c r="F27" s="62">
        <v>45.657374420919353</v>
      </c>
      <c r="G27" s="75">
        <v>67.355000000000004</v>
      </c>
      <c r="H27" s="215">
        <v>110000</v>
      </c>
      <c r="I27" s="116">
        <v>2</v>
      </c>
      <c r="J27" s="62">
        <v>29.999224351870541</v>
      </c>
      <c r="K27" s="61">
        <v>29.999224351870541</v>
      </c>
      <c r="L27" s="46">
        <v>805</v>
      </c>
      <c r="M27" s="27">
        <v>45754</v>
      </c>
      <c r="N27" s="14"/>
    </row>
    <row r="28" spans="1:14">
      <c r="A28" s="10">
        <v>16</v>
      </c>
      <c r="B28" s="16"/>
      <c r="C28" s="20" t="s">
        <v>283</v>
      </c>
      <c r="D28" s="143" t="s">
        <v>284</v>
      </c>
      <c r="E28" s="62">
        <v>33.23890800602932</v>
      </c>
      <c r="F28" s="62">
        <v>37.641320667264715</v>
      </c>
      <c r="G28" s="75">
        <v>81.2</v>
      </c>
      <c r="H28" s="215"/>
      <c r="I28" s="116"/>
      <c r="J28" s="62">
        <v>29.991791232417587</v>
      </c>
      <c r="K28" s="61">
        <v>24.904244103412033</v>
      </c>
      <c r="L28" s="165">
        <v>847</v>
      </c>
      <c r="M28" s="27">
        <v>45796</v>
      </c>
      <c r="N28" s="14"/>
    </row>
    <row r="29" spans="1:14">
      <c r="A29" s="10">
        <v>17</v>
      </c>
      <c r="B29" s="16"/>
      <c r="C29" s="20" t="s">
        <v>294</v>
      </c>
      <c r="D29" s="143" t="s">
        <v>295</v>
      </c>
      <c r="E29" s="62">
        <v>45.709134956833367</v>
      </c>
      <c r="F29" s="62">
        <v>37.047804554179287</v>
      </c>
      <c r="G29" s="75">
        <v>88.88</v>
      </c>
      <c r="H29" s="215">
        <v>44605623</v>
      </c>
      <c r="I29" s="116">
        <v>188</v>
      </c>
      <c r="J29" s="62">
        <v>39.814815757838495</v>
      </c>
      <c r="K29" s="61">
        <v>29.8434426245217</v>
      </c>
      <c r="L29" s="24">
        <v>910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947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43.199578568546315</v>
      </c>
      <c r="F33" s="62">
        <v>41.972308769101616</v>
      </c>
      <c r="G33" s="155">
        <v>98.703249999999997</v>
      </c>
      <c r="H33" s="173"/>
      <c r="I33" s="116"/>
      <c r="J33" s="62">
        <v>46.694318099461299</v>
      </c>
      <c r="K33" s="61">
        <v>46.694318099461299</v>
      </c>
      <c r="L33" s="46">
        <v>14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45.887518343749015</v>
      </c>
      <c r="F34" s="62">
        <v>45.789284080985432</v>
      </c>
      <c r="G34" s="155">
        <v>77.064999999999998</v>
      </c>
      <c r="H34" s="173"/>
      <c r="I34" s="116"/>
      <c r="J34" s="62">
        <v>19.640344859864463</v>
      </c>
      <c r="K34" s="61">
        <v>19.640344859864463</v>
      </c>
      <c r="L34" s="46">
        <v>448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45.702320111947962</v>
      </c>
      <c r="F35" s="62">
        <v>45.634297383776797</v>
      </c>
      <c r="G35" s="155">
        <v>74.004999999999995</v>
      </c>
      <c r="H35" s="213"/>
      <c r="I35" s="116"/>
      <c r="J35" s="62">
        <v>19.47759413697295</v>
      </c>
      <c r="K35" s="61">
        <v>19.47759413697295</v>
      </c>
      <c r="L35" s="46">
        <v>532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67.02150173801698</v>
      </c>
      <c r="F36" s="62">
        <v>45.430806360404134</v>
      </c>
      <c r="G36" s="155">
        <v>69.064999999999998</v>
      </c>
      <c r="H36" s="173"/>
      <c r="I36" s="116"/>
      <c r="J36" s="62">
        <v>21.625773699674454</v>
      </c>
      <c r="K36" s="61">
        <v>21.625773699674454</v>
      </c>
      <c r="L36" s="46">
        <v>784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45.491049797868953</v>
      </c>
      <c r="F37" s="62">
        <v>45.531940614941071</v>
      </c>
      <c r="G37" s="155">
        <v>63.575000000000003</v>
      </c>
      <c r="H37" s="173">
        <v>10473</v>
      </c>
      <c r="I37" s="116">
        <v>1</v>
      </c>
      <c r="J37" s="62">
        <v>20.681156885275005</v>
      </c>
      <c r="K37" s="61">
        <v>20.681156885275005</v>
      </c>
      <c r="L37" s="46">
        <v>882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994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45.524729912822629</v>
      </c>
      <c r="F39" s="65">
        <v>45.565944105389917</v>
      </c>
      <c r="G39" s="65">
        <v>61.784999999999997</v>
      </c>
      <c r="H39" s="172">
        <v>200000</v>
      </c>
      <c r="I39" s="170">
        <v>1</v>
      </c>
      <c r="J39" s="65">
        <v>29.984461474641812</v>
      </c>
      <c r="K39" s="65">
        <v>29.984461474641812</v>
      </c>
      <c r="L39" s="46">
        <v>1043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31.421357419194162</v>
      </c>
      <c r="F40" s="62">
        <v>45.312650735060643</v>
      </c>
      <c r="G40" s="155">
        <v>56.91</v>
      </c>
      <c r="H40" s="214"/>
      <c r="I40" s="116"/>
      <c r="J40" s="62">
        <v>38.159351105459152</v>
      </c>
      <c r="K40" s="61">
        <v>38.159351105459152</v>
      </c>
      <c r="L40" s="46">
        <v>1134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45.275924868799805</v>
      </c>
      <c r="F41" s="62">
        <v>45.305498566881177</v>
      </c>
      <c r="G41" s="155">
        <v>56.47</v>
      </c>
      <c r="H41" s="173">
        <v>100000</v>
      </c>
      <c r="I41" s="116">
        <v>1</v>
      </c>
      <c r="J41" s="62">
        <v>18.864434006311669</v>
      </c>
      <c r="K41" s="61">
        <v>18.864434006311669</v>
      </c>
      <c r="L41" s="46">
        <v>1204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53.000385264764041</v>
      </c>
      <c r="F42" s="62">
        <v>36.264823786641308</v>
      </c>
      <c r="G42" s="75">
        <v>65.63</v>
      </c>
      <c r="H42" s="173"/>
      <c r="I42" s="116"/>
      <c r="J42" s="62">
        <v>25.365205463066399</v>
      </c>
      <c r="K42" s="61">
        <v>25.365205463066399</v>
      </c>
      <c r="L42" s="46">
        <v>1311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4.9993540439699995</v>
      </c>
      <c r="F43" s="62">
        <v>4.9993540439699995</v>
      </c>
      <c r="G43" s="61">
        <v>103.68129999999999</v>
      </c>
      <c r="H43" s="215"/>
      <c r="I43" s="217"/>
      <c r="J43" s="62"/>
      <c r="K43" s="61"/>
      <c r="L43" s="46">
        <v>1396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5.9983421049759498</v>
      </c>
      <c r="F44" s="62">
        <v>6.256812782135956</v>
      </c>
      <c r="G44" s="65">
        <v>73.197749999999999</v>
      </c>
      <c r="H44" s="172">
        <v>15000000</v>
      </c>
      <c r="I44" s="170">
        <v>3</v>
      </c>
      <c r="J44" s="62">
        <v>6.256812782135956</v>
      </c>
      <c r="K44" s="61">
        <v>6.0017933178469995</v>
      </c>
      <c r="L44" s="46">
        <v>1396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35.587496419251288</v>
      </c>
      <c r="F45" s="62">
        <v>39.468653912404775</v>
      </c>
      <c r="G45" s="65">
        <v>63.62</v>
      </c>
      <c r="H45" s="196">
        <v>200000</v>
      </c>
      <c r="I45" s="217">
        <v>1</v>
      </c>
      <c r="J45" s="62">
        <v>20.498386588498398</v>
      </c>
      <c r="K45" s="61">
        <v>20.498386588498398</v>
      </c>
      <c r="L45" s="46">
        <v>1421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36.228703039797139</v>
      </c>
      <c r="F46" s="62">
        <v>40.152763306493732</v>
      </c>
      <c r="G46" s="65">
        <v>62.18</v>
      </c>
      <c r="H46" s="196">
        <v>434260</v>
      </c>
      <c r="I46" s="217">
        <v>11</v>
      </c>
      <c r="J46" s="62">
        <v>22.371884420270156</v>
      </c>
      <c r="K46" s="61">
        <v>19.75828679907189</v>
      </c>
      <c r="L46" s="46">
        <v>1505</v>
      </c>
      <c r="M46" s="79">
        <v>46454</v>
      </c>
      <c r="N46" s="14"/>
    </row>
    <row r="47" spans="1:14">
      <c r="A47" s="10">
        <v>15</v>
      </c>
      <c r="B47" s="16"/>
      <c r="C47" s="20" t="s">
        <v>275</v>
      </c>
      <c r="D47" s="17" t="s">
        <v>276</v>
      </c>
      <c r="E47" s="62">
        <v>46.832513196091917</v>
      </c>
      <c r="F47" s="62">
        <v>46.83767739554429</v>
      </c>
      <c r="G47" s="65">
        <v>55.98</v>
      </c>
      <c r="H47" s="196">
        <v>50000</v>
      </c>
      <c r="I47" s="217">
        <v>1</v>
      </c>
      <c r="J47" s="62">
        <v>22.368130247624933</v>
      </c>
      <c r="K47" s="61">
        <v>22.368130247624933</v>
      </c>
      <c r="L47" s="46">
        <v>1561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45.59771122175902</v>
      </c>
      <c r="F49" s="61">
        <v>45.604527813250172</v>
      </c>
      <c r="G49" s="155">
        <v>69.69</v>
      </c>
      <c r="H49" s="172">
        <v>100000</v>
      </c>
      <c r="I49" s="170">
        <v>1</v>
      </c>
      <c r="J49" s="62">
        <v>30.041106281463374</v>
      </c>
      <c r="K49" s="61">
        <v>30.041106281463374</v>
      </c>
      <c r="L49" s="46">
        <v>735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47.031063037463035</v>
      </c>
      <c r="F50" s="61">
        <v>30.443353694701948</v>
      </c>
      <c r="G50" s="155">
        <v>77.454999999999998</v>
      </c>
      <c r="H50" s="172">
        <v>89174360</v>
      </c>
      <c r="I50" s="170">
        <v>343</v>
      </c>
      <c r="J50" s="62">
        <v>19.490514778145336</v>
      </c>
      <c r="K50" s="62">
        <v>19.490514778145336</v>
      </c>
      <c r="L50" s="46">
        <v>1267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46.917910545202609</v>
      </c>
      <c r="F51" s="109">
        <v>46.882441209033217</v>
      </c>
      <c r="G51" s="155">
        <v>52.03</v>
      </c>
      <c r="H51" s="172">
        <v>1422382</v>
      </c>
      <c r="I51" s="170">
        <v>8</v>
      </c>
      <c r="J51" s="62">
        <v>19.245696719417989</v>
      </c>
      <c r="K51" s="62">
        <v>19.245696719417989</v>
      </c>
      <c r="L51" s="46">
        <v>1456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46.717208550536945</v>
      </c>
      <c r="F52" s="109">
        <v>46.743324563421965</v>
      </c>
      <c r="G52" s="75">
        <v>48.625</v>
      </c>
      <c r="H52" s="173">
        <v>120000</v>
      </c>
      <c r="I52" s="117">
        <v>2</v>
      </c>
      <c r="J52" s="62">
        <v>22.369838703212633</v>
      </c>
      <c r="K52" s="62">
        <v>22.369838703212633</v>
      </c>
      <c r="L52" s="46">
        <v>1687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46.637690714300753</v>
      </c>
      <c r="F53" s="109">
        <v>21.383144881393626</v>
      </c>
      <c r="G53" s="75">
        <v>101.075</v>
      </c>
      <c r="H53" s="173">
        <v>130000</v>
      </c>
      <c r="I53" s="117">
        <v>1</v>
      </c>
      <c r="J53" s="62">
        <v>22.294808781577888</v>
      </c>
      <c r="K53" s="62">
        <v>22.294808781577888</v>
      </c>
      <c r="L53" s="46">
        <v>1820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/>
      <c r="I55" s="218"/>
      <c r="J55" s="62">
        <v>32.01838447277089</v>
      </c>
      <c r="K55" s="62">
        <v>19.642456207808369</v>
      </c>
      <c r="L55" s="46">
        <v>427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29.394625920810995</v>
      </c>
      <c r="F56" s="62">
        <v>31.856169267774575</v>
      </c>
      <c r="G56" s="155">
        <v>76.273899999999998</v>
      </c>
      <c r="H56" s="173"/>
      <c r="I56" s="116"/>
      <c r="J56" s="62">
        <v>30.039704510738236</v>
      </c>
      <c r="K56" s="62">
        <v>16.206703305161163</v>
      </c>
      <c r="L56" s="46">
        <v>805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46.750085027724644</v>
      </c>
      <c r="F57" s="62">
        <v>34.966851573129489</v>
      </c>
      <c r="G57" s="155">
        <v>67.035449999999997</v>
      </c>
      <c r="H57" s="173">
        <v>4045366</v>
      </c>
      <c r="I57" s="116">
        <v>2</v>
      </c>
      <c r="J57" s="62">
        <v>26.690555623655811</v>
      </c>
      <c r="K57" s="62">
        <v>22.372136523364581</v>
      </c>
      <c r="L57" s="46">
        <v>1659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30.4320356789821</v>
      </c>
      <c r="F58" s="62">
        <v>46.700895992154713</v>
      </c>
      <c r="G58" s="155">
        <v>51.145000000000003</v>
      </c>
      <c r="H58" s="173">
        <v>200000</v>
      </c>
      <c r="I58" s="116">
        <v>1</v>
      </c>
      <c r="J58" s="62">
        <v>22.363635973660482</v>
      </c>
      <c r="K58" s="62">
        <v>22.363635973660482</v>
      </c>
      <c r="L58" s="46">
        <v>1750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46.519757690609367</v>
      </c>
      <c r="F59" s="62">
        <v>28.271144249855745</v>
      </c>
      <c r="G59" s="155">
        <v>72.58</v>
      </c>
      <c r="H59" s="173">
        <v>102634676</v>
      </c>
      <c r="I59" s="117">
        <v>379</v>
      </c>
      <c r="J59" s="62">
        <v>21.806585137954642</v>
      </c>
      <c r="K59" s="62">
        <v>18.079472499973633</v>
      </c>
      <c r="L59" s="46">
        <v>1967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24.944291525181423</v>
      </c>
      <c r="F61" s="109">
        <v>32.463287687952139</v>
      </c>
      <c r="G61" s="75">
        <v>71.63</v>
      </c>
      <c r="H61" s="213"/>
      <c r="I61" s="116"/>
      <c r="J61" s="109">
        <v>27.260863389288403</v>
      </c>
      <c r="K61" s="62">
        <v>18.959876678462965</v>
      </c>
      <c r="L61" s="46">
        <v>1379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46.509286006562512</v>
      </c>
      <c r="F62" s="62">
        <v>42.220426791786473</v>
      </c>
      <c r="G62" s="75">
        <v>48.783924999999996</v>
      </c>
      <c r="H62" s="213"/>
      <c r="I62" s="116"/>
      <c r="J62" s="62">
        <v>60.064445576786177</v>
      </c>
      <c r="K62" s="62">
        <v>60.027079245735614</v>
      </c>
      <c r="L62" s="46">
        <v>1953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19.778057540811474</v>
      </c>
      <c r="F63" s="65">
        <v>19.776447216783449</v>
      </c>
      <c r="G63" s="65">
        <v>100</v>
      </c>
      <c r="H63" s="172">
        <v>53744683</v>
      </c>
      <c r="I63" s="170">
        <v>399</v>
      </c>
      <c r="J63" s="65">
        <v>19.776447216783449</v>
      </c>
      <c r="K63" s="65">
        <v>19.776447216783449</v>
      </c>
      <c r="L63" s="46">
        <v>2331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2751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2751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46.14436237625997</v>
      </c>
      <c r="F66" s="65">
        <v>46.156356862197121</v>
      </c>
      <c r="G66" s="65">
        <v>44.424999999999997</v>
      </c>
      <c r="H66" s="172"/>
      <c r="I66" s="170"/>
      <c r="J66" s="65">
        <v>19.74248372346802</v>
      </c>
      <c r="K66" s="65">
        <v>19.74248372346802</v>
      </c>
      <c r="L66" s="46">
        <v>3087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46.176046774519655</v>
      </c>
      <c r="F68" s="108">
        <v>28.471617780732288</v>
      </c>
      <c r="G68" s="155">
        <v>71.917500000000004</v>
      </c>
      <c r="H68" s="173">
        <v>3911950</v>
      </c>
      <c r="I68" s="116">
        <v>1</v>
      </c>
      <c r="J68" s="108">
        <v>19.726981942741755</v>
      </c>
      <c r="K68" s="108">
        <v>19.726981942741755</v>
      </c>
      <c r="L68" s="46">
        <v>3339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3842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3842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3998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29.423834308739515</v>
      </c>
      <c r="F72" s="62">
        <v>52.362690873723849</v>
      </c>
      <c r="G72" s="155">
        <v>38.450275000000005</v>
      </c>
      <c r="H72" s="173"/>
      <c r="I72" s="59"/>
      <c r="J72" s="62">
        <v>60.044293688788599</v>
      </c>
      <c r="K72" s="62">
        <v>60.00015579981919</v>
      </c>
      <c r="L72" s="46">
        <v>4186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36.515389249337169</v>
      </c>
      <c r="F74" s="65">
        <v>20.362894985313776</v>
      </c>
      <c r="G74" s="65">
        <v>99.212949999999992</v>
      </c>
      <c r="H74" s="172">
        <v>64533385</v>
      </c>
      <c r="I74" s="170">
        <v>1</v>
      </c>
      <c r="J74" s="65">
        <v>30.038190517167333</v>
      </c>
      <c r="K74" s="65">
        <v>30.038190517167333</v>
      </c>
      <c r="L74" s="24">
        <v>6034</v>
      </c>
      <c r="M74" s="79">
        <v>50983</v>
      </c>
      <c r="N74" s="14">
        <v>43811</v>
      </c>
    </row>
    <row r="75" spans="1:14" ht="1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507003722</v>
      </c>
      <c r="I76" s="111">
        <f>SUM(I5:I75)</f>
        <v>2073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411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5"/>
  <sheetViews>
    <sheetView zoomScaleNormal="100" workbookViewId="0">
      <pane xSplit="2" ySplit="4" topLeftCell="C45" activePane="bottomRight" state="frozen"/>
      <selection sqref="A1:XFD1048576"/>
      <selection pane="topRight" sqref="A1:XFD1048576"/>
      <selection pane="bottomLeft" sqref="A1:XFD1048576"/>
      <selection pane="bottomRight" activeCell="J5" sqref="J5:J55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19" t="s">
        <v>231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69"/>
    </row>
    <row r="3" spans="1:12" ht="15.75" customHeight="1" thickBot="1">
      <c r="A3" s="139" t="s">
        <v>430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52" t="s">
        <v>1</v>
      </c>
      <c r="B4" s="289" t="s">
        <v>3</v>
      </c>
      <c r="C4" s="290" t="s">
        <v>4</v>
      </c>
      <c r="D4" s="291" t="s">
        <v>48</v>
      </c>
      <c r="E4" s="292" t="s">
        <v>49</v>
      </c>
      <c r="F4" s="293" t="s">
        <v>6</v>
      </c>
      <c r="G4" s="294" t="s">
        <v>7</v>
      </c>
      <c r="H4" s="295" t="s">
        <v>416</v>
      </c>
      <c r="I4" s="296" t="s">
        <v>417</v>
      </c>
      <c r="J4" s="297" t="s">
        <v>50</v>
      </c>
      <c r="K4" s="298" t="s">
        <v>9</v>
      </c>
      <c r="L4" s="286" t="s">
        <v>10</v>
      </c>
    </row>
    <row r="5" spans="1:12">
      <c r="A5" s="233">
        <v>1</v>
      </c>
      <c r="B5" s="219" t="s">
        <v>51</v>
      </c>
      <c r="C5" s="303" t="s">
        <v>52</v>
      </c>
      <c r="D5" s="304"/>
      <c r="E5" s="304"/>
      <c r="F5" s="305"/>
      <c r="G5" s="306"/>
      <c r="H5" s="307">
        <v>100</v>
      </c>
      <c r="I5" s="307">
        <v>100</v>
      </c>
      <c r="J5" s="244">
        <v>119</v>
      </c>
      <c r="K5" s="308">
        <v>45068</v>
      </c>
      <c r="L5" s="299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161</v>
      </c>
      <c r="K6" s="309">
        <v>45110</v>
      </c>
      <c r="L6" s="299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244</v>
      </c>
      <c r="K7" s="309">
        <v>45193</v>
      </c>
      <c r="L7" s="299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266</v>
      </c>
      <c r="K8" s="309">
        <v>45215</v>
      </c>
      <c r="L8" s="299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372</v>
      </c>
      <c r="K9" s="309">
        <v>45321</v>
      </c>
      <c r="L9" s="299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406</v>
      </c>
      <c r="K10" s="309">
        <v>45355</v>
      </c>
      <c r="L10" s="299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422</v>
      </c>
      <c r="K11" s="309">
        <v>45371</v>
      </c>
      <c r="L11" s="299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10"/>
      <c r="G12" s="54"/>
      <c r="H12" s="175">
        <v>100</v>
      </c>
      <c r="I12" s="175">
        <v>100</v>
      </c>
      <c r="J12" s="46">
        <v>485</v>
      </c>
      <c r="K12" s="309">
        <v>45434</v>
      </c>
      <c r="L12" s="299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498</v>
      </c>
      <c r="K13" s="309">
        <v>45447</v>
      </c>
      <c r="L13" s="299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601</v>
      </c>
      <c r="K14" s="309">
        <v>45550</v>
      </c>
      <c r="L14" s="299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617</v>
      </c>
      <c r="K15" s="309">
        <v>45566</v>
      </c>
      <c r="L15" s="299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632</v>
      </c>
      <c r="K16" s="309">
        <v>45581</v>
      </c>
      <c r="L16" s="299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844</v>
      </c>
      <c r="K17" s="309">
        <v>45793</v>
      </c>
      <c r="L17" s="299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863</v>
      </c>
      <c r="K18" s="309">
        <v>45812</v>
      </c>
      <c r="L18" s="299">
        <v>43811</v>
      </c>
    </row>
    <row r="19" spans="1:12" ht="15" thickBot="1">
      <c r="A19" s="235">
        <v>15</v>
      </c>
      <c r="B19" s="276" t="s">
        <v>230</v>
      </c>
      <c r="C19" s="81" t="s">
        <v>225</v>
      </c>
      <c r="D19" s="311"/>
      <c r="E19" s="312"/>
      <c r="F19" s="313"/>
      <c r="G19" s="277"/>
      <c r="H19" s="314">
        <v>100</v>
      </c>
      <c r="I19" s="314">
        <v>94.56</v>
      </c>
      <c r="J19" s="315">
        <v>1331</v>
      </c>
      <c r="K19" s="316">
        <v>46280</v>
      </c>
      <c r="L19" s="299"/>
    </row>
    <row r="20" spans="1:12">
      <c r="A20" s="232"/>
      <c r="B20" s="224"/>
      <c r="C20" s="287"/>
      <c r="D20" s="300"/>
      <c r="E20" s="189"/>
      <c r="F20" s="301"/>
      <c r="G20" s="232"/>
      <c r="H20" s="302"/>
      <c r="I20" s="302"/>
      <c r="K20" s="288"/>
      <c r="L20" s="1"/>
    </row>
    <row r="21" spans="1:12">
      <c r="A21" s="3">
        <v>1</v>
      </c>
      <c r="B21" s="1" t="s">
        <v>261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250</v>
      </c>
      <c r="K21" s="30">
        <v>45199</v>
      </c>
      <c r="L21" s="1"/>
    </row>
    <row r="22" spans="1:12">
      <c r="A22" s="3">
        <v>2</v>
      </c>
      <c r="B22" s="1" t="s">
        <v>262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519</v>
      </c>
      <c r="K22" s="30">
        <v>45468</v>
      </c>
      <c r="L22" s="1"/>
    </row>
    <row r="23" spans="1:12">
      <c r="A23" s="3">
        <v>3</v>
      </c>
      <c r="B23" s="1" t="s">
        <v>263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1250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264</v>
      </c>
      <c r="C25" s="2" t="s">
        <v>91</v>
      </c>
      <c r="D25" s="156"/>
      <c r="E25" s="152"/>
      <c r="F25" s="123"/>
      <c r="G25" s="3"/>
      <c r="H25" s="176"/>
      <c r="I25" s="176"/>
      <c r="J25" s="46">
        <v>70</v>
      </c>
      <c r="K25" s="30">
        <v>45019</v>
      </c>
      <c r="L25" s="5"/>
    </row>
    <row r="26" spans="1:12">
      <c r="A26" s="3">
        <v>2</v>
      </c>
      <c r="B26" s="1" t="s">
        <v>265</v>
      </c>
      <c r="C26" s="2" t="s">
        <v>92</v>
      </c>
      <c r="D26" s="156"/>
      <c r="E26" s="152"/>
      <c r="F26" s="123"/>
      <c r="G26" s="3"/>
      <c r="H26" s="176"/>
      <c r="I26" s="176"/>
      <c r="J26" s="24">
        <v>70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301</v>
      </c>
      <c r="C28" s="2" t="s">
        <v>302</v>
      </c>
      <c r="D28" s="189">
        <v>97.932846780673998</v>
      </c>
      <c r="E28" s="189">
        <v>97.744390354691305</v>
      </c>
      <c r="F28" s="185">
        <v>233668</v>
      </c>
      <c r="G28" s="192">
        <v>4</v>
      </c>
      <c r="H28" s="193">
        <v>97.744399999999999</v>
      </c>
      <c r="I28" s="193">
        <v>97.744299999999996</v>
      </c>
      <c r="J28" s="24">
        <v>11</v>
      </c>
      <c r="K28" s="5">
        <v>44960</v>
      </c>
      <c r="L28" s="5"/>
    </row>
    <row r="29" spans="1:12">
      <c r="A29" s="3">
        <v>2</v>
      </c>
      <c r="B29" s="1" t="s">
        <v>305</v>
      </c>
      <c r="C29" s="2" t="s">
        <v>306</v>
      </c>
      <c r="D29" s="189">
        <v>97.659061229929193</v>
      </c>
      <c r="E29" s="189">
        <v>98.178953613765898</v>
      </c>
      <c r="F29" s="185">
        <v>847952</v>
      </c>
      <c r="G29" s="192">
        <v>8</v>
      </c>
      <c r="H29" s="193">
        <v>98.586200000000005</v>
      </c>
      <c r="I29" s="193">
        <v>96.4238</v>
      </c>
      <c r="J29" s="24">
        <v>15</v>
      </c>
      <c r="K29" s="5">
        <v>44964</v>
      </c>
      <c r="L29" s="5"/>
    </row>
    <row r="30" spans="1:12">
      <c r="A30" s="3">
        <v>3</v>
      </c>
      <c r="B30" s="1" t="s">
        <v>322</v>
      </c>
      <c r="C30" s="2" t="s">
        <v>323</v>
      </c>
      <c r="D30" s="189">
        <v>99.0336835996129</v>
      </c>
      <c r="E30" s="189">
        <v>90.4658360554225</v>
      </c>
      <c r="F30" s="185">
        <v>175380</v>
      </c>
      <c r="G30" s="192">
        <v>7</v>
      </c>
      <c r="H30" s="193">
        <v>91.965699999999998</v>
      </c>
      <c r="I30" s="193">
        <v>90.154700000000005</v>
      </c>
      <c r="J30" s="24">
        <v>50</v>
      </c>
      <c r="K30" s="5">
        <v>44999</v>
      </c>
      <c r="L30" s="5"/>
    </row>
    <row r="31" spans="1:12">
      <c r="A31" s="3">
        <v>4</v>
      </c>
      <c r="B31" s="1" t="s">
        <v>336</v>
      </c>
      <c r="C31" s="2" t="s">
        <v>337</v>
      </c>
      <c r="D31" s="189">
        <v>87.227500000000006</v>
      </c>
      <c r="E31" s="189">
        <v>93.546800000000005</v>
      </c>
      <c r="F31" s="185">
        <v>55588</v>
      </c>
      <c r="G31" s="192">
        <v>2</v>
      </c>
      <c r="H31" s="193">
        <v>93.546800000000005</v>
      </c>
      <c r="I31" s="193">
        <v>93.546800000000005</v>
      </c>
      <c r="J31" s="24">
        <v>78</v>
      </c>
      <c r="K31" s="5">
        <v>45027</v>
      </c>
      <c r="L31" s="5"/>
    </row>
    <row r="32" spans="1:12">
      <c r="A32" s="3">
        <v>5</v>
      </c>
      <c r="B32" s="1" t="s">
        <v>370</v>
      </c>
      <c r="C32" s="2" t="s">
        <v>371</v>
      </c>
      <c r="D32" s="189">
        <v>81.114199999999997</v>
      </c>
      <c r="E32" s="189">
        <v>81.080514566855996</v>
      </c>
      <c r="F32" s="185">
        <v>102287</v>
      </c>
      <c r="G32" s="192">
        <v>4</v>
      </c>
      <c r="H32" s="193">
        <v>81.25</v>
      </c>
      <c r="I32" s="193">
        <v>78.313199999999995</v>
      </c>
      <c r="J32" s="24">
        <v>109</v>
      </c>
      <c r="K32" s="5">
        <v>45058</v>
      </c>
      <c r="L32" s="5"/>
    </row>
    <row r="33" spans="1:12">
      <c r="A33" s="3">
        <v>6</v>
      </c>
      <c r="B33" s="1" t="s">
        <v>358</v>
      </c>
      <c r="C33" s="2" t="s">
        <v>359</v>
      </c>
      <c r="D33" s="189">
        <v>82.088163784701507</v>
      </c>
      <c r="E33" s="189">
        <v>79.564536734693903</v>
      </c>
      <c r="F33" s="185">
        <v>38661</v>
      </c>
      <c r="G33" s="192">
        <v>4</v>
      </c>
      <c r="H33" s="193">
        <v>80.709500000000006</v>
      </c>
      <c r="I33" s="193">
        <v>77.711299999999994</v>
      </c>
      <c r="J33" s="24">
        <v>113</v>
      </c>
      <c r="K33" s="5">
        <v>45062</v>
      </c>
      <c r="L33" s="5"/>
    </row>
    <row r="34" spans="1:12">
      <c r="A34" s="3">
        <v>7</v>
      </c>
      <c r="B34" s="1" t="s">
        <v>378</v>
      </c>
      <c r="C34" s="2" t="s">
        <v>379</v>
      </c>
      <c r="D34" s="189">
        <v>79.736568821437004</v>
      </c>
      <c r="E34" s="189">
        <v>79.519400000000005</v>
      </c>
      <c r="F34" s="185">
        <v>13834</v>
      </c>
      <c r="G34" s="192">
        <v>1</v>
      </c>
      <c r="H34" s="193">
        <v>79.519400000000005</v>
      </c>
      <c r="I34" s="193">
        <v>79.519400000000005</v>
      </c>
      <c r="J34" s="24">
        <v>122</v>
      </c>
      <c r="K34" s="5">
        <v>45071</v>
      </c>
      <c r="L34" s="5"/>
    </row>
    <row r="35" spans="1:12">
      <c r="A35" s="3">
        <v>8</v>
      </c>
      <c r="B35" s="1" t="s">
        <v>414</v>
      </c>
      <c r="C35" s="2" t="s">
        <v>415</v>
      </c>
      <c r="D35" s="189">
        <v>85.8157997641337</v>
      </c>
      <c r="E35" s="189">
        <v>85.776748407770597</v>
      </c>
      <c r="F35" s="185"/>
      <c r="G35" s="192"/>
      <c r="H35" s="193">
        <v>85.887900000000002</v>
      </c>
      <c r="I35" s="193">
        <v>81.555899999999994</v>
      </c>
      <c r="J35" s="24">
        <v>164</v>
      </c>
      <c r="K35" s="5">
        <v>45113</v>
      </c>
      <c r="L35" s="5"/>
    </row>
    <row r="36" spans="1:12">
      <c r="A36" s="3"/>
      <c r="B36" s="1"/>
      <c r="C36" s="2"/>
      <c r="D36" s="189"/>
      <c r="E36" s="189"/>
      <c r="F36" s="185"/>
      <c r="G36" s="192"/>
      <c r="H36" s="193"/>
      <c r="I36" s="193"/>
      <c r="K36" s="5"/>
      <c r="L36" s="5"/>
    </row>
    <row r="37" spans="1:12">
      <c r="A37" s="3">
        <v>1</v>
      </c>
      <c r="B37" s="1" t="s">
        <v>74</v>
      </c>
      <c r="C37" s="2" t="s">
        <v>75</v>
      </c>
      <c r="D37" s="152">
        <v>100</v>
      </c>
      <c r="E37" s="152">
        <v>100</v>
      </c>
      <c r="F37" s="63"/>
      <c r="G37" s="54"/>
      <c r="H37" s="176">
        <v>100</v>
      </c>
      <c r="I37" s="176">
        <v>100</v>
      </c>
      <c r="J37" s="24">
        <v>128</v>
      </c>
      <c r="K37" s="30">
        <v>45077</v>
      </c>
      <c r="L37" s="5">
        <v>43811</v>
      </c>
    </row>
    <row r="38" spans="1:12">
      <c r="A38" s="3"/>
      <c r="B38" s="1"/>
      <c r="C38" s="2"/>
      <c r="D38" s="156"/>
      <c r="F38" s="200"/>
      <c r="G38" s="52"/>
      <c r="L38" s="5"/>
    </row>
    <row r="39" spans="1:12">
      <c r="A39" s="3">
        <v>1</v>
      </c>
      <c r="B39" s="1" t="s">
        <v>266</v>
      </c>
      <c r="C39" s="2" t="s">
        <v>133</v>
      </c>
      <c r="D39" s="65">
        <v>104.654678230198</v>
      </c>
      <c r="E39" s="65">
        <v>83.971800000000002</v>
      </c>
      <c r="F39" s="171"/>
      <c r="G39" s="170"/>
      <c r="H39" s="65">
        <v>83.971800000000002</v>
      </c>
      <c r="I39" s="65">
        <v>83.971800000000002</v>
      </c>
      <c r="J39" s="24">
        <v>1729</v>
      </c>
      <c r="K39" s="30">
        <v>46678</v>
      </c>
      <c r="L39" s="5"/>
    </row>
    <row r="40" spans="1:12">
      <c r="A40" s="3">
        <v>2</v>
      </c>
      <c r="B40" s="1" t="s">
        <v>267</v>
      </c>
      <c r="C40" s="2" t="s">
        <v>168</v>
      </c>
      <c r="D40" s="115">
        <v>71.292400000000001</v>
      </c>
      <c r="E40" s="160">
        <v>100</v>
      </c>
      <c r="F40" s="159"/>
      <c r="G40" s="143"/>
      <c r="H40" s="176">
        <v>100</v>
      </c>
      <c r="I40" s="176">
        <v>100</v>
      </c>
      <c r="J40" s="46">
        <v>3005</v>
      </c>
      <c r="K40" s="30">
        <v>47954</v>
      </c>
      <c r="L40" s="5"/>
    </row>
    <row r="41" spans="1:12">
      <c r="A41" s="3"/>
      <c r="B41" s="1"/>
      <c r="C41" s="2"/>
      <c r="D41" s="115"/>
      <c r="E41" s="160"/>
      <c r="F41" s="159"/>
      <c r="G41" s="143"/>
      <c r="K41" s="188"/>
      <c r="L41" s="5"/>
    </row>
    <row r="42" spans="1:12">
      <c r="A42" s="3">
        <v>1</v>
      </c>
      <c r="B42" s="1" t="s">
        <v>268</v>
      </c>
      <c r="C42" s="2" t="s">
        <v>269</v>
      </c>
      <c r="D42" s="158">
        <v>99.977099999999993</v>
      </c>
      <c r="E42">
        <v>79.892132090367298</v>
      </c>
      <c r="F42" s="159"/>
      <c r="G42" s="143"/>
      <c r="H42" s="179">
        <v>99.977099999999993</v>
      </c>
      <c r="I42" s="179">
        <v>79.892132090367298</v>
      </c>
      <c r="J42" s="24">
        <v>828</v>
      </c>
      <c r="K42" s="188">
        <v>45777</v>
      </c>
      <c r="L42" s="5"/>
    </row>
    <row r="43" spans="1:12">
      <c r="A43" s="3"/>
      <c r="B43" s="1"/>
      <c r="C43" s="2"/>
      <c r="F43" s="200"/>
      <c r="G43" s="52"/>
      <c r="L43" s="1"/>
    </row>
    <row r="44" spans="1:12">
      <c r="A44" s="3">
        <v>1</v>
      </c>
      <c r="B44" s="1" t="s">
        <v>76</v>
      </c>
      <c r="C44" s="2" t="s">
        <v>77</v>
      </c>
      <c r="D44" s="71">
        <v>99.967503102405502</v>
      </c>
      <c r="E44" s="157">
        <v>100</v>
      </c>
      <c r="F44" s="187"/>
      <c r="G44" s="3"/>
      <c r="H44" s="180">
        <v>100</v>
      </c>
      <c r="I44" s="180">
        <v>100</v>
      </c>
      <c r="J44" s="24">
        <v>639</v>
      </c>
      <c r="K44" s="30">
        <v>45588</v>
      </c>
      <c r="L44" s="5">
        <v>43811</v>
      </c>
    </row>
    <row r="45" spans="1:12">
      <c r="A45" s="3">
        <v>2</v>
      </c>
      <c r="B45" s="1" t="s">
        <v>78</v>
      </c>
      <c r="C45" s="2" t="s">
        <v>81</v>
      </c>
      <c r="D45" s="71">
        <v>91.901774647512894</v>
      </c>
      <c r="E45" s="75">
        <v>99.165999999999997</v>
      </c>
      <c r="F45" s="201"/>
      <c r="G45" s="116"/>
      <c r="H45" s="176">
        <v>99.165999999999997</v>
      </c>
      <c r="I45" s="176">
        <v>99.165999999999997</v>
      </c>
      <c r="J45" s="24">
        <v>1738</v>
      </c>
      <c r="K45" s="30">
        <v>46687</v>
      </c>
      <c r="L45" s="5">
        <v>43811</v>
      </c>
    </row>
    <row r="46" spans="1:12">
      <c r="A46" s="3">
        <v>3</v>
      </c>
      <c r="B46" s="1" t="s">
        <v>80</v>
      </c>
      <c r="C46" s="2" t="s">
        <v>79</v>
      </c>
      <c r="D46" s="145">
        <v>35.2119</v>
      </c>
      <c r="E46" s="71">
        <v>79.787599999999998</v>
      </c>
      <c r="F46" s="201">
        <v>66000000</v>
      </c>
      <c r="G46" s="59">
        <v>1</v>
      </c>
      <c r="H46" s="176">
        <v>79.787599999999998</v>
      </c>
      <c r="I46" s="176">
        <v>79.787599999999998</v>
      </c>
      <c r="J46" s="24">
        <v>2335</v>
      </c>
      <c r="K46" s="30">
        <v>47284</v>
      </c>
      <c r="L46" s="5">
        <v>43811</v>
      </c>
    </row>
    <row r="47" spans="1:12">
      <c r="A47" s="3">
        <v>4</v>
      </c>
      <c r="B47" s="1" t="s">
        <v>270</v>
      </c>
      <c r="C47" s="2" t="s">
        <v>82</v>
      </c>
      <c r="D47" s="75">
        <v>100</v>
      </c>
      <c r="E47" s="75">
        <v>100</v>
      </c>
      <c r="F47" s="201"/>
      <c r="G47" s="116"/>
      <c r="H47" s="176">
        <v>100</v>
      </c>
      <c r="I47" s="176">
        <v>100</v>
      </c>
      <c r="J47" s="24">
        <v>3262</v>
      </c>
      <c r="K47" s="30">
        <v>48211</v>
      </c>
      <c r="L47" s="5"/>
    </row>
    <row r="48" spans="1:12">
      <c r="A48" s="3">
        <v>5</v>
      </c>
      <c r="B48" s="1" t="s">
        <v>271</v>
      </c>
      <c r="C48" s="2" t="s">
        <v>185</v>
      </c>
      <c r="D48" s="75">
        <v>68.19</v>
      </c>
      <c r="E48" s="155">
        <v>68.192400000000006</v>
      </c>
      <c r="F48" s="159"/>
      <c r="G48" s="162"/>
      <c r="H48" s="176">
        <v>68.192400000000006</v>
      </c>
      <c r="I48" s="176">
        <v>68.192400000000006</v>
      </c>
      <c r="J48" s="46">
        <v>3882</v>
      </c>
      <c r="K48" s="30">
        <v>48831</v>
      </c>
      <c r="L48" s="5"/>
    </row>
    <row r="49" spans="1:12">
      <c r="A49" s="3">
        <v>6</v>
      </c>
      <c r="B49" s="1" t="s">
        <v>279</v>
      </c>
      <c r="C49" s="2" t="s">
        <v>280</v>
      </c>
      <c r="D49" s="156">
        <v>100</v>
      </c>
      <c r="E49" s="152">
        <v>96.315100000000001</v>
      </c>
      <c r="F49" s="123"/>
      <c r="G49" s="3"/>
      <c r="H49" s="176">
        <v>100</v>
      </c>
      <c r="I49" s="176">
        <v>63.879100000000001</v>
      </c>
      <c r="J49" s="46">
        <v>4104</v>
      </c>
      <c r="K49" s="191">
        <v>49053</v>
      </c>
      <c r="L49" s="1"/>
    </row>
    <row r="50" spans="1:12">
      <c r="A50" s="3"/>
      <c r="B50" s="1"/>
      <c r="C50" s="2"/>
      <c r="D50" s="156"/>
      <c r="E50" s="190"/>
      <c r="F50" s="123"/>
      <c r="G50" s="3"/>
      <c r="L50" s="1"/>
    </row>
    <row r="51" spans="1:12">
      <c r="A51" s="3">
        <v>2</v>
      </c>
      <c r="B51" s="1" t="s">
        <v>272</v>
      </c>
      <c r="C51" s="2" t="s">
        <v>251</v>
      </c>
      <c r="D51" s="152">
        <v>100</v>
      </c>
      <c r="E51" s="152">
        <v>100</v>
      </c>
      <c r="F51" s="63"/>
      <c r="G51" s="54"/>
      <c r="H51" s="179">
        <v>100</v>
      </c>
      <c r="I51" s="179">
        <v>100</v>
      </c>
      <c r="J51" s="24">
        <v>65</v>
      </c>
      <c r="K51" s="30">
        <v>45014</v>
      </c>
      <c r="L51" s="5">
        <v>43811</v>
      </c>
    </row>
    <row r="52" spans="1:12">
      <c r="A52" s="3">
        <v>3</v>
      </c>
      <c r="B52" s="154" t="s">
        <v>177</v>
      </c>
      <c r="C52" s="2" t="s">
        <v>178</v>
      </c>
      <c r="D52" s="152"/>
      <c r="E52" s="152"/>
      <c r="F52" s="63"/>
      <c r="G52" s="54"/>
      <c r="H52" s="177"/>
      <c r="I52" s="177"/>
      <c r="J52" s="24">
        <v>815</v>
      </c>
      <c r="K52" s="30">
        <v>46456</v>
      </c>
      <c r="L52" s="5"/>
    </row>
    <row r="53" spans="1:12">
      <c r="A53" s="3">
        <v>4</v>
      </c>
      <c r="B53" s="19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1507</v>
      </c>
      <c r="K53" s="30">
        <v>46456</v>
      </c>
      <c r="L53" s="5"/>
    </row>
    <row r="54" spans="1:12">
      <c r="A54" s="3"/>
      <c r="B54" s="1"/>
      <c r="C54" s="2"/>
      <c r="D54" s="156"/>
      <c r="E54" s="152"/>
      <c r="F54" s="123"/>
      <c r="G54" s="3"/>
      <c r="K54" s="30"/>
      <c r="L54" s="1"/>
    </row>
    <row r="55" spans="1:12" ht="15" thickBot="1">
      <c r="A55" s="33">
        <v>1</v>
      </c>
      <c r="B55" s="34" t="s">
        <v>83</v>
      </c>
      <c r="C55" s="35" t="s">
        <v>94</v>
      </c>
      <c r="D55" s="71"/>
      <c r="E55" s="71"/>
      <c r="F55" s="202"/>
      <c r="G55" s="117"/>
      <c r="H55" s="178">
        <v>100</v>
      </c>
      <c r="I55" s="178">
        <v>100</v>
      </c>
      <c r="J55" s="24">
        <v>1865</v>
      </c>
      <c r="K55" s="36">
        <v>46814</v>
      </c>
      <c r="L55" s="37">
        <v>43811</v>
      </c>
    </row>
    <row r="56" spans="1:12" ht="15.75" customHeight="1" thickBot="1">
      <c r="A56" s="38"/>
      <c r="B56" s="44" t="s">
        <v>44</v>
      </c>
      <c r="C56" s="39"/>
      <c r="D56" s="74"/>
      <c r="E56" s="41"/>
      <c r="F56" s="95">
        <f>SUM(F5:F55)</f>
        <v>67467370</v>
      </c>
      <c r="G56" s="95">
        <f>SUM(G5:G55)</f>
        <v>31</v>
      </c>
      <c r="H56" s="181"/>
      <c r="I56" s="181"/>
      <c r="J56" s="42"/>
      <c r="K56" s="43"/>
      <c r="L56" s="40"/>
    </row>
    <row r="57" spans="1:12">
      <c r="F57" s="51"/>
      <c r="H57" s="182"/>
      <c r="I57" s="182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62" zoomScaleNormal="100" workbookViewId="0">
      <selection activeCell="D74" sqref="D74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428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64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409</v>
      </c>
      <c r="L4" s="231" t="s">
        <v>410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63" t="s">
        <v>167</v>
      </c>
      <c r="D5" s="16">
        <v>1</v>
      </c>
      <c r="E5" s="195" t="s">
        <v>348</v>
      </c>
      <c r="F5" s="24" t="s">
        <v>349</v>
      </c>
      <c r="G5" s="65">
        <v>98.879614995476103</v>
      </c>
      <c r="H5" s="65">
        <v>98.042457648811805</v>
      </c>
      <c r="I5" s="172">
        <v>130870</v>
      </c>
      <c r="J5" s="170">
        <v>5</v>
      </c>
      <c r="K5" s="65">
        <v>98.379199999999997</v>
      </c>
      <c r="L5" s="65">
        <v>97.981099999999998</v>
      </c>
      <c r="M5" s="134">
        <v>7</v>
      </c>
      <c r="N5" s="234">
        <v>44956</v>
      </c>
      <c r="O5" s="58"/>
      <c r="P5" s="55"/>
      <c r="Q5" s="58"/>
    </row>
    <row r="6" spans="1:17">
      <c r="A6" s="10"/>
      <c r="B6" s="52"/>
      <c r="C6" s="260"/>
      <c r="D6" s="16">
        <v>2</v>
      </c>
      <c r="E6" s="195" t="s">
        <v>352</v>
      </c>
      <c r="F6" s="24" t="s">
        <v>353</v>
      </c>
      <c r="G6" s="65">
        <v>98.131013446224102</v>
      </c>
      <c r="H6" s="65">
        <v>98.937037361556094</v>
      </c>
      <c r="I6" s="172">
        <v>2408647</v>
      </c>
      <c r="J6" s="170">
        <v>10</v>
      </c>
      <c r="K6" s="65">
        <v>99.047600000000003</v>
      </c>
      <c r="L6" s="65">
        <v>92.231399999999994</v>
      </c>
      <c r="M6" s="134">
        <v>14</v>
      </c>
      <c r="N6" s="234">
        <v>44963</v>
      </c>
      <c r="O6" s="58"/>
      <c r="P6" s="55"/>
      <c r="Q6" s="58"/>
    </row>
    <row r="7" spans="1:17">
      <c r="A7" s="10"/>
      <c r="B7" s="52"/>
      <c r="C7" s="260"/>
      <c r="D7" s="16">
        <v>3</v>
      </c>
      <c r="E7" s="195" t="s">
        <v>360</v>
      </c>
      <c r="F7" s="24" t="s">
        <v>361</v>
      </c>
      <c r="G7" s="65">
        <v>96.717264628525498</v>
      </c>
      <c r="H7" s="65">
        <v>96.522370180444796</v>
      </c>
      <c r="I7" s="172">
        <v>768878</v>
      </c>
      <c r="J7" s="170">
        <v>28</v>
      </c>
      <c r="K7" s="65">
        <v>100</v>
      </c>
      <c r="L7" s="65">
        <v>92.021699999999996</v>
      </c>
      <c r="M7" s="134">
        <v>21</v>
      </c>
      <c r="N7" s="234">
        <v>44970</v>
      </c>
      <c r="O7" s="58"/>
      <c r="P7" s="55"/>
      <c r="Q7" s="58"/>
    </row>
    <row r="8" spans="1:17">
      <c r="A8" s="10"/>
      <c r="B8" s="52"/>
      <c r="C8" s="260"/>
      <c r="D8" s="16">
        <v>4</v>
      </c>
      <c r="E8" s="195" t="s">
        <v>366</v>
      </c>
      <c r="F8" s="24" t="s">
        <v>367</v>
      </c>
      <c r="G8" s="65">
        <v>96.411273961942797</v>
      </c>
      <c r="H8" s="65">
        <v>96.182645825949507</v>
      </c>
      <c r="I8" s="172">
        <v>355506</v>
      </c>
      <c r="J8" s="170">
        <v>14</v>
      </c>
      <c r="K8" s="65">
        <v>100</v>
      </c>
      <c r="L8" s="65">
        <v>91.884100000000004</v>
      </c>
      <c r="M8" s="134">
        <v>28</v>
      </c>
      <c r="N8" s="234">
        <v>44977</v>
      </c>
      <c r="O8" s="58"/>
      <c r="P8" s="55"/>
      <c r="Q8" s="58"/>
    </row>
    <row r="9" spans="1:17">
      <c r="A9" s="10"/>
      <c r="B9" s="52"/>
      <c r="C9" s="260"/>
      <c r="D9" s="16">
        <v>5</v>
      </c>
      <c r="E9" s="195" t="s">
        <v>372</v>
      </c>
      <c r="F9" s="24" t="s">
        <v>373</v>
      </c>
      <c r="G9" s="65">
        <v>95.072758416825806</v>
      </c>
      <c r="H9" s="65">
        <v>94.775504499130506</v>
      </c>
      <c r="I9" s="172">
        <v>435862</v>
      </c>
      <c r="J9" s="170">
        <v>24</v>
      </c>
      <c r="K9" s="65">
        <v>100</v>
      </c>
      <c r="L9" s="65">
        <v>91.831999999999994</v>
      </c>
      <c r="M9" s="134">
        <v>35</v>
      </c>
      <c r="N9" s="234">
        <v>44984</v>
      </c>
      <c r="O9" s="58"/>
      <c r="P9" s="55"/>
      <c r="Q9" s="58"/>
    </row>
    <row r="10" spans="1:17">
      <c r="A10" s="10"/>
      <c r="B10" s="52"/>
      <c r="C10" s="260"/>
      <c r="D10" s="16">
        <v>6</v>
      </c>
      <c r="E10" s="195" t="s">
        <v>380</v>
      </c>
      <c r="F10" s="24" t="s">
        <v>381</v>
      </c>
      <c r="G10" s="65">
        <v>94.918329282728095</v>
      </c>
      <c r="H10" s="65">
        <v>94.788304771346603</v>
      </c>
      <c r="I10" s="172">
        <v>2492944</v>
      </c>
      <c r="J10" s="170">
        <v>32</v>
      </c>
      <c r="K10" s="65">
        <v>100</v>
      </c>
      <c r="L10" s="65">
        <v>91.514700000000005</v>
      </c>
      <c r="M10" s="134">
        <v>42</v>
      </c>
      <c r="N10" s="234">
        <v>44991</v>
      </c>
      <c r="O10" s="58"/>
      <c r="P10" s="55"/>
      <c r="Q10" s="58"/>
    </row>
    <row r="11" spans="1:17">
      <c r="A11" s="10"/>
      <c r="B11" s="52"/>
      <c r="C11" s="260"/>
      <c r="D11" s="16">
        <v>7</v>
      </c>
      <c r="E11" s="195" t="s">
        <v>386</v>
      </c>
      <c r="F11" s="24" t="s">
        <v>387</v>
      </c>
      <c r="G11" s="65">
        <v>94.297677668316894</v>
      </c>
      <c r="H11" s="65">
        <v>94.841680410778096</v>
      </c>
      <c r="I11" s="172">
        <v>1898105</v>
      </c>
      <c r="J11" s="170">
        <v>26</v>
      </c>
      <c r="K11" s="65">
        <v>95.685000000000002</v>
      </c>
      <c r="L11" s="65">
        <v>90.322500000000005</v>
      </c>
      <c r="M11" s="134">
        <v>49</v>
      </c>
      <c r="N11" s="234">
        <v>44998</v>
      </c>
      <c r="O11" s="58"/>
      <c r="P11" s="55"/>
      <c r="Q11" s="58"/>
    </row>
    <row r="12" spans="1:17">
      <c r="A12" s="10"/>
      <c r="B12" s="52"/>
      <c r="C12" s="260"/>
      <c r="D12" s="16">
        <v>8</v>
      </c>
      <c r="E12" s="195" t="s">
        <v>391</v>
      </c>
      <c r="F12" s="24" t="s">
        <v>392</v>
      </c>
      <c r="G12" s="65">
        <v>94.456761215048999</v>
      </c>
      <c r="H12" s="65">
        <v>93.915137054777205</v>
      </c>
      <c r="I12" s="172">
        <v>3161058</v>
      </c>
      <c r="J12" s="170">
        <v>37</v>
      </c>
      <c r="K12" s="65">
        <v>100</v>
      </c>
      <c r="L12" s="65">
        <v>89.161100000000005</v>
      </c>
      <c r="M12" s="134">
        <v>56</v>
      </c>
      <c r="N12" s="234">
        <v>45005</v>
      </c>
      <c r="O12" s="58"/>
      <c r="P12" s="55"/>
      <c r="Q12" s="58"/>
    </row>
    <row r="13" spans="1:17">
      <c r="A13" s="10"/>
      <c r="B13" s="52"/>
      <c r="C13" s="260"/>
      <c r="D13" s="16">
        <v>9</v>
      </c>
      <c r="E13" s="195" t="s">
        <v>396</v>
      </c>
      <c r="F13" s="24" t="s">
        <v>397</v>
      </c>
      <c r="G13" s="65">
        <v>97.598938995454702</v>
      </c>
      <c r="H13" s="65">
        <v>93.3337023844296</v>
      </c>
      <c r="I13" s="172">
        <v>624468</v>
      </c>
      <c r="J13" s="170">
        <v>20</v>
      </c>
      <c r="K13" s="65">
        <v>100</v>
      </c>
      <c r="L13" s="65">
        <v>88.028800000000004</v>
      </c>
      <c r="M13" s="134">
        <v>63</v>
      </c>
      <c r="N13" s="234">
        <v>45012</v>
      </c>
      <c r="O13" s="58"/>
      <c r="P13" s="55"/>
      <c r="Q13" s="58"/>
    </row>
    <row r="14" spans="1:17">
      <c r="A14" s="10"/>
      <c r="B14" s="52"/>
      <c r="C14" s="260"/>
      <c r="D14" s="16">
        <v>10</v>
      </c>
      <c r="E14" s="195" t="s">
        <v>400</v>
      </c>
      <c r="F14" s="24" t="s">
        <v>401</v>
      </c>
      <c r="G14" s="65">
        <v>93.167397911982803</v>
      </c>
      <c r="H14" s="65">
        <v>92.683439129489599</v>
      </c>
      <c r="I14" s="172">
        <v>487576</v>
      </c>
      <c r="J14" s="170">
        <v>16</v>
      </c>
      <c r="K14" s="65">
        <v>100</v>
      </c>
      <c r="L14" s="65">
        <v>88.467600000000004</v>
      </c>
      <c r="M14" s="134">
        <v>70</v>
      </c>
      <c r="N14" s="234">
        <v>45019</v>
      </c>
      <c r="O14" s="58"/>
      <c r="P14" s="55"/>
      <c r="Q14" s="58"/>
    </row>
    <row r="15" spans="1:17">
      <c r="A15" s="10"/>
      <c r="B15" s="52"/>
      <c r="C15" s="260"/>
      <c r="D15" s="16">
        <v>11</v>
      </c>
      <c r="E15" s="195" t="s">
        <v>424</v>
      </c>
      <c r="F15" s="24" t="s">
        <v>425</v>
      </c>
      <c r="G15" s="65">
        <v>94.215928823736903</v>
      </c>
      <c r="H15" s="65">
        <v>92.347604950321696</v>
      </c>
      <c r="I15" s="172">
        <v>2799515</v>
      </c>
      <c r="J15" s="170">
        <v>26</v>
      </c>
      <c r="K15" s="65">
        <v>100</v>
      </c>
      <c r="L15" s="65">
        <v>85.046700000000001</v>
      </c>
      <c r="M15" s="134">
        <v>77</v>
      </c>
      <c r="N15" s="234"/>
      <c r="O15" s="58"/>
      <c r="P15" s="55"/>
      <c r="Q15" s="58"/>
    </row>
    <row r="16" spans="1:17">
      <c r="A16" s="10"/>
      <c r="B16" s="52"/>
      <c r="C16" s="260"/>
      <c r="D16" s="16">
        <v>12</v>
      </c>
      <c r="E16" s="195" t="s">
        <v>418</v>
      </c>
      <c r="F16" s="24" t="s">
        <v>419</v>
      </c>
      <c r="G16" s="65">
        <v>93.597806995517004</v>
      </c>
      <c r="H16" s="65">
        <v>92.198546460411904</v>
      </c>
      <c r="I16" s="172">
        <v>3103412</v>
      </c>
      <c r="J16" s="170">
        <v>58</v>
      </c>
      <c r="K16" s="65">
        <v>100</v>
      </c>
      <c r="L16" s="65">
        <v>83.948300000000003</v>
      </c>
      <c r="M16" s="134">
        <v>84</v>
      </c>
      <c r="N16" s="234">
        <v>45033</v>
      </c>
      <c r="O16" s="58"/>
      <c r="P16" s="55"/>
      <c r="Q16" s="58"/>
    </row>
    <row r="17" spans="1:17">
      <c r="A17" s="10"/>
      <c r="B17" s="52"/>
      <c r="C17" s="260"/>
      <c r="D17" s="16">
        <v>13</v>
      </c>
      <c r="E17" s="195" t="s">
        <v>443</v>
      </c>
      <c r="F17" s="24" t="s">
        <v>444</v>
      </c>
      <c r="G17" s="65"/>
      <c r="H17" s="65">
        <v>91.883239866574399</v>
      </c>
      <c r="I17" s="172">
        <v>5288340</v>
      </c>
      <c r="J17" s="170">
        <v>3</v>
      </c>
      <c r="K17" s="65">
        <v>92.168000000000006</v>
      </c>
      <c r="L17" s="65">
        <v>91.827399999999997</v>
      </c>
      <c r="M17" s="134">
        <v>91</v>
      </c>
      <c r="N17" s="234"/>
      <c r="O17" s="58"/>
      <c r="P17" s="55"/>
      <c r="Q17" s="58"/>
    </row>
    <row r="18" spans="1:17" ht="15" thickBot="1">
      <c r="A18" s="10"/>
      <c r="B18" s="52"/>
      <c r="C18" s="260"/>
      <c r="D18" s="259"/>
      <c r="E18" s="236"/>
      <c r="F18" s="237"/>
      <c r="G18" s="238"/>
      <c r="H18" s="238"/>
      <c r="I18" s="239"/>
      <c r="J18" s="240"/>
      <c r="K18" s="238"/>
      <c r="L18" s="238"/>
      <c r="M18" s="241"/>
      <c r="N18" s="242"/>
      <c r="O18" s="58"/>
      <c r="P18" s="55"/>
      <c r="Q18" s="58"/>
    </row>
    <row r="19" spans="1:17" ht="13.95" customHeight="1">
      <c r="A19" s="10"/>
      <c r="C19" s="260" t="s">
        <v>163</v>
      </c>
      <c r="D19" s="16">
        <v>1</v>
      </c>
      <c r="E19" s="119" t="s">
        <v>297</v>
      </c>
      <c r="F19" s="24" t="s">
        <v>298</v>
      </c>
      <c r="G19" s="146">
        <v>99.189084412149398</v>
      </c>
      <c r="H19" s="96">
        <v>99.092193929123397</v>
      </c>
      <c r="I19" s="196">
        <v>2285436</v>
      </c>
      <c r="J19" s="116">
        <v>3</v>
      </c>
      <c r="K19" s="186">
        <v>99.094800000000006</v>
      </c>
      <c r="L19" s="186">
        <v>97.981099999999998</v>
      </c>
      <c r="M19" s="134">
        <v>7</v>
      </c>
      <c r="N19" s="234">
        <v>44956</v>
      </c>
      <c r="O19" s="58"/>
      <c r="Q19" s="58"/>
    </row>
    <row r="20" spans="1:17" ht="13.95" customHeight="1">
      <c r="A20" s="10"/>
      <c r="C20" s="261"/>
      <c r="D20" s="16">
        <v>2</v>
      </c>
      <c r="E20" s="119" t="s">
        <v>303</v>
      </c>
      <c r="F20" s="24" t="s">
        <v>304</v>
      </c>
      <c r="G20" s="146">
        <v>95.890100000000004</v>
      </c>
      <c r="H20" s="96">
        <v>95.890100000000004</v>
      </c>
      <c r="I20" s="196"/>
      <c r="J20" s="116"/>
      <c r="K20" s="186">
        <v>95.890100000000004</v>
      </c>
      <c r="L20" s="186">
        <v>95.890100000000004</v>
      </c>
      <c r="M20" s="134">
        <v>14</v>
      </c>
      <c r="N20" s="234">
        <v>44963</v>
      </c>
      <c r="O20" s="58"/>
      <c r="Q20" s="58"/>
    </row>
    <row r="21" spans="1:17" ht="13.95" customHeight="1">
      <c r="A21" s="10"/>
      <c r="C21" s="261"/>
      <c r="D21" s="16">
        <v>3</v>
      </c>
      <c r="E21" s="119" t="s">
        <v>307</v>
      </c>
      <c r="F21" s="24" t="s">
        <v>308</v>
      </c>
      <c r="G21" s="146">
        <v>95.885154623540799</v>
      </c>
      <c r="H21" s="96">
        <v>95.2881</v>
      </c>
      <c r="I21" s="196">
        <v>3013</v>
      </c>
      <c r="J21" s="116">
        <v>1</v>
      </c>
      <c r="K21" s="186">
        <v>95.2881</v>
      </c>
      <c r="L21" s="186">
        <v>95.2881</v>
      </c>
      <c r="M21" s="134">
        <v>21</v>
      </c>
      <c r="N21" s="234">
        <v>44970</v>
      </c>
      <c r="O21" s="58"/>
      <c r="Q21" s="58"/>
    </row>
    <row r="22" spans="1:17" ht="13.95" customHeight="1">
      <c r="A22" s="10"/>
      <c r="C22" s="261"/>
      <c r="D22" s="16">
        <v>4</v>
      </c>
      <c r="E22" s="119" t="s">
        <v>311</v>
      </c>
      <c r="F22" s="24" t="s">
        <v>312</v>
      </c>
      <c r="G22" s="146">
        <v>98.254472033682006</v>
      </c>
      <c r="H22" s="96">
        <v>96.816343249041495</v>
      </c>
      <c r="I22" s="196">
        <v>1245949</v>
      </c>
      <c r="J22" s="116">
        <v>6</v>
      </c>
      <c r="K22" s="186">
        <v>97.589699999999993</v>
      </c>
      <c r="L22" s="186">
        <v>86.854399999999998</v>
      </c>
      <c r="M22" s="134">
        <v>28</v>
      </c>
      <c r="N22" s="234">
        <v>44977</v>
      </c>
      <c r="O22" s="58"/>
      <c r="Q22" s="58"/>
    </row>
    <row r="23" spans="1:17" ht="13.95" customHeight="1">
      <c r="A23" s="10"/>
      <c r="C23" s="261"/>
      <c r="D23" s="16">
        <v>5</v>
      </c>
      <c r="E23" s="119" t="s">
        <v>314</v>
      </c>
      <c r="F23" s="24" t="s">
        <v>315</v>
      </c>
      <c r="G23" s="146">
        <v>94.668972514752795</v>
      </c>
      <c r="H23" s="96">
        <v>95.459119504511307</v>
      </c>
      <c r="I23" s="196">
        <v>112051</v>
      </c>
      <c r="J23" s="116">
        <v>5</v>
      </c>
      <c r="K23" s="186">
        <v>100</v>
      </c>
      <c r="L23" s="186">
        <v>92.738900000000001</v>
      </c>
      <c r="M23" s="134">
        <v>35</v>
      </c>
      <c r="N23" s="234">
        <v>44984</v>
      </c>
      <c r="O23" s="58"/>
      <c r="Q23" s="58"/>
    </row>
    <row r="24" spans="1:17" ht="13.95" customHeight="1">
      <c r="A24" s="10"/>
      <c r="C24" s="261"/>
      <c r="D24" s="16">
        <v>6</v>
      </c>
      <c r="E24" s="119" t="s">
        <v>316</v>
      </c>
      <c r="F24" s="24" t="s">
        <v>317</v>
      </c>
      <c r="G24" s="146">
        <v>96.467786754786403</v>
      </c>
      <c r="H24" s="96">
        <v>93.094499999999996</v>
      </c>
      <c r="I24" s="196">
        <v>2435</v>
      </c>
      <c r="J24" s="116">
        <v>1</v>
      </c>
      <c r="K24" s="186">
        <v>93.094499999999996</v>
      </c>
      <c r="L24" s="186">
        <v>93.094499999999996</v>
      </c>
      <c r="M24" s="134">
        <v>42</v>
      </c>
      <c r="N24" s="234">
        <v>44991</v>
      </c>
      <c r="O24" s="58"/>
      <c r="Q24" s="58"/>
    </row>
    <row r="25" spans="1:17" ht="13.95" customHeight="1">
      <c r="A25" s="10"/>
      <c r="C25" s="261"/>
      <c r="D25" s="16">
        <v>7</v>
      </c>
      <c r="E25" s="119" t="s">
        <v>320</v>
      </c>
      <c r="F25" s="24" t="s">
        <v>321</v>
      </c>
      <c r="G25" s="146">
        <v>95.922059273372994</v>
      </c>
      <c r="H25" s="96">
        <v>95.922059273372994</v>
      </c>
      <c r="I25" s="196"/>
      <c r="J25" s="116"/>
      <c r="K25" s="186">
        <v>100</v>
      </c>
      <c r="L25" s="186">
        <v>90.714299999999994</v>
      </c>
      <c r="M25" s="134">
        <v>49</v>
      </c>
      <c r="N25" s="234">
        <v>44998</v>
      </c>
      <c r="O25" s="58"/>
      <c r="Q25" s="58"/>
    </row>
    <row r="26" spans="1:17" ht="13.95" customHeight="1">
      <c r="A26" s="10"/>
      <c r="C26" s="261"/>
      <c r="D26" s="16">
        <v>8</v>
      </c>
      <c r="E26" s="119" t="s">
        <v>324</v>
      </c>
      <c r="F26" s="24" t="s">
        <v>325</v>
      </c>
      <c r="G26" s="146">
        <v>93.556786689803701</v>
      </c>
      <c r="H26" s="96">
        <v>93.587385159490594</v>
      </c>
      <c r="I26" s="144">
        <v>644897</v>
      </c>
      <c r="J26" s="116">
        <v>7</v>
      </c>
      <c r="K26" s="186">
        <v>95.098799999999997</v>
      </c>
      <c r="L26" s="186">
        <v>91.136600000000001</v>
      </c>
      <c r="M26" s="134">
        <v>56</v>
      </c>
      <c r="N26" s="234">
        <v>45005</v>
      </c>
      <c r="O26" s="58"/>
      <c r="Q26" s="58"/>
    </row>
    <row r="27" spans="1:17" ht="13.95" customHeight="1">
      <c r="A27" s="10"/>
      <c r="C27" s="261"/>
      <c r="D27" s="16">
        <v>9</v>
      </c>
      <c r="E27" s="119" t="s">
        <v>328</v>
      </c>
      <c r="F27" s="24" t="s">
        <v>329</v>
      </c>
      <c r="G27" s="146">
        <v>95.748627224430706</v>
      </c>
      <c r="H27" s="96">
        <v>93.0666150907321</v>
      </c>
      <c r="I27" s="144">
        <v>143830</v>
      </c>
      <c r="J27" s="116">
        <v>5</v>
      </c>
      <c r="K27" s="186">
        <v>100</v>
      </c>
      <c r="L27" s="186">
        <v>90.188299999999998</v>
      </c>
      <c r="M27" s="134">
        <v>63</v>
      </c>
      <c r="N27" s="234">
        <v>45012</v>
      </c>
      <c r="O27" s="58"/>
      <c r="Q27" s="58"/>
    </row>
    <row r="28" spans="1:17" ht="13.95" customHeight="1">
      <c r="A28" s="10"/>
      <c r="C28" s="261"/>
      <c r="D28" s="16">
        <v>10</v>
      </c>
      <c r="E28" s="119" t="s">
        <v>330</v>
      </c>
      <c r="F28" s="24" t="s">
        <v>331</v>
      </c>
      <c r="G28" s="146">
        <v>92.816513390708195</v>
      </c>
      <c r="H28" s="96">
        <v>95.580348435918907</v>
      </c>
      <c r="I28" s="144">
        <v>1405234</v>
      </c>
      <c r="J28" s="116">
        <v>5</v>
      </c>
      <c r="K28" s="186">
        <v>100</v>
      </c>
      <c r="L28" s="186">
        <v>93.179199999999994</v>
      </c>
      <c r="M28" s="134">
        <v>70</v>
      </c>
      <c r="N28" s="234">
        <v>45019</v>
      </c>
      <c r="O28" s="58"/>
      <c r="Q28" s="58"/>
    </row>
    <row r="29" spans="1:17" ht="13.95" customHeight="1">
      <c r="A29" s="10"/>
      <c r="C29" s="261"/>
      <c r="D29" s="16">
        <v>11</v>
      </c>
      <c r="E29" s="119" t="s">
        <v>334</v>
      </c>
      <c r="F29" s="24" t="s">
        <v>335</v>
      </c>
      <c r="G29" s="146">
        <v>92.602560692932698</v>
      </c>
      <c r="H29" s="96">
        <v>92.602560692932698</v>
      </c>
      <c r="I29" s="144"/>
      <c r="J29" s="116"/>
      <c r="K29" s="186">
        <v>93.0458</v>
      </c>
      <c r="L29" s="186">
        <v>92.583200000000005</v>
      </c>
      <c r="M29" s="134">
        <v>77</v>
      </c>
      <c r="N29" s="234">
        <v>45026</v>
      </c>
      <c r="O29" s="58"/>
      <c r="Q29" s="58"/>
    </row>
    <row r="30" spans="1:17" ht="13.95" customHeight="1">
      <c r="A30" s="10"/>
      <c r="C30" s="261"/>
      <c r="D30" s="16">
        <v>12</v>
      </c>
      <c r="E30" s="119" t="s">
        <v>338</v>
      </c>
      <c r="F30" s="24" t="s">
        <v>339</v>
      </c>
      <c r="G30" s="146">
        <v>86.419766669880403</v>
      </c>
      <c r="H30" s="96">
        <v>93.247</v>
      </c>
      <c r="I30" s="144">
        <v>6436</v>
      </c>
      <c r="J30" s="116">
        <v>1</v>
      </c>
      <c r="K30" s="186">
        <v>93.247</v>
      </c>
      <c r="L30" s="186">
        <v>93.247</v>
      </c>
      <c r="M30" s="134">
        <v>84</v>
      </c>
      <c r="N30" s="234">
        <v>45033</v>
      </c>
      <c r="O30" s="58"/>
      <c r="Q30" s="58"/>
    </row>
    <row r="31" spans="1:17" ht="13.95" customHeight="1">
      <c r="A31" s="10"/>
      <c r="C31" s="261"/>
      <c r="D31" s="16">
        <v>13</v>
      </c>
      <c r="E31" s="119" t="s">
        <v>344</v>
      </c>
      <c r="F31" s="24" t="s">
        <v>345</v>
      </c>
      <c r="G31" s="146">
        <v>100</v>
      </c>
      <c r="H31" s="96">
        <v>92.685263574059306</v>
      </c>
      <c r="I31" s="144">
        <v>148246</v>
      </c>
      <c r="J31" s="116">
        <v>3</v>
      </c>
      <c r="K31" s="186">
        <v>92.743300000000005</v>
      </c>
      <c r="L31" s="186">
        <v>83.774100000000004</v>
      </c>
      <c r="M31" s="134">
        <v>91</v>
      </c>
      <c r="N31" s="234">
        <v>45040</v>
      </c>
      <c r="O31" s="58"/>
      <c r="Q31" s="58"/>
    </row>
    <row r="32" spans="1:17" ht="13.95" customHeight="1">
      <c r="A32" s="10"/>
      <c r="C32" s="261"/>
      <c r="D32" s="16">
        <v>14</v>
      </c>
      <c r="E32" s="119" t="s">
        <v>346</v>
      </c>
      <c r="F32" s="24" t="s">
        <v>347</v>
      </c>
      <c r="G32" s="146">
        <v>88.828592165166796</v>
      </c>
      <c r="H32" s="96">
        <v>90.643699999999995</v>
      </c>
      <c r="I32" s="144">
        <v>2268</v>
      </c>
      <c r="J32" s="116">
        <v>1</v>
      </c>
      <c r="K32" s="186">
        <v>90.643699999999995</v>
      </c>
      <c r="L32" s="186">
        <v>90.643699999999995</v>
      </c>
      <c r="M32" s="134">
        <v>98</v>
      </c>
      <c r="N32" s="234">
        <v>45047</v>
      </c>
      <c r="O32" s="58"/>
      <c r="Q32" s="58"/>
    </row>
    <row r="33" spans="1:17" ht="13.95" customHeight="1">
      <c r="A33" s="10"/>
      <c r="C33" s="261"/>
      <c r="D33" s="16">
        <v>15</v>
      </c>
      <c r="E33" s="119" t="s">
        <v>354</v>
      </c>
      <c r="F33" s="24" t="s">
        <v>355</v>
      </c>
      <c r="G33" s="146">
        <v>94.713532653444005</v>
      </c>
      <c r="H33" s="96">
        <v>89.521681172450002</v>
      </c>
      <c r="I33" s="144">
        <v>184639</v>
      </c>
      <c r="J33" s="116">
        <v>2</v>
      </c>
      <c r="K33" s="186">
        <v>89.615399999999994</v>
      </c>
      <c r="L33" s="186">
        <v>86.75</v>
      </c>
      <c r="M33" s="134">
        <v>105</v>
      </c>
      <c r="N33" s="234">
        <v>45054</v>
      </c>
      <c r="O33" s="58"/>
      <c r="Q33" s="58"/>
    </row>
    <row r="34" spans="1:17" ht="13.95" customHeight="1">
      <c r="A34" s="10"/>
      <c r="C34" s="261"/>
      <c r="D34" s="16">
        <v>16</v>
      </c>
      <c r="E34" s="119" t="s">
        <v>362</v>
      </c>
      <c r="F34" s="24" t="s">
        <v>363</v>
      </c>
      <c r="G34" s="146">
        <v>89.260911577140902</v>
      </c>
      <c r="H34" s="96">
        <v>89.826355422510105</v>
      </c>
      <c r="I34" s="144">
        <v>137547</v>
      </c>
      <c r="J34" s="116">
        <v>5</v>
      </c>
      <c r="K34" s="186">
        <v>91.210899999999995</v>
      </c>
      <c r="L34" s="186">
        <v>80.843999999999994</v>
      </c>
      <c r="M34" s="134">
        <v>112</v>
      </c>
      <c r="N34" s="234">
        <v>45061</v>
      </c>
      <c r="O34" s="58"/>
      <c r="Q34" s="58"/>
    </row>
    <row r="35" spans="1:17" ht="13.95" customHeight="1">
      <c r="A35" s="10"/>
      <c r="C35" s="261"/>
      <c r="D35" s="16">
        <v>17</v>
      </c>
      <c r="E35" s="119" t="s">
        <v>368</v>
      </c>
      <c r="F35" s="24" t="s">
        <v>369</v>
      </c>
      <c r="G35" s="146">
        <v>89.313489752953103</v>
      </c>
      <c r="H35" s="96">
        <v>79.912199999999999</v>
      </c>
      <c r="I35" s="144">
        <v>13537</v>
      </c>
      <c r="J35" s="116">
        <v>1</v>
      </c>
      <c r="K35" s="186">
        <v>79.912199999999999</v>
      </c>
      <c r="L35" s="186">
        <v>79.912199999999999</v>
      </c>
      <c r="M35" s="134">
        <v>119</v>
      </c>
      <c r="N35" s="234">
        <v>45068</v>
      </c>
      <c r="O35" s="58"/>
      <c r="Q35" s="58"/>
    </row>
    <row r="36" spans="1:17" ht="13.95" customHeight="1">
      <c r="A36" s="10"/>
      <c r="C36" s="261"/>
      <c r="D36" s="16">
        <v>18</v>
      </c>
      <c r="E36" s="119" t="s">
        <v>374</v>
      </c>
      <c r="F36" s="24" t="s">
        <v>375</v>
      </c>
      <c r="G36" s="146">
        <v>82.713534743387299</v>
      </c>
      <c r="H36" s="96">
        <v>82.698410308548503</v>
      </c>
      <c r="I36" s="144">
        <v>91817</v>
      </c>
      <c r="J36" s="116">
        <v>5</v>
      </c>
      <c r="K36" s="186">
        <v>90.101200000000006</v>
      </c>
      <c r="L36" s="186">
        <v>75.817499999999995</v>
      </c>
      <c r="M36" s="134">
        <v>126</v>
      </c>
      <c r="N36" s="234">
        <v>45075</v>
      </c>
      <c r="O36" s="58"/>
      <c r="Q36" s="58"/>
    </row>
    <row r="37" spans="1:17" ht="13.95" customHeight="1">
      <c r="A37" s="10"/>
      <c r="C37" s="261"/>
      <c r="D37" s="16">
        <v>19</v>
      </c>
      <c r="E37" s="119" t="s">
        <v>382</v>
      </c>
      <c r="F37" s="24" t="s">
        <v>383</v>
      </c>
      <c r="G37" s="146">
        <v>86.549499999999995</v>
      </c>
      <c r="H37" s="96">
        <v>78.111599999999996</v>
      </c>
      <c r="I37" s="144">
        <v>12803</v>
      </c>
      <c r="J37" s="116">
        <v>1</v>
      </c>
      <c r="K37" s="186">
        <v>78.111599999999996</v>
      </c>
      <c r="L37" s="186">
        <v>78.111599999999996</v>
      </c>
      <c r="M37" s="134">
        <v>133</v>
      </c>
      <c r="N37" s="234">
        <v>45082</v>
      </c>
      <c r="O37" s="58"/>
      <c r="Q37" s="58"/>
    </row>
    <row r="38" spans="1:17" ht="13.95" customHeight="1">
      <c r="A38" s="10"/>
      <c r="C38" s="261"/>
      <c r="D38" s="16">
        <v>20</v>
      </c>
      <c r="E38" s="119" t="s">
        <v>384</v>
      </c>
      <c r="F38" s="24" t="s">
        <v>385</v>
      </c>
      <c r="G38" s="146">
        <v>84.157091544249397</v>
      </c>
      <c r="H38" s="96">
        <v>85.504503047807205</v>
      </c>
      <c r="I38" s="144">
        <v>13157</v>
      </c>
      <c r="J38" s="116">
        <v>2</v>
      </c>
      <c r="K38" s="186">
        <v>86.153800000000004</v>
      </c>
      <c r="L38" s="186">
        <v>85.441900000000004</v>
      </c>
      <c r="M38" s="134">
        <v>140</v>
      </c>
      <c r="N38" s="234">
        <v>45089</v>
      </c>
      <c r="O38" s="58"/>
      <c r="Q38" s="58"/>
    </row>
    <row r="39" spans="1:17" ht="13.95" customHeight="1">
      <c r="A39" s="10"/>
      <c r="C39" s="261"/>
      <c r="D39" s="16">
        <v>21</v>
      </c>
      <c r="E39" s="119" t="s">
        <v>390</v>
      </c>
      <c r="F39" s="24" t="s">
        <v>393</v>
      </c>
      <c r="G39" s="146">
        <v>88.943629970306404</v>
      </c>
      <c r="H39" s="96">
        <v>83.846199999999996</v>
      </c>
      <c r="I39" s="144">
        <v>5218</v>
      </c>
      <c r="J39" s="116">
        <v>1</v>
      </c>
      <c r="K39" s="186">
        <v>83.846199999999996</v>
      </c>
      <c r="L39" s="186">
        <v>83.846199999999996</v>
      </c>
      <c r="M39" s="134">
        <v>147</v>
      </c>
      <c r="N39" s="234">
        <v>45096</v>
      </c>
      <c r="O39" s="58"/>
      <c r="Q39" s="58"/>
    </row>
    <row r="40" spans="1:17" ht="13.95" customHeight="1">
      <c r="A40" s="10"/>
      <c r="C40" s="261"/>
      <c r="D40" s="16">
        <v>22</v>
      </c>
      <c r="E40" s="119" t="s">
        <v>398</v>
      </c>
      <c r="F40" s="24" t="s">
        <v>399</v>
      </c>
      <c r="G40" s="146">
        <v>75.440399999999997</v>
      </c>
      <c r="H40" s="96">
        <v>88.508202064851005</v>
      </c>
      <c r="I40" s="144">
        <v>115989</v>
      </c>
      <c r="J40" s="116">
        <v>5</v>
      </c>
      <c r="K40" s="186">
        <v>100</v>
      </c>
      <c r="L40" s="186">
        <v>84.769199999999998</v>
      </c>
      <c r="M40" s="134">
        <v>154</v>
      </c>
      <c r="N40" s="234">
        <v>45103</v>
      </c>
      <c r="O40" s="58"/>
      <c r="Q40" s="58"/>
    </row>
    <row r="41" spans="1:17" ht="13.95" customHeight="1">
      <c r="A41" s="10"/>
      <c r="C41" s="261"/>
      <c r="D41" s="16">
        <v>23</v>
      </c>
      <c r="E41" s="119" t="s">
        <v>402</v>
      </c>
      <c r="F41" s="24" t="s">
        <v>403</v>
      </c>
      <c r="G41" s="146">
        <v>83.923544800964805</v>
      </c>
      <c r="H41" s="96">
        <v>83.923544800964805</v>
      </c>
      <c r="I41" s="144"/>
      <c r="J41" s="116"/>
      <c r="K41" s="186">
        <v>85.0501</v>
      </c>
      <c r="L41" s="186">
        <v>74.628399999999999</v>
      </c>
      <c r="M41" s="134">
        <v>161</v>
      </c>
      <c r="N41" s="234">
        <v>45110</v>
      </c>
      <c r="O41" s="58"/>
      <c r="Q41" s="58"/>
    </row>
    <row r="42" spans="1:17" ht="13.95" customHeight="1">
      <c r="A42" s="10"/>
      <c r="C42" s="261"/>
      <c r="D42" s="16">
        <v>24</v>
      </c>
      <c r="E42" s="119" t="s">
        <v>412</v>
      </c>
      <c r="F42" s="24" t="s">
        <v>413</v>
      </c>
      <c r="G42" s="146"/>
      <c r="H42" s="96"/>
      <c r="I42" s="144"/>
      <c r="J42" s="116"/>
      <c r="K42" s="186"/>
      <c r="L42" s="186"/>
      <c r="M42" s="134">
        <v>164</v>
      </c>
      <c r="N42" s="234">
        <v>45113</v>
      </c>
      <c r="O42" s="58"/>
      <c r="Q42" s="58"/>
    </row>
    <row r="43" spans="1:17" ht="13.95" customHeight="1">
      <c r="A43" s="10"/>
      <c r="C43" s="261"/>
      <c r="D43" s="16">
        <v>25</v>
      </c>
      <c r="E43" s="119" t="s">
        <v>426</v>
      </c>
      <c r="F43" s="24" t="s">
        <v>427</v>
      </c>
      <c r="G43" s="146">
        <v>94.238200359584994</v>
      </c>
      <c r="H43" s="96">
        <v>84.334246038677506</v>
      </c>
      <c r="I43" s="144">
        <v>4809</v>
      </c>
      <c r="J43" s="116">
        <v>2</v>
      </c>
      <c r="K43" s="186">
        <v>86.75</v>
      </c>
      <c r="L43" s="186">
        <v>83.384600000000006</v>
      </c>
      <c r="M43" s="134">
        <v>168</v>
      </c>
      <c r="N43" s="234">
        <v>45117</v>
      </c>
      <c r="O43" s="58"/>
      <c r="Q43" s="58"/>
    </row>
    <row r="44" spans="1:17" ht="13.95" customHeight="1">
      <c r="A44" s="10"/>
      <c r="C44" s="261"/>
      <c r="D44" s="16">
        <v>26</v>
      </c>
      <c r="E44" s="119" t="s">
        <v>420</v>
      </c>
      <c r="F44" s="24" t="s">
        <v>421</v>
      </c>
      <c r="G44" s="146">
        <v>86.500143126566599</v>
      </c>
      <c r="H44" s="96">
        <v>86.042991146186296</v>
      </c>
      <c r="I44" s="144">
        <v>3560669</v>
      </c>
      <c r="J44" s="116">
        <v>85</v>
      </c>
      <c r="K44" s="186">
        <v>100</v>
      </c>
      <c r="L44" s="186">
        <v>69.439099999999996</v>
      </c>
      <c r="M44" s="134">
        <v>175</v>
      </c>
      <c r="N44" s="234">
        <v>45124</v>
      </c>
      <c r="O44" s="58"/>
      <c r="Q44" s="58"/>
    </row>
    <row r="45" spans="1:17" ht="13.95" customHeight="1">
      <c r="A45" s="10"/>
      <c r="C45" s="261"/>
      <c r="D45" s="16">
        <v>27</v>
      </c>
      <c r="E45" s="119" t="s">
        <v>445</v>
      </c>
      <c r="F45" s="24" t="s">
        <v>446</v>
      </c>
      <c r="G45" s="146"/>
      <c r="H45" s="96"/>
      <c r="I45" s="144"/>
      <c r="J45" s="116"/>
      <c r="K45" s="186"/>
      <c r="L45" s="186"/>
      <c r="M45" s="134">
        <v>182</v>
      </c>
      <c r="N45" s="234">
        <v>45131</v>
      </c>
      <c r="O45" s="58"/>
      <c r="Q45" s="58"/>
    </row>
    <row r="46" spans="1:17" ht="13.95" customHeight="1" thickBot="1">
      <c r="A46" s="10"/>
      <c r="C46" s="261"/>
      <c r="D46" s="83"/>
      <c r="E46" s="119"/>
      <c r="F46" s="24"/>
      <c r="G46" s="146"/>
      <c r="H46" s="96"/>
      <c r="I46" s="144"/>
      <c r="J46" s="116"/>
      <c r="K46" s="186"/>
      <c r="L46" s="186"/>
      <c r="M46" s="134"/>
      <c r="N46" s="234"/>
      <c r="O46" s="58"/>
      <c r="Q46" s="58"/>
    </row>
    <row r="47" spans="1:17" ht="13.95" customHeight="1">
      <c r="A47" s="10"/>
      <c r="C47" s="331" t="s">
        <v>164</v>
      </c>
      <c r="D47" s="334">
        <v>1</v>
      </c>
      <c r="E47" s="335" t="s">
        <v>237</v>
      </c>
      <c r="F47" s="336" t="s">
        <v>238</v>
      </c>
      <c r="G47" s="337">
        <v>98.803509666919496</v>
      </c>
      <c r="H47" s="338">
        <v>99.401899999999998</v>
      </c>
      <c r="I47" s="339">
        <v>802324</v>
      </c>
      <c r="J47" s="340">
        <v>1</v>
      </c>
      <c r="K47" s="338">
        <v>99.401899999999998</v>
      </c>
      <c r="L47" s="338">
        <v>99.401899999999998</v>
      </c>
      <c r="M47" s="341">
        <v>7</v>
      </c>
      <c r="N47" s="342">
        <v>44956</v>
      </c>
      <c r="O47" s="58"/>
      <c r="Q47" s="58"/>
    </row>
    <row r="48" spans="1:17">
      <c r="A48" s="10"/>
      <c r="B48" s="89"/>
      <c r="C48" s="333"/>
      <c r="D48" s="343">
        <v>2</v>
      </c>
      <c r="E48" s="332" t="s">
        <v>242</v>
      </c>
      <c r="F48" s="140" t="s">
        <v>239</v>
      </c>
      <c r="G48" s="326">
        <v>97.6299581339116</v>
      </c>
      <c r="H48" s="326">
        <v>97.828999999999994</v>
      </c>
      <c r="I48" s="327">
        <v>71749982</v>
      </c>
      <c r="J48" s="328">
        <v>23</v>
      </c>
      <c r="K48" s="326">
        <v>97.828999999999994</v>
      </c>
      <c r="L48" s="326">
        <v>97.828999999999994</v>
      </c>
      <c r="M48" s="329">
        <v>21</v>
      </c>
      <c r="N48" s="330">
        <v>44970</v>
      </c>
      <c r="O48" s="58"/>
    </row>
    <row r="49" spans="1:17">
      <c r="A49" s="10"/>
      <c r="B49" s="89"/>
      <c r="C49" s="331"/>
      <c r="D49" s="343">
        <v>3</v>
      </c>
      <c r="E49" s="20" t="s">
        <v>243</v>
      </c>
      <c r="F49" s="140" t="s">
        <v>244</v>
      </c>
      <c r="G49" s="326">
        <v>86.21</v>
      </c>
      <c r="H49" s="326">
        <v>86.21</v>
      </c>
      <c r="I49" s="327"/>
      <c r="J49" s="328"/>
      <c r="K49" s="326">
        <v>86.21</v>
      </c>
      <c r="L49" s="326">
        <v>86.21</v>
      </c>
      <c r="M49" s="46">
        <v>35</v>
      </c>
      <c r="N49" s="245">
        <v>44984</v>
      </c>
      <c r="O49" s="58"/>
    </row>
    <row r="50" spans="1:17">
      <c r="A50" s="10"/>
      <c r="B50" s="89"/>
      <c r="C50" s="331"/>
      <c r="D50" s="343">
        <v>4</v>
      </c>
      <c r="E50" s="20" t="s">
        <v>245</v>
      </c>
      <c r="F50" s="140" t="s">
        <v>246</v>
      </c>
      <c r="G50" s="326">
        <v>86.21</v>
      </c>
      <c r="H50" s="326">
        <v>86.21</v>
      </c>
      <c r="I50" s="344"/>
      <c r="J50" s="328"/>
      <c r="K50" s="326">
        <v>86.21</v>
      </c>
      <c r="L50" s="326">
        <v>86.21</v>
      </c>
      <c r="M50" s="46">
        <v>42</v>
      </c>
      <c r="N50" s="245">
        <v>44991</v>
      </c>
      <c r="O50" s="58"/>
    </row>
    <row r="51" spans="1:17">
      <c r="A51" s="10"/>
      <c r="B51" s="89"/>
      <c r="C51" s="331"/>
      <c r="D51" s="343">
        <v>5</v>
      </c>
      <c r="E51" s="20" t="s">
        <v>249</v>
      </c>
      <c r="F51" s="140" t="s">
        <v>250</v>
      </c>
      <c r="G51" s="141">
        <v>88.068255202740005</v>
      </c>
      <c r="H51" s="246">
        <v>88.068255202740005</v>
      </c>
      <c r="I51" s="247"/>
      <c r="J51" s="345"/>
      <c r="K51" s="142">
        <v>91.136700000000005</v>
      </c>
      <c r="L51" s="141">
        <v>86.21</v>
      </c>
      <c r="M51" s="46">
        <v>49</v>
      </c>
      <c r="N51" s="245">
        <v>44998</v>
      </c>
      <c r="O51" s="58"/>
    </row>
    <row r="52" spans="1:17">
      <c r="A52" s="10"/>
      <c r="B52" s="89"/>
      <c r="C52" s="331"/>
      <c r="D52" s="343">
        <v>6</v>
      </c>
      <c r="E52" s="119" t="s">
        <v>232</v>
      </c>
      <c r="F52" s="140" t="s">
        <v>235</v>
      </c>
      <c r="G52" s="141">
        <v>94.487382690035801</v>
      </c>
      <c r="H52" s="246">
        <v>94.487382690035801</v>
      </c>
      <c r="I52" s="247"/>
      <c r="J52" s="345"/>
      <c r="K52" s="142">
        <v>99.402000000000001</v>
      </c>
      <c r="L52" s="141">
        <v>86.21</v>
      </c>
      <c r="M52" s="46">
        <v>59</v>
      </c>
      <c r="N52" s="248">
        <v>45008</v>
      </c>
      <c r="O52" s="58"/>
    </row>
    <row r="53" spans="1:17">
      <c r="A53" s="10"/>
      <c r="B53" s="89"/>
      <c r="C53" s="331"/>
      <c r="D53" s="343">
        <v>7</v>
      </c>
      <c r="E53" s="119" t="s">
        <v>252</v>
      </c>
      <c r="F53" s="140" t="s">
        <v>253</v>
      </c>
      <c r="G53" s="141">
        <v>100</v>
      </c>
      <c r="H53" s="246">
        <v>94.6173</v>
      </c>
      <c r="I53" s="249">
        <v>5841</v>
      </c>
      <c r="J53" s="345">
        <v>1</v>
      </c>
      <c r="K53" s="142">
        <v>94.6173</v>
      </c>
      <c r="L53" s="141">
        <v>94.6173</v>
      </c>
      <c r="M53" s="46">
        <v>63</v>
      </c>
      <c r="N53" s="248">
        <v>45012</v>
      </c>
      <c r="O53" s="58"/>
    </row>
    <row r="54" spans="1:17">
      <c r="A54" s="10"/>
      <c r="B54" s="89"/>
      <c r="C54" s="331"/>
      <c r="D54" s="343">
        <v>8</v>
      </c>
      <c r="E54" s="119" t="s">
        <v>256</v>
      </c>
      <c r="F54" s="140" t="s">
        <v>255</v>
      </c>
      <c r="G54" s="326">
        <v>93.9161</v>
      </c>
      <c r="H54" s="326">
        <v>93.9161</v>
      </c>
      <c r="I54" s="327"/>
      <c r="J54" s="328"/>
      <c r="K54" s="326">
        <v>93.9161</v>
      </c>
      <c r="L54" s="326">
        <v>93.9161</v>
      </c>
      <c r="M54" s="165">
        <v>77</v>
      </c>
      <c r="N54" s="248">
        <v>45026</v>
      </c>
      <c r="O54" s="58"/>
    </row>
    <row r="55" spans="1:17">
      <c r="A55" s="10"/>
      <c r="B55" s="89"/>
      <c r="C55" s="331"/>
      <c r="D55" s="343">
        <v>9</v>
      </c>
      <c r="E55" s="119" t="s">
        <v>257</v>
      </c>
      <c r="F55" s="140" t="s">
        <v>258</v>
      </c>
      <c r="G55" s="141">
        <v>92.013300000000001</v>
      </c>
      <c r="H55" s="246">
        <v>92.013300000000001</v>
      </c>
      <c r="I55" s="247"/>
      <c r="J55" s="345"/>
      <c r="K55" s="142">
        <v>92.013300000000001</v>
      </c>
      <c r="L55" s="141">
        <v>92.013300000000001</v>
      </c>
      <c r="M55" s="165">
        <v>84</v>
      </c>
      <c r="N55" s="248">
        <v>45033</v>
      </c>
      <c r="O55" s="58"/>
      <c r="Q55" s="58"/>
    </row>
    <row r="56" spans="1:17">
      <c r="A56" s="10"/>
      <c r="B56" s="89"/>
      <c r="C56" s="331"/>
      <c r="D56" s="343">
        <v>10</v>
      </c>
      <c r="E56" s="119" t="s">
        <v>259</v>
      </c>
      <c r="F56" s="140" t="s">
        <v>260</v>
      </c>
      <c r="G56" s="141">
        <v>100</v>
      </c>
      <c r="H56" s="246">
        <v>100</v>
      </c>
      <c r="I56" s="247"/>
      <c r="J56" s="345"/>
      <c r="K56" s="142">
        <v>100</v>
      </c>
      <c r="L56" s="141">
        <v>100</v>
      </c>
      <c r="M56" s="165">
        <v>91</v>
      </c>
      <c r="N56" s="248">
        <v>45040</v>
      </c>
      <c r="O56" s="58"/>
      <c r="Q56" s="58"/>
    </row>
    <row r="57" spans="1:17">
      <c r="A57" s="10"/>
      <c r="B57" s="89"/>
      <c r="C57" s="331"/>
      <c r="D57" s="343">
        <v>11</v>
      </c>
      <c r="E57" s="119" t="s">
        <v>277</v>
      </c>
      <c r="F57" s="140" t="s">
        <v>278</v>
      </c>
      <c r="G57" s="141">
        <v>84.5</v>
      </c>
      <c r="H57" s="246">
        <v>84.5</v>
      </c>
      <c r="I57" s="247"/>
      <c r="J57" s="345"/>
      <c r="K57" s="142">
        <v>84.5</v>
      </c>
      <c r="L57" s="141">
        <v>84.5</v>
      </c>
      <c r="M57" s="165">
        <v>105</v>
      </c>
      <c r="N57" s="248">
        <v>45054</v>
      </c>
      <c r="O57" s="58"/>
      <c r="Q57" s="58"/>
    </row>
    <row r="58" spans="1:17">
      <c r="A58" s="10"/>
      <c r="B58" s="89"/>
      <c r="C58" s="331"/>
      <c r="D58" s="343">
        <v>12</v>
      </c>
      <c r="E58" s="119" t="s">
        <v>281</v>
      </c>
      <c r="F58" s="140" t="s">
        <v>282</v>
      </c>
      <c r="G58" s="141">
        <v>100</v>
      </c>
      <c r="H58" s="246">
        <v>100</v>
      </c>
      <c r="I58" s="247"/>
      <c r="J58" s="345"/>
      <c r="K58" s="142">
        <v>100</v>
      </c>
      <c r="L58" s="141">
        <v>100</v>
      </c>
      <c r="M58" s="165">
        <v>112</v>
      </c>
      <c r="N58" s="248">
        <v>45061</v>
      </c>
      <c r="O58" s="58"/>
      <c r="Q58" s="58"/>
    </row>
    <row r="59" spans="1:17">
      <c r="A59" s="10"/>
      <c r="B59" s="89"/>
      <c r="C59" s="331"/>
      <c r="D59" s="343">
        <v>13</v>
      </c>
      <c r="E59" s="119" t="s">
        <v>285</v>
      </c>
      <c r="F59" s="140" t="s">
        <v>286</v>
      </c>
      <c r="G59" s="141">
        <v>95.083195933746794</v>
      </c>
      <c r="H59" s="246">
        <v>95.083195933746794</v>
      </c>
      <c r="I59" s="247"/>
      <c r="J59" s="345"/>
      <c r="K59" s="142">
        <v>100</v>
      </c>
      <c r="L59" s="141">
        <v>85.203999999999994</v>
      </c>
      <c r="M59" s="165">
        <v>126</v>
      </c>
      <c r="N59" s="248">
        <v>45075</v>
      </c>
      <c r="O59" s="58"/>
      <c r="Q59" s="58"/>
    </row>
    <row r="60" spans="1:17">
      <c r="A60" s="10"/>
      <c r="B60" s="89"/>
      <c r="C60" s="331"/>
      <c r="D60" s="343">
        <v>14</v>
      </c>
      <c r="E60" s="119" t="s">
        <v>287</v>
      </c>
      <c r="F60" s="140" t="s">
        <v>288</v>
      </c>
      <c r="G60" s="141">
        <v>100</v>
      </c>
      <c r="H60" s="246">
        <v>100</v>
      </c>
      <c r="I60" s="247">
        <v>49935</v>
      </c>
      <c r="J60" s="345">
        <v>1</v>
      </c>
      <c r="K60" s="142">
        <v>100</v>
      </c>
      <c r="L60" s="141">
        <v>100</v>
      </c>
      <c r="M60" s="165">
        <v>140</v>
      </c>
      <c r="N60" s="248">
        <v>45089</v>
      </c>
      <c r="O60" s="58"/>
      <c r="Q60" s="58"/>
    </row>
    <row r="61" spans="1:17">
      <c r="A61" s="10"/>
      <c r="B61" s="89"/>
      <c r="C61" s="331"/>
      <c r="D61" s="343">
        <v>15</v>
      </c>
      <c r="E61" s="119" t="s">
        <v>289</v>
      </c>
      <c r="F61" s="140" t="s">
        <v>290</v>
      </c>
      <c r="G61" s="141">
        <v>75.766298298226999</v>
      </c>
      <c r="H61" s="246">
        <v>85.466270388532905</v>
      </c>
      <c r="I61" s="247">
        <v>603604</v>
      </c>
      <c r="J61" s="345">
        <v>2</v>
      </c>
      <c r="K61" s="142">
        <v>86.842299999999994</v>
      </c>
      <c r="L61" s="141">
        <v>75.557900000000004</v>
      </c>
      <c r="M61" s="165">
        <v>154</v>
      </c>
      <c r="N61" s="248">
        <v>45103</v>
      </c>
      <c r="O61" s="58"/>
      <c r="Q61" s="58"/>
    </row>
    <row r="62" spans="1:17">
      <c r="A62" s="10"/>
      <c r="B62" s="89"/>
      <c r="C62" s="331"/>
      <c r="D62" s="343">
        <v>16</v>
      </c>
      <c r="E62" s="119" t="s">
        <v>291</v>
      </c>
      <c r="F62" s="140" t="s">
        <v>292</v>
      </c>
      <c r="G62" s="141">
        <v>100</v>
      </c>
      <c r="H62" s="246">
        <v>100</v>
      </c>
      <c r="I62" s="247">
        <v>126900</v>
      </c>
      <c r="J62" s="345">
        <v>1</v>
      </c>
      <c r="K62" s="142">
        <v>100</v>
      </c>
      <c r="L62" s="141">
        <v>100</v>
      </c>
      <c r="M62" s="165">
        <v>168</v>
      </c>
      <c r="N62" s="248">
        <v>45117</v>
      </c>
      <c r="O62" s="58"/>
      <c r="Q62" s="58"/>
    </row>
    <row r="63" spans="1:17">
      <c r="A63" s="10"/>
      <c r="B63" s="89"/>
      <c r="C63" s="331"/>
      <c r="D63" s="343">
        <v>17</v>
      </c>
      <c r="E63" s="119" t="s">
        <v>293</v>
      </c>
      <c r="F63" s="140" t="s">
        <v>296</v>
      </c>
      <c r="G63" s="141">
        <v>83.595685270254506</v>
      </c>
      <c r="H63" s="246">
        <v>84.5205011020619</v>
      </c>
      <c r="I63" s="247">
        <v>2090173</v>
      </c>
      <c r="J63" s="345">
        <v>3</v>
      </c>
      <c r="K63" s="142">
        <v>86.388999999999996</v>
      </c>
      <c r="L63" s="141">
        <v>84.45</v>
      </c>
      <c r="M63" s="165">
        <v>182</v>
      </c>
      <c r="N63" s="248">
        <v>45131</v>
      </c>
      <c r="O63" s="58"/>
      <c r="Q63" s="58"/>
    </row>
    <row r="64" spans="1:17">
      <c r="A64" s="10"/>
      <c r="B64" s="89"/>
      <c r="C64" s="331"/>
      <c r="D64" s="343">
        <v>18</v>
      </c>
      <c r="E64" s="119" t="s">
        <v>299</v>
      </c>
      <c r="F64" s="140" t="s">
        <v>300</v>
      </c>
      <c r="G64" s="141">
        <v>100</v>
      </c>
      <c r="H64" s="246">
        <v>83.253799999999998</v>
      </c>
      <c r="I64" s="247">
        <v>6377</v>
      </c>
      <c r="J64" s="345">
        <v>1</v>
      </c>
      <c r="K64" s="142">
        <v>83.253799999999998</v>
      </c>
      <c r="L64" s="141">
        <v>83.253799999999998</v>
      </c>
      <c r="M64" s="165">
        <v>196</v>
      </c>
      <c r="N64" s="248">
        <v>45145</v>
      </c>
      <c r="O64" s="58"/>
      <c r="Q64" s="58"/>
    </row>
    <row r="65" spans="1:17">
      <c r="A65" s="10"/>
      <c r="B65" s="89"/>
      <c r="C65" s="331"/>
      <c r="D65" s="343">
        <v>19</v>
      </c>
      <c r="E65" s="119" t="s">
        <v>309</v>
      </c>
      <c r="F65" s="140" t="s">
        <v>310</v>
      </c>
      <c r="G65" s="141">
        <v>100</v>
      </c>
      <c r="H65" s="246">
        <v>100</v>
      </c>
      <c r="I65" s="247"/>
      <c r="J65" s="345"/>
      <c r="K65" s="142">
        <v>100</v>
      </c>
      <c r="L65" s="141">
        <v>100</v>
      </c>
      <c r="M65" s="165">
        <v>203</v>
      </c>
      <c r="N65" s="248">
        <v>45152</v>
      </c>
      <c r="O65" s="58"/>
      <c r="Q65" s="58"/>
    </row>
    <row r="66" spans="1:17">
      <c r="A66" s="10"/>
      <c r="B66" s="89"/>
      <c r="C66" s="331"/>
      <c r="D66" s="343">
        <v>20</v>
      </c>
      <c r="E66" s="119" t="s">
        <v>342</v>
      </c>
      <c r="F66" s="140" t="s">
        <v>343</v>
      </c>
      <c r="G66" s="141">
        <v>80.858590598850498</v>
      </c>
      <c r="H66" s="246">
        <v>80.858590598850498</v>
      </c>
      <c r="I66" s="247"/>
      <c r="J66" s="345"/>
      <c r="K66" s="142">
        <v>80.947000000000003</v>
      </c>
      <c r="L66" s="141">
        <v>76.470600000000005</v>
      </c>
      <c r="M66" s="165">
        <v>217</v>
      </c>
      <c r="N66" s="248">
        <v>45166</v>
      </c>
      <c r="O66" s="58"/>
      <c r="Q66" s="58"/>
    </row>
    <row r="67" spans="1:17">
      <c r="A67" s="10"/>
      <c r="B67" s="89"/>
      <c r="C67" s="331"/>
      <c r="D67" s="343">
        <v>21</v>
      </c>
      <c r="E67" s="119" t="s">
        <v>318</v>
      </c>
      <c r="F67" s="140" t="s">
        <v>319</v>
      </c>
      <c r="G67" s="141">
        <v>97.02</v>
      </c>
      <c r="H67" s="246">
        <v>80.861500000000007</v>
      </c>
      <c r="I67" s="247">
        <v>41049</v>
      </c>
      <c r="J67" s="345">
        <v>1</v>
      </c>
      <c r="K67" s="142">
        <v>80.861500000000007</v>
      </c>
      <c r="L67" s="141">
        <v>80.861500000000007</v>
      </c>
      <c r="M67" s="165">
        <v>224</v>
      </c>
      <c r="N67" s="248">
        <v>45173</v>
      </c>
      <c r="O67" s="58"/>
      <c r="Q67" s="58"/>
    </row>
    <row r="68" spans="1:17">
      <c r="A68" s="10"/>
      <c r="B68" s="89"/>
      <c r="C68" s="331"/>
      <c r="D68" s="343">
        <v>22</v>
      </c>
      <c r="E68" s="119" t="s">
        <v>326</v>
      </c>
      <c r="F68" s="140" t="s">
        <v>327</v>
      </c>
      <c r="G68" s="141">
        <v>79.791363630814303</v>
      </c>
      <c r="H68" s="246">
        <v>79.791363630814303</v>
      </c>
      <c r="I68" s="247"/>
      <c r="J68" s="345"/>
      <c r="K68" s="142">
        <v>100</v>
      </c>
      <c r="L68" s="141">
        <v>75.129000000000005</v>
      </c>
      <c r="M68" s="165">
        <v>238</v>
      </c>
      <c r="N68" s="248">
        <v>45187</v>
      </c>
      <c r="O68" s="58"/>
      <c r="Q68" s="58"/>
    </row>
    <row r="69" spans="1:17">
      <c r="A69" s="10"/>
      <c r="B69" s="89"/>
      <c r="C69" s="331"/>
      <c r="D69" s="343">
        <v>23</v>
      </c>
      <c r="E69" s="119" t="s">
        <v>332</v>
      </c>
      <c r="F69" s="140" t="s">
        <v>333</v>
      </c>
      <c r="G69" s="141">
        <v>78.998500000000007</v>
      </c>
      <c r="H69" s="246">
        <v>100</v>
      </c>
      <c r="I69" s="247">
        <v>8730</v>
      </c>
      <c r="J69" s="345">
        <v>1</v>
      </c>
      <c r="K69" s="142">
        <v>100</v>
      </c>
      <c r="L69" s="141">
        <v>100</v>
      </c>
      <c r="M69" s="165">
        <v>252</v>
      </c>
      <c r="N69" s="248">
        <v>45201</v>
      </c>
      <c r="O69" s="58"/>
      <c r="Q69" s="58"/>
    </row>
    <row r="70" spans="1:17">
      <c r="A70" s="10"/>
      <c r="B70" s="89"/>
      <c r="C70" s="331"/>
      <c r="D70" s="343">
        <v>24</v>
      </c>
      <c r="E70" s="119" t="s">
        <v>340</v>
      </c>
      <c r="F70" s="140" t="s">
        <v>341</v>
      </c>
      <c r="G70" s="141">
        <v>100</v>
      </c>
      <c r="H70" s="246">
        <v>100</v>
      </c>
      <c r="I70" s="247"/>
      <c r="J70" s="345"/>
      <c r="K70" s="142">
        <v>100</v>
      </c>
      <c r="L70" s="141">
        <v>100</v>
      </c>
      <c r="M70" s="165">
        <v>266</v>
      </c>
      <c r="N70" s="248">
        <v>45215</v>
      </c>
      <c r="O70" s="58"/>
      <c r="Q70" s="58"/>
    </row>
    <row r="71" spans="1:17">
      <c r="A71" s="10"/>
      <c r="B71" s="89"/>
      <c r="C71" s="331"/>
      <c r="D71" s="343">
        <v>25</v>
      </c>
      <c r="E71" s="119" t="s">
        <v>350</v>
      </c>
      <c r="F71" s="140" t="s">
        <v>351</v>
      </c>
      <c r="G71" s="141">
        <v>73.881600000000006</v>
      </c>
      <c r="H71" s="246">
        <v>73.881600000000006</v>
      </c>
      <c r="I71" s="247"/>
      <c r="J71" s="345"/>
      <c r="K71" s="142">
        <v>73.881600000000006</v>
      </c>
      <c r="L71" s="141">
        <v>73.881600000000006</v>
      </c>
      <c r="M71" s="165">
        <v>280</v>
      </c>
      <c r="N71" s="248">
        <v>45229</v>
      </c>
      <c r="O71" s="58"/>
      <c r="Q71" s="58"/>
    </row>
    <row r="72" spans="1:17">
      <c r="A72" s="10"/>
      <c r="B72" s="89"/>
      <c r="C72" s="331"/>
      <c r="D72" s="343">
        <v>26</v>
      </c>
      <c r="E72" s="119" t="s">
        <v>356</v>
      </c>
      <c r="F72" s="140" t="s">
        <v>357</v>
      </c>
      <c r="G72" s="141">
        <v>71.512799999999999</v>
      </c>
      <c r="H72" s="246">
        <v>71.512799999999999</v>
      </c>
      <c r="I72" s="247"/>
      <c r="J72" s="345"/>
      <c r="K72" s="142">
        <v>71.512799999999999</v>
      </c>
      <c r="L72" s="141">
        <v>71.512799999999999</v>
      </c>
      <c r="M72" s="165">
        <v>287</v>
      </c>
      <c r="N72" s="248">
        <v>45236</v>
      </c>
      <c r="O72" s="58"/>
      <c r="Q72" s="58"/>
    </row>
    <row r="73" spans="1:17">
      <c r="A73" s="10"/>
      <c r="B73" s="89"/>
      <c r="C73" s="331"/>
      <c r="D73" s="343">
        <v>27</v>
      </c>
      <c r="E73" s="119" t="s">
        <v>364</v>
      </c>
      <c r="F73" s="140" t="s">
        <v>365</v>
      </c>
      <c r="G73" s="141">
        <v>100</v>
      </c>
      <c r="H73" s="246">
        <v>79.812399999999997</v>
      </c>
      <c r="I73" s="247">
        <v>3007</v>
      </c>
      <c r="J73" s="345">
        <v>1</v>
      </c>
      <c r="K73" s="142">
        <v>79.812399999999997</v>
      </c>
      <c r="L73" s="141">
        <v>79.812399999999997</v>
      </c>
      <c r="M73" s="165">
        <v>294</v>
      </c>
      <c r="N73" s="248">
        <v>45243</v>
      </c>
      <c r="O73" s="58"/>
      <c r="Q73" s="58"/>
    </row>
    <row r="74" spans="1:17">
      <c r="A74" s="10"/>
      <c r="B74" s="89"/>
      <c r="C74" s="331"/>
      <c r="D74" s="343">
        <v>28</v>
      </c>
      <c r="E74" s="119" t="s">
        <v>376</v>
      </c>
      <c r="F74" s="140" t="s">
        <v>377</v>
      </c>
      <c r="G74" s="141">
        <v>70</v>
      </c>
      <c r="H74" s="246">
        <v>70</v>
      </c>
      <c r="I74" s="247"/>
      <c r="J74" s="345"/>
      <c r="K74" s="142">
        <v>70</v>
      </c>
      <c r="L74" s="141">
        <v>70</v>
      </c>
      <c r="M74" s="165">
        <v>308</v>
      </c>
      <c r="N74" s="248">
        <v>45257</v>
      </c>
      <c r="O74" s="58"/>
      <c r="Q74" s="58"/>
    </row>
    <row r="75" spans="1:17">
      <c r="A75" s="10"/>
      <c r="B75" s="89"/>
      <c r="C75" s="331"/>
      <c r="D75" s="343">
        <v>29</v>
      </c>
      <c r="E75" s="119" t="s">
        <v>388</v>
      </c>
      <c r="F75" s="140" t="s">
        <v>389</v>
      </c>
      <c r="G75" s="141">
        <v>69.0702</v>
      </c>
      <c r="H75" s="246">
        <v>69.0702</v>
      </c>
      <c r="I75" s="247"/>
      <c r="J75" s="345"/>
      <c r="K75" s="142">
        <v>69.0702</v>
      </c>
      <c r="L75" s="223">
        <v>69.0702</v>
      </c>
      <c r="M75" s="140">
        <v>322</v>
      </c>
      <c r="N75" s="250">
        <v>45271</v>
      </c>
      <c r="O75" s="58"/>
      <c r="Q75" s="58"/>
    </row>
    <row r="76" spans="1:17">
      <c r="A76" s="10"/>
      <c r="B76" s="89"/>
      <c r="C76" s="331"/>
      <c r="D76" s="343">
        <v>30</v>
      </c>
      <c r="E76" s="119" t="s">
        <v>394</v>
      </c>
      <c r="F76" s="140" t="s">
        <v>395</v>
      </c>
      <c r="G76" s="141">
        <v>87.922553328305298</v>
      </c>
      <c r="H76" s="246">
        <v>100</v>
      </c>
      <c r="I76" s="247">
        <v>1170</v>
      </c>
      <c r="J76" s="345">
        <v>1</v>
      </c>
      <c r="K76" s="142">
        <v>100</v>
      </c>
      <c r="L76" s="141">
        <v>100</v>
      </c>
      <c r="M76" s="140">
        <v>329</v>
      </c>
      <c r="N76" s="248">
        <v>45278</v>
      </c>
      <c r="O76" s="58"/>
      <c r="Q76" s="58"/>
    </row>
    <row r="77" spans="1:17">
      <c r="A77" s="10"/>
      <c r="B77" s="89"/>
      <c r="C77" s="331"/>
      <c r="D77" s="343">
        <v>31</v>
      </c>
      <c r="E77" s="119" t="s">
        <v>404</v>
      </c>
      <c r="F77" s="140" t="s">
        <v>405</v>
      </c>
      <c r="G77" s="141">
        <v>73.706771542531797</v>
      </c>
      <c r="H77" s="246">
        <v>74.933359597335794</v>
      </c>
      <c r="I77" s="247">
        <v>6606</v>
      </c>
      <c r="J77" s="345">
        <v>2</v>
      </c>
      <c r="K77" s="142">
        <v>74.933400000000006</v>
      </c>
      <c r="L77" s="141">
        <v>74.933300000000003</v>
      </c>
      <c r="M77" s="140">
        <v>343</v>
      </c>
      <c r="N77" s="248">
        <v>45292</v>
      </c>
      <c r="O77" s="58"/>
      <c r="Q77" s="58"/>
    </row>
    <row r="78" spans="1:17">
      <c r="A78" s="10"/>
      <c r="B78" s="89"/>
      <c r="C78" s="331"/>
      <c r="D78" s="343">
        <v>32</v>
      </c>
      <c r="E78" s="119" t="s">
        <v>422</v>
      </c>
      <c r="F78" s="140" t="s">
        <v>423</v>
      </c>
      <c r="G78" s="141">
        <v>100</v>
      </c>
      <c r="H78" s="246">
        <v>100</v>
      </c>
      <c r="I78" s="247"/>
      <c r="J78" s="345"/>
      <c r="K78" s="142">
        <v>100</v>
      </c>
      <c r="L78" s="223">
        <v>100</v>
      </c>
      <c r="M78" s="140">
        <v>357</v>
      </c>
      <c r="N78" s="250">
        <v>45306</v>
      </c>
      <c r="O78" s="58"/>
      <c r="Q78" s="58"/>
    </row>
    <row r="79" spans="1:17" ht="15" thickBot="1">
      <c r="A79" s="10"/>
      <c r="B79" s="89"/>
      <c r="C79" s="331"/>
      <c r="D79" s="346">
        <v>33</v>
      </c>
      <c r="E79" s="243" t="s">
        <v>447</v>
      </c>
      <c r="F79" s="347" t="s">
        <v>448</v>
      </c>
      <c r="G79" s="348"/>
      <c r="H79" s="349"/>
      <c r="I79" s="350"/>
      <c r="J79" s="351"/>
      <c r="K79" s="352"/>
      <c r="L79" s="353"/>
      <c r="M79" s="347">
        <v>364</v>
      </c>
      <c r="N79" s="354">
        <v>45313</v>
      </c>
      <c r="O79" s="58"/>
      <c r="Q79" s="58"/>
    </row>
    <row r="80" spans="1:17" ht="15" thickBot="1">
      <c r="A80" s="10"/>
      <c r="B80" s="89"/>
      <c r="C80" s="262"/>
      <c r="D80" s="253"/>
      <c r="E80" s="253" t="s">
        <v>44</v>
      </c>
      <c r="F80" s="84"/>
      <c r="G80" s="254"/>
      <c r="H80" s="87"/>
      <c r="I80" s="251">
        <f>SUM(I5:I79)</f>
        <v>109590859</v>
      </c>
      <c r="J80" s="251">
        <f>SUM(J5:J79)</f>
        <v>485</v>
      </c>
      <c r="K80" s="255"/>
      <c r="L80" s="256"/>
      <c r="M80" s="84"/>
      <c r="N80" s="257"/>
    </row>
    <row r="81" spans="1:15" ht="15.75" customHeight="1" thickBot="1">
      <c r="A81" s="11"/>
      <c r="B81" s="12"/>
      <c r="G81" s="148"/>
      <c r="K81" s="76"/>
    </row>
    <row r="82" spans="1:15">
      <c r="E82" s="52"/>
      <c r="F82" s="52"/>
      <c r="G82" s="149"/>
      <c r="I82" s="51"/>
    </row>
    <row r="83" spans="1:15">
      <c r="A83" s="52" t="s">
        <v>45</v>
      </c>
      <c r="B83" s="52"/>
      <c r="C83" s="52"/>
      <c r="D83" s="52"/>
      <c r="E83" s="26"/>
      <c r="F83" s="26"/>
      <c r="G83" s="148"/>
      <c r="I83" s="51"/>
    </row>
    <row r="84" spans="1:15">
      <c r="A84" s="26" t="s">
        <v>46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43997</v>
      </c>
    </row>
    <row r="85" spans="1:15">
      <c r="A85" s="26" t="s">
        <v>88</v>
      </c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44025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44165</v>
      </c>
    </row>
    <row r="87" spans="1:15">
      <c r="A87" s="26"/>
      <c r="B87" s="26"/>
      <c r="C87" s="26"/>
      <c r="D87" s="26"/>
      <c r="E87" s="26"/>
      <c r="F87" s="26"/>
      <c r="G87" s="148"/>
      <c r="H87" s="56"/>
      <c r="I87" s="51"/>
      <c r="K87" s="55"/>
      <c r="L87" s="55"/>
      <c r="M87" s="68"/>
      <c r="N87" s="55"/>
      <c r="O87" s="58">
        <v>44179</v>
      </c>
    </row>
    <row r="88" spans="1:15">
      <c r="A88" s="26"/>
      <c r="B88" s="26"/>
      <c r="C88" s="26"/>
      <c r="D88" s="26"/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  <row r="161" spans="7:9">
      <c r="G161" s="148"/>
      <c r="I161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C18" sqref="C18:D18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19" t="s">
        <v>231</v>
      </c>
      <c r="B2" s="319"/>
      <c r="C2" s="319"/>
      <c r="D2" s="319"/>
      <c r="E2" s="319"/>
      <c r="F2" s="319"/>
      <c r="G2" s="319"/>
      <c r="H2" s="319"/>
      <c r="I2" s="319"/>
      <c r="J2" s="319"/>
      <c r="K2" s="69"/>
    </row>
    <row r="3" spans="1:12" ht="14.25" customHeight="1" thickBot="1">
      <c r="A3" s="106" t="s">
        <v>429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66" t="s">
        <v>110</v>
      </c>
      <c r="B4" s="267"/>
      <c r="C4" s="324" t="s">
        <v>106</v>
      </c>
      <c r="D4" s="325"/>
      <c r="E4" s="268"/>
      <c r="F4" s="322" t="s">
        <v>109</v>
      </c>
      <c r="G4" s="323"/>
      <c r="H4" s="269"/>
      <c r="I4" s="320" t="s">
        <v>165</v>
      </c>
      <c r="J4" s="321"/>
      <c r="K4" s="265" t="s">
        <v>10</v>
      </c>
    </row>
    <row r="5" spans="1:12">
      <c r="A5" s="233"/>
      <c r="B5" s="258"/>
      <c r="C5" s="258" t="s">
        <v>107</v>
      </c>
      <c r="D5" s="271" t="s">
        <v>108</v>
      </c>
      <c r="E5" s="271"/>
      <c r="F5" s="258" t="s">
        <v>107</v>
      </c>
      <c r="G5" s="271" t="s">
        <v>108</v>
      </c>
      <c r="H5" s="272"/>
      <c r="I5" s="258" t="s">
        <v>107</v>
      </c>
      <c r="J5" s="273" t="s">
        <v>108</v>
      </c>
      <c r="K5" s="270"/>
      <c r="L5" s="55"/>
    </row>
    <row r="6" spans="1:12">
      <c r="A6" s="10" t="s">
        <v>111</v>
      </c>
      <c r="B6" s="16"/>
      <c r="C6" s="17">
        <v>3</v>
      </c>
      <c r="D6" s="107">
        <v>100000000</v>
      </c>
      <c r="E6" s="70"/>
      <c r="F6" s="17">
        <v>0</v>
      </c>
      <c r="G6" s="64">
        <v>0</v>
      </c>
      <c r="H6" s="64"/>
      <c r="I6" s="53">
        <v>0</v>
      </c>
      <c r="J6" s="274">
        <v>0</v>
      </c>
      <c r="K6" s="270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74"/>
      <c r="K7" s="270"/>
      <c r="L7" s="55"/>
    </row>
    <row r="8" spans="1:12">
      <c r="A8" s="10" t="s">
        <v>112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74">
        <v>0</v>
      </c>
      <c r="K8" s="270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74"/>
      <c r="K9" s="270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74">
        <v>0</v>
      </c>
      <c r="K10" s="270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74"/>
      <c r="K11" s="270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74">
        <v>0</v>
      </c>
      <c r="K12" s="270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74"/>
      <c r="K13" s="270"/>
      <c r="L13" s="55"/>
    </row>
    <row r="14" spans="1:12">
      <c r="A14" s="10" t="s">
        <v>127</v>
      </c>
      <c r="B14" s="16"/>
      <c r="C14" s="17">
        <v>19</v>
      </c>
      <c r="D14" s="107">
        <v>609000000</v>
      </c>
      <c r="E14" s="70"/>
      <c r="F14" s="17">
        <v>0</v>
      </c>
      <c r="G14" s="64">
        <v>0</v>
      </c>
      <c r="H14" s="64"/>
      <c r="I14" s="53">
        <v>0</v>
      </c>
      <c r="J14" s="274">
        <v>0</v>
      </c>
      <c r="K14" s="270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74"/>
      <c r="K15" s="270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74">
        <v>0</v>
      </c>
      <c r="K16" s="270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74"/>
      <c r="K17" s="270"/>
      <c r="L17" s="55"/>
    </row>
    <row r="18" spans="1:12" ht="13.95" customHeight="1">
      <c r="A18" s="10" t="s">
        <v>114</v>
      </c>
      <c r="B18" s="16"/>
      <c r="C18" s="16">
        <v>18</v>
      </c>
      <c r="D18" s="99">
        <v>853000000</v>
      </c>
      <c r="E18" s="70"/>
      <c r="F18" s="17">
        <v>0</v>
      </c>
      <c r="G18" s="64">
        <v>0</v>
      </c>
      <c r="H18" s="64"/>
      <c r="I18" s="53">
        <v>0</v>
      </c>
      <c r="J18" s="274">
        <v>0</v>
      </c>
      <c r="K18" s="270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74"/>
      <c r="K19" s="270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74">
        <v>0</v>
      </c>
      <c r="K20" s="270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74"/>
      <c r="K21" s="270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74">
        <v>0</v>
      </c>
      <c r="K22" s="270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74"/>
      <c r="K23" s="270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75">
        <v>0</v>
      </c>
      <c r="K24" s="270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75"/>
      <c r="K25" s="270"/>
    </row>
    <row r="26" spans="1:12" ht="15" thickBot="1">
      <c r="A26" s="82" t="s">
        <v>118</v>
      </c>
      <c r="B26" s="83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70"/>
    </row>
    <row r="27" spans="1:12" ht="15" thickBot="1">
      <c r="A27" s="252" t="s">
        <v>126</v>
      </c>
      <c r="B27" s="84"/>
      <c r="C27" s="44">
        <f>C14</f>
        <v>19</v>
      </c>
      <c r="D27" s="100">
        <f>D14</f>
        <v>609000000</v>
      </c>
      <c r="E27" s="253"/>
      <c r="F27" s="84"/>
      <c r="G27" s="284"/>
      <c r="H27" s="284"/>
      <c r="I27" s="284">
        <f>I14</f>
        <v>0</v>
      </c>
      <c r="J27" s="285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2023-01-23T18:36:27Z</dcterms:modified>
</cp:coreProperties>
</file>