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751" documentId="8_{C1A8F06F-FE4E-4BA4-94FC-D75AFE690680}" xr6:coauthVersionLast="47" xr6:coauthVersionMax="47" xr10:uidLastSave="{D061CCCD-BE71-4F75-973D-4A30C852927B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5" i="5"/>
  <c r="G15" i="5"/>
  <c r="F15" i="5"/>
  <c r="E15" i="5"/>
  <c r="D15" i="5"/>
  <c r="H16" i="5"/>
  <c r="F16" i="5"/>
  <c r="E16" i="5"/>
  <c r="D16" i="5"/>
  <c r="D14" i="5"/>
  <c r="H14" i="5" l="1"/>
  <c r="G14" i="5"/>
  <c r="F14" i="5"/>
  <c r="E14" i="5"/>
  <c r="J83" i="3"/>
  <c r="I83" i="3"/>
  <c r="I21" i="6"/>
  <c r="G41" i="2" l="1"/>
  <c r="F41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<sst xmlns="http://schemas.openxmlformats.org/spreadsheetml/2006/main" count="526" uniqueCount="466">
  <si>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</si>
  <si>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</si>
  <si>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</si>
  <si>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</si>
  <si>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</si>
  <si>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</si>
  <si>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</si>
  <si>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</si>
  <si>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</si>
  <si>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</si>
  <si>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</si>
  <si>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</si>
  <si>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</si>
  <si>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</si>
  <si>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</si>
  <si>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</si>
  <si>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</si>
  <si>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</si>
  <si>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</si>
  <si>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</si>
  <si>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</si>
  <si>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</si>
  <si>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</si>
  <si>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</si>
  <si>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</si>
  <si>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</si>
  <si>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</si>
  <si>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</si>
  <si>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</si>
  <si>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</si>
  <si>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</si>
  <si>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</si>
  <si>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</si>
  <si>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</si>
  <si>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</si>
  <si>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</si>
  <si>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</si>
  <si>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</si>
  <si>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</si>
  <si>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</si>
  <si>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</si>
  <si>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</si>
  <si>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</si>
  <si>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</si>
  <si>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</si>
  <si>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</si>
  <si>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</si>
  <si>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</si>
  <si>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</si>
  <si>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</si>
  <si>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</si>
  <si>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</si>
  <si>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</si>
  <si>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</si>
  <si>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</si>
  <si>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</si>
  <si>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</si>
  <si>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</si>
  <si>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</si>
  <si>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</si>
  <si>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</si>
  <si>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</si>
  <si>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</si>
  <si>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</si>
  <si>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</si>
  <si>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</si>
  <si>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</si>
  <si>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</si>
  <si>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</si>
  <si>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</si>
  <si>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</si>
  <si>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</si>
  <si>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</si>
  <si>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</si>
  <si>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</si>
  <si>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</si>
  <si>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</si>
  <si>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</si>
  <si>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</si>
  <si>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</si>
  <si>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</si>
  <si>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</si>
  <si>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</si>
  <si>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</si>
  <si>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</si>
  <si>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</si>
  <si>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</si>
  <si>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</si>
  <si>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</si>
  <si>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</si>
  <si>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</si>
  <si>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</si>
  <si>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</si>
  <si>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</si>
  <si>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</si>
  <si>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</si>
  <si>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</si>
  <si>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</si>
  <si>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</si>
  <si>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</si>
  <si>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</si>
  <si>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</si>
  <si>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</si>
  <si>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</si>
  <si>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</si>
  <si>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</si>
  <si>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</si>
  <si>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</si>
  <si>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</si>
  <si>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</si>
  <si>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</si>
  <si>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</si>
  <si>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</si>
  <si>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</si>
  <si>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</si>
  <si>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</si>
  <si>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</si>
  <si>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</si>
  <si>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</si>
  <si>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</si>
  <si>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</si>
  <si>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</si>
  <si>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</si>
  <si>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</si>
  <si>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</si>
  <si>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</si>
  <si>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</si>
  <si>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</si>
  <si>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</si>
  <si>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</si>
  <si>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</si>
  <si>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</si>
  <si>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</si>
  <si>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</si>
  <si>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</si>
  <si>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</si>
  <si>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</si>
  <si>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</si>
  <si>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</si>
  <si>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</si>
  <si>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</si>
  <si>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</si>
  <si>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</si>
  <si>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</si>
  <si>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</si>
  <si>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</si>
  <si>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</si>
  <si>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</si>
  <si>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</si>
  <si>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</si>
  <si>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</si>
  <si>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</si>
  <si>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</si>
  <si>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</si>
  <si>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</si>
  <si>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</si>
  <si>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</si>
  <si>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</si>
  <si>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</si>
  <si>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</si>
  <si>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</si>
  <si>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</si>
  <si>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</si>
  <si>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</si>
  <si>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</si>
  <si>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</si>
  <si>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</si>
  <si>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</si>
  <si>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</si>
  <si>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</si>
  <si>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</si>
  <si>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</si>
  <si>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</si>
  <si>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</si>
  <si>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</si>
  <si>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</si>
  <si>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</si>
  <si>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</si>
  <si>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</si>
  <si>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</si>
  <si>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</si>
  <si>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</si>
  <si>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</si>
  <si>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</si>
  <si>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</si>
  <si>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</si>
  <si>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</si>
  <si>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</si>
  <si>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</si>
  <si>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</si>
  <si>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</si>
  <si>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</si>
  <si>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</si>
  <si>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</si>
  <si>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</si>
  <si>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</si>
  <si>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</si>
  <si>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</si>
  <si>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</si>
  <si>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</si>
  <si>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</si>
  <si>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</si>
  <si>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</si>
  <si>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</si>
  <si>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</si>
  <si>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</si>
  <si>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</si>
  <si>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</si>
  <si>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</si>
  <si>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</si>
  <si>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</si>
  <si>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</si>
  <si>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</si>
  <si>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</si>
  <si>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</si>
  <si>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</si>
  <si>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</si>
  <si>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</si>
  <si>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</si>
  <si>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</si>
  <si>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</si>
  <si>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</si>
  <si>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</si>
  <si>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</si>
  <si>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</si>
  <si>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</si>
  <si>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</si>
  <si>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</si>
  <si>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</si>
  <si>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</si>
  <si>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</si>
  <si>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</si>
  <si>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</si>
  <si>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</si>
  <si>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</si>
  <si>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</si>
  <si>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</si>
  <si>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</si>
  <si>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</si>
  <si>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</si>
  <si>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</si>
  <si>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</si>
  <si>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</si>
  <si>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</si>
  <si>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</si>
  <si>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</si>
  <si>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</si>
  <si>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</si>
  <si>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</si>
  <si>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</si>
  <si>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</si>
  <si>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</si>
  <si>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</si>
  <si>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</si>
  <si>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</si>
  <si>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</si>
  <si>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</si>
  <si>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</si>
  <si>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</si>
  <si>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</si>
  <si>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</si>
  <si>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</si>
  <si>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</si>
  <si>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</si>
  <si>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</si>
  <si>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</si>
  <si>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</si>
  <si>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</si>
  <si>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</si>
  <si>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</si>
  <si>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</si>
  <si>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</si>
  <si>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</si>
  <si>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</si>
  <si>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</si>
  <si>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</si>
  <si>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</si>
  <si>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</si>
  <si>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</si>
  <si>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</si>
  <si>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</si>
  <si>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</si>
  <si>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</si>
  <si>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</si>
  <si>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</si>
  <si>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</si>
  <si>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</si>
  <si>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</si>
  <si>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</si>
  <si>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</si>
  <si>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</si>
  <si>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</si>
  <si>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</si>
  <si>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</si>
  <si>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</si>
  <si>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</si>
  <si>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</si>
  <si>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</si>
  <si>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</si>
  <si>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</si>
  <si>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</si>
  <si>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</si>
  <si>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</si>
  <si>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</si>
  <si>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</si>
  <si>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</si>
  <si>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</si>
  <si>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</si>
  <si>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</si>
  <si>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</si>
  <si>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</si>
  <si>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</si>
  <si>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</si>
  <si>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</si>
  <si>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</si>
  <si>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</si>
  <si>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</si>
  <si>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</si>
  <si>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</si>
  <si>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</si>
  <si>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</si>
  <si>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</si>
  <si>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</si>
  <si>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</si>
  <si>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</si>
  <si>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</si>
  <si>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</si>
  <si>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</si>
  <si>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</si>
  <si>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</si>
  <si>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</si>
  <si>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</si>
  <si>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</si>
  <si>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</si>
  <si>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</si>
  <si>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</si>
  <si>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</si>
  <si>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</si>
  <si>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</si>
  <si>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</si>
  <si>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</si>
  <si>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</si>
  <si>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</si>
  <si>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</si>
  <si>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</si>
  <si>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</si>
  <si>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</si>
  <si>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</si>
  <si>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</si>
  <si>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</si>
  <si>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</si>
  <si>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</si>
  <si>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</si>
  <si>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</si>
  <si>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</si>
  <si>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</si>
  <si>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</si>
  <si>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</si>
  <si>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</si>
  <si>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</si>
  <si>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</si>
  <si>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</si>
  <si>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</si>
  <si>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</si>
  <si>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</si>
  <si>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</si>
  <si>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</si>
  <si>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</si>
  <si>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</si>
  <si>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</si>
  <si>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</si>
  <si>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</si>
  <si>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</si>
  <si>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</si>
  <si>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</si>
  <si>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</si>
  <si>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</si>
  <si>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</si>
  <si>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</si>
  <si>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</si>
  <si>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</si>
  <si>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</si>
  <si>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</si>
  <si>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</si>
  <si>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</si>
  <si>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</si>
  <si>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</si>
  <si>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</si>
  <si>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</si>
  <si>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</si>
  <si>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</si>
  <si>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</si>
  <si>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</si>
  <si>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</si>
  <si>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</si>
  <si>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</si>
  <si>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</si>
  <si>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</si>
  <si>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</si>
  <si>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</si>
  <si>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</si>
  <si>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</si>
  <si>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</si>
  <si>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</si>
  <si>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</si>
  <si>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</si>
  <si>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</si>
  <si>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</si>
  <si>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</si>
  <si>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</si>
  <si>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</si>
  <si>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</si>
  <si>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</si>
  <si>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</si>
  <si>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</si>
  <si>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</si>
  <si>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</si>
  <si>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</si>
  <si>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</si>
  <si>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</si>
  <si>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</si>
  <si>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</si>
  <si>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</si>
  <si>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</si>
  <si>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</si>
  <si>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</si>
  <si>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</si>
  <si>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</si>
  <si>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</si>
  <si>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</si>
  <si>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</si>
  <si>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</si>
  <si>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</si>
  <si>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</si>
  <si>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</si>
  <si>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</si>
  <si>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</si>
  <si>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</si>
  <si>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</si>
  <si>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</si>
  <si>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</si>
  <si>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</si>
  <si>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</si>
  <si>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</si>
  <si>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</si>
  <si>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</si>
  <si>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</si>
  <si>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</si>
  <si>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</si>
  <si>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GOG-BL-26/06/23-A5944-1804-0</t>
  </si>
  <si>
    <t>GHGGOG066960</t>
  </si>
  <si>
    <t>GOG-BL-17/06/24-A6244-1855-0</t>
  </si>
  <si>
    <t>GHGGOG070970</t>
  </si>
  <si>
    <t>GHGCMB070807</t>
  </si>
  <si>
    <t>CMB-BL-23/11/23-A6227-6173</t>
  </si>
  <si>
    <t>DATE: JUNE  23 2023</t>
  </si>
  <si>
    <t>DATE: JUNE  23,  2023</t>
  </si>
  <si>
    <t>DATE: JUNE  23, 2023</t>
  </si>
  <si>
    <t>DATE: JUNE 23 2023</t>
  </si>
  <si>
    <t>DATE: JUNE 23,  2023</t>
  </si>
  <si>
    <t>GOG-BL-25/09/23-A6247-1856-0</t>
  </si>
  <si>
    <t>GHGGOG071036</t>
  </si>
  <si>
    <t>GOG-BL-25/12/23-A6248-1856-0</t>
  </si>
  <si>
    <t>GHGGOG071044</t>
  </si>
  <si>
    <t>GOG-BL-24/06/24-A6249-1856-0</t>
  </si>
  <si>
    <t>GHGGOG071051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</si>
</sst>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20" sqref="E19:E20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455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343</v>
      </c>
      <c r="D5" s="262">
        <f>'NEW GOG NOTES AND BONDS '!H21</f>
        <v>42320778</v>
      </c>
      <c r="E5" s="275">
        <f>'NEW GOG NOTES AND BONDS '!I21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345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294</v>
      </c>
      <c r="D7" s="10">
        <f>'TREASURY BILLS'!I83</f>
        <v>213409380</v>
      </c>
      <c r="E7" s="10">
        <f>'TREASURY BILLS'!J83</f>
        <v>2680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344</v>
      </c>
      <c r="D8" s="10">
        <f>'CORPORATE BONDS'!F41</f>
        <v>85835</v>
      </c>
      <c r="E8" s="10">
        <f>'CORPORATE BONDS'!G41</f>
        <v>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255815993</v>
      </c>
      <c r="E9" s="16">
        <f>SUM(E5:E8)</f>
        <v>2686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343</v>
      </c>
      <c r="D14" s="279">
        <f>'NEW GOG NOTES AND BONDS '!H9</f>
        <v>42000000</v>
      </c>
      <c r="E14" s="277">
        <f>'NEW GOG NOTES AND BONDS '!I9</f>
        <v>2</v>
      </c>
      <c r="F14" s="248" t="str">
        <f>'NEW GOG NOTES AND BONDS '!C9</f>
        <v>GOG-BD-16/02/27-A6143-1838-8.35</v>
      </c>
      <c r="G14" s="263">
        <f>'NEW GOG NOTES AND BONDS '!F9</f>
        <v>9.7100000000000009</v>
      </c>
      <c r="H14" s="23">
        <f>'NEW GOG NOTES AND BONDS '!G9</f>
        <v>93.810400000000001</v>
      </c>
      <c r="I14" s="13"/>
      <c r="K14" s="14"/>
      <c r="L14" s="15"/>
    </row>
    <row r="15" spans="1:12" ht="15.6">
      <c r="A15" s="8"/>
      <c r="B15" s="8"/>
      <c r="C15" s="22" t="s">
        <v>345</v>
      </c>
      <c r="D15" s="279">
        <f>'OLD GOG NOTES AND BONDS '!H15</f>
        <v>0</v>
      </c>
      <c r="E15" s="277">
        <f>'OLD GOG NOTES AND BONDS '!I15</f>
        <v>0</v>
      </c>
      <c r="F15" s="248" t="str">
        <f>'OLD GOG NOTES AND BONDS '!C15</f>
        <v>GOG-BD-28/09/23-A5436-1713-18.85</v>
      </c>
      <c r="G15" s="263">
        <f>'OLD GOG NOTES AND BONDS '!F15</f>
        <v>18.054662672333652</v>
      </c>
      <c r="H15" s="23">
        <f>'OLD GOG NOTES AND BONDS '!G15</f>
        <v>100</v>
      </c>
      <c r="I15" s="13"/>
      <c r="K15" s="14"/>
      <c r="L15" s="15"/>
    </row>
    <row r="16" spans="1:12" ht="15.6">
      <c r="A16" s="8"/>
      <c r="B16" s="8"/>
      <c r="C16" s="22" t="s">
        <v>294</v>
      </c>
      <c r="D16" s="279">
        <f>'TREASURY BILLS'!I71</f>
        <v>72468246</v>
      </c>
      <c r="E16" s="277">
        <f>'TREASURY BILLS'!J71</f>
        <v>4</v>
      </c>
      <c r="F16" s="249" t="str">
        <f>'TREASURY BILLS'!E71</f>
        <v>GOG-BL-04/03/24-A6171-1840-0</v>
      </c>
      <c r="G16" s="255"/>
      <c r="H16" s="23">
        <f>'TREASURY BILLS'!H71</f>
        <v>83.808577777041805</v>
      </c>
      <c r="I16" s="13"/>
      <c r="K16" s="14"/>
      <c r="L16" s="15"/>
    </row>
    <row r="17" spans="1:12" ht="15.6">
      <c r="A17" s="8"/>
      <c r="B17" s="8"/>
      <c r="C17" s="22" t="s">
        <v>344</v>
      </c>
      <c r="D17" s="280">
        <f>'CORPORATE BONDS'!F27</f>
        <v>74599</v>
      </c>
      <c r="E17" s="278">
        <f>'CORPORATE BONDS'!G27</f>
        <v>1</v>
      </c>
      <c r="F17" s="272" t="str">
        <f>'CORPORATE BONDS'!B27</f>
        <v>CMB-BL-20/07/23-A6115-6166-0</v>
      </c>
      <c r="G17" s="271"/>
      <c r="H17" s="273">
        <f>'CORPORATE BONDS'!E27</f>
        <v>97.768500000000003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1540000000</v>
      </c>
      <c r="E23" s="17">
        <f>'REPO TRADES'!C27</f>
        <v>30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428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2" zoomScaleNormal="100" zoomScaleSheetLayoutView="100" workbookViewId="0">
      <selection activeCell="H11" sqref="H1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/>
      <c r="I4" s="45"/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327</v>
      </c>
      <c r="C5" s="52" t="s">
        <v>295</v>
      </c>
      <c r="D5" s="61" t="s">
        <v>311</v>
      </c>
      <c r="E5" s="11">
        <v>11.72</v>
      </c>
      <c r="F5" s="11">
        <v>17.68</v>
      </c>
      <c r="G5" s="12">
        <v>77.975700000000003</v>
      </c>
      <c r="H5" s="256">
        <v>160389</v>
      </c>
      <c r="I5" s="57">
        <v>1</v>
      </c>
      <c r="J5" s="11">
        <v>17.68</v>
      </c>
      <c r="K5" s="11">
        <v>17.68</v>
      </c>
      <c r="L5" s="58">
        <v>1516</v>
      </c>
      <c r="M5" s="59">
        <v>46616</v>
      </c>
      <c r="N5" s="60"/>
    </row>
    <row r="6" spans="1:14">
      <c r="A6" s="50">
        <v>2</v>
      </c>
      <c r="B6" s="51" t="s">
        <v>328</v>
      </c>
      <c r="C6" s="52" t="s">
        <v>296</v>
      </c>
      <c r="D6" s="61" t="s">
        <v>312</v>
      </c>
      <c r="E6" s="11">
        <v>11.72</v>
      </c>
      <c r="F6" s="11">
        <v>17.62</v>
      </c>
      <c r="G6" s="12">
        <v>74.776799999999994</v>
      </c>
      <c r="H6" s="256">
        <v>160389</v>
      </c>
      <c r="I6" s="57">
        <v>1</v>
      </c>
      <c r="J6" s="11">
        <v>17.62</v>
      </c>
      <c r="K6" s="11">
        <v>17.62</v>
      </c>
      <c r="L6" s="58">
        <v>1880</v>
      </c>
      <c r="M6" s="59">
        <v>46980</v>
      </c>
      <c r="N6" s="60"/>
    </row>
    <row r="7" spans="1:14">
      <c r="A7" s="50">
        <v>3</v>
      </c>
      <c r="B7" s="51" t="s">
        <v>329</v>
      </c>
      <c r="C7" s="52" t="s">
        <v>297</v>
      </c>
      <c r="D7" s="63" t="s">
        <v>313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1516</v>
      </c>
      <c r="M7" s="59">
        <v>46616</v>
      </c>
      <c r="N7" s="60"/>
    </row>
    <row r="8" spans="1:14">
      <c r="A8" s="50">
        <v>4</v>
      </c>
      <c r="B8" s="51" t="s">
        <v>330</v>
      </c>
      <c r="C8" s="52" t="s">
        <v>298</v>
      </c>
      <c r="D8" s="63" t="s">
        <v>314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1880</v>
      </c>
      <c r="M8" s="59">
        <v>46980</v>
      </c>
      <c r="N8" s="60"/>
    </row>
    <row r="9" spans="1:14">
      <c r="A9" s="50">
        <v>5</v>
      </c>
      <c r="B9" s="51" t="s">
        <v>331</v>
      </c>
      <c r="C9" s="52" t="s">
        <v>299</v>
      </c>
      <c r="D9" s="63" t="s">
        <v>315</v>
      </c>
      <c r="E9" s="11">
        <v>11.16</v>
      </c>
      <c r="F9" s="11">
        <v>9.7100000000000009</v>
      </c>
      <c r="G9" s="64">
        <v>93.810400000000001</v>
      </c>
      <c r="H9" s="73">
        <v>42000000</v>
      </c>
      <c r="I9" s="65">
        <v>2</v>
      </c>
      <c r="J9" s="11">
        <v>9.7100000000000009</v>
      </c>
      <c r="K9" s="11">
        <v>9.7100000000000009</v>
      </c>
      <c r="L9" s="58">
        <v>1334</v>
      </c>
      <c r="M9" s="59">
        <v>46434</v>
      </c>
      <c r="N9" s="60"/>
    </row>
    <row r="10" spans="1:14">
      <c r="A10" s="50">
        <v>6</v>
      </c>
      <c r="B10" s="51" t="s">
        <v>335</v>
      </c>
      <c r="C10" s="52" t="s">
        <v>303</v>
      </c>
      <c r="D10" s="63" t="s">
        <v>319</v>
      </c>
      <c r="E10" s="11">
        <v>12.46</v>
      </c>
      <c r="F10" s="11">
        <v>12.45</v>
      </c>
      <c r="G10" s="257">
        <v>85.534999999999997</v>
      </c>
      <c r="H10" s="73"/>
      <c r="I10" s="258"/>
      <c r="J10" s="11">
        <v>11.23</v>
      </c>
      <c r="K10" s="11">
        <v>11.23</v>
      </c>
      <c r="L10" s="58">
        <v>1698</v>
      </c>
      <c r="M10" s="59">
        <v>46798</v>
      </c>
      <c r="N10" s="60"/>
    </row>
    <row r="11" spans="1:14">
      <c r="A11" s="50">
        <v>7</v>
      </c>
      <c r="B11" s="51" t="s">
        <v>336</v>
      </c>
      <c r="C11" s="52" t="s">
        <v>304</v>
      </c>
      <c r="D11" s="63" t="s">
        <v>320</v>
      </c>
      <c r="E11" s="11">
        <v>12.48</v>
      </c>
      <c r="F11" s="11">
        <v>12.48</v>
      </c>
      <c r="G11" s="257">
        <v>83.83</v>
      </c>
      <c r="H11" s="73"/>
      <c r="I11" s="258"/>
      <c r="J11" s="11">
        <v>11.66</v>
      </c>
      <c r="K11" s="11">
        <v>11.66</v>
      </c>
      <c r="L11" s="58">
        <v>2062</v>
      </c>
      <c r="M11" s="59">
        <v>47162</v>
      </c>
      <c r="N11" s="60"/>
    </row>
    <row r="12" spans="1:14">
      <c r="A12" s="50">
        <v>8</v>
      </c>
      <c r="B12" s="51" t="s">
        <v>337</v>
      </c>
      <c r="C12" s="52" t="s">
        <v>305</v>
      </c>
      <c r="D12" s="63" t="s">
        <v>321</v>
      </c>
      <c r="E12" s="11">
        <v>12.51</v>
      </c>
      <c r="F12" s="11">
        <v>12.51</v>
      </c>
      <c r="G12" s="257">
        <v>82.465000000000003</v>
      </c>
      <c r="H12" s="73"/>
      <c r="I12" s="258"/>
      <c r="J12" s="11">
        <v>11.66</v>
      </c>
      <c r="K12" s="11">
        <v>11.66</v>
      </c>
      <c r="L12" s="58">
        <v>2426</v>
      </c>
      <c r="M12" s="59">
        <v>47526</v>
      </c>
      <c r="N12" s="60"/>
    </row>
    <row r="13" spans="1:14">
      <c r="A13" s="50">
        <v>9</v>
      </c>
      <c r="B13" s="51" t="s">
        <v>338</v>
      </c>
      <c r="C13" s="52" t="s">
        <v>306</v>
      </c>
      <c r="D13" s="63" t="s">
        <v>322</v>
      </c>
      <c r="E13" s="11">
        <v>10.63</v>
      </c>
      <c r="F13" s="11">
        <v>12.56</v>
      </c>
      <c r="G13" s="257">
        <v>90.751599999999996</v>
      </c>
      <c r="H13" s="73"/>
      <c r="I13" s="258"/>
      <c r="J13" s="11">
        <v>10.93</v>
      </c>
      <c r="K13" s="11">
        <v>10.93</v>
      </c>
      <c r="L13" s="58">
        <v>2790</v>
      </c>
      <c r="M13" s="59">
        <v>47890</v>
      </c>
      <c r="N13" s="60"/>
    </row>
    <row r="14" spans="1:14">
      <c r="A14" s="50">
        <v>10</v>
      </c>
      <c r="B14" s="51" t="s">
        <v>339</v>
      </c>
      <c r="C14" s="52" t="s">
        <v>307</v>
      </c>
      <c r="D14" s="63" t="s">
        <v>323</v>
      </c>
      <c r="E14" s="11">
        <v>12.61</v>
      </c>
      <c r="F14" s="11">
        <v>12.61</v>
      </c>
      <c r="G14" s="257">
        <v>87.21</v>
      </c>
      <c r="H14" s="73"/>
      <c r="I14" s="258"/>
      <c r="J14" s="11">
        <v>11.3</v>
      </c>
      <c r="K14" s="11">
        <v>11.3</v>
      </c>
      <c r="L14" s="58">
        <v>3154</v>
      </c>
      <c r="M14" s="59">
        <v>48254</v>
      </c>
      <c r="N14" s="60"/>
    </row>
    <row r="15" spans="1:14">
      <c r="A15" s="50">
        <v>11</v>
      </c>
      <c r="B15" s="51" t="s">
        <v>340</v>
      </c>
      <c r="C15" s="52" t="s">
        <v>308</v>
      </c>
      <c r="D15" s="63" t="s">
        <v>324</v>
      </c>
      <c r="E15" s="11">
        <v>12.69</v>
      </c>
      <c r="F15" s="11">
        <v>12.72</v>
      </c>
      <c r="G15" s="257">
        <v>79.569999999999993</v>
      </c>
      <c r="H15" s="73"/>
      <c r="I15" s="258"/>
      <c r="J15" s="11">
        <v>15.02</v>
      </c>
      <c r="K15" s="11">
        <v>15.02</v>
      </c>
      <c r="L15" s="58">
        <v>3518</v>
      </c>
      <c r="M15" s="59">
        <v>48618</v>
      </c>
      <c r="N15" s="60"/>
    </row>
    <row r="16" spans="1:14">
      <c r="A16" s="50">
        <v>12</v>
      </c>
      <c r="B16" s="51" t="s">
        <v>341</v>
      </c>
      <c r="C16" s="52" t="s">
        <v>309</v>
      </c>
      <c r="D16" s="63" t="s">
        <v>325</v>
      </c>
      <c r="E16" s="11">
        <v>12.7</v>
      </c>
      <c r="F16" s="11">
        <v>12.7</v>
      </c>
      <c r="G16" s="257">
        <v>79.435000000000002</v>
      </c>
      <c r="H16" s="73"/>
      <c r="I16" s="258"/>
      <c r="J16" s="11">
        <v>14.09</v>
      </c>
      <c r="K16" s="11">
        <v>14.09</v>
      </c>
      <c r="L16" s="58">
        <v>3882</v>
      </c>
      <c r="M16" s="59">
        <v>48982</v>
      </c>
      <c r="N16" s="60"/>
    </row>
    <row r="17" spans="1:14">
      <c r="A17" s="50">
        <v>13</v>
      </c>
      <c r="B17" s="51" t="s">
        <v>342</v>
      </c>
      <c r="C17" s="52" t="s">
        <v>310</v>
      </c>
      <c r="D17" s="63" t="s">
        <v>326</v>
      </c>
      <c r="E17" s="11">
        <v>12.77</v>
      </c>
      <c r="F17" s="11">
        <v>12.77</v>
      </c>
      <c r="G17" s="257">
        <v>79.11</v>
      </c>
      <c r="H17" s="73"/>
      <c r="I17" s="258"/>
      <c r="J17" s="11">
        <v>13.72</v>
      </c>
      <c r="K17" s="11">
        <v>13.72</v>
      </c>
      <c r="L17" s="58">
        <v>4246</v>
      </c>
      <c r="M17" s="59">
        <v>49346</v>
      </c>
      <c r="N17" s="60"/>
    </row>
    <row r="18" spans="1:14">
      <c r="A18" s="50">
        <v>14</v>
      </c>
      <c r="B18" s="51" t="s">
        <v>332</v>
      </c>
      <c r="C18" s="52" t="s">
        <v>300</v>
      </c>
      <c r="D18" s="63" t="s">
        <v>316</v>
      </c>
      <c r="E18" s="11">
        <v>12.85</v>
      </c>
      <c r="F18" s="11">
        <v>12.85</v>
      </c>
      <c r="G18" s="64">
        <v>78.905000000000001</v>
      </c>
      <c r="H18" s="73"/>
      <c r="I18" s="65"/>
      <c r="J18" s="11">
        <v>14.55</v>
      </c>
      <c r="K18" s="11">
        <v>14.55</v>
      </c>
      <c r="L18" s="58">
        <v>4610</v>
      </c>
      <c r="M18" s="59">
        <v>49710</v>
      </c>
      <c r="N18" s="60"/>
    </row>
    <row r="19" spans="1:14">
      <c r="A19" s="50">
        <v>15</v>
      </c>
      <c r="B19" s="51" t="s">
        <v>333</v>
      </c>
      <c r="C19" s="52" t="s">
        <v>301</v>
      </c>
      <c r="D19" s="63" t="s">
        <v>317</v>
      </c>
      <c r="E19" s="11">
        <v>12.88</v>
      </c>
      <c r="F19" s="11">
        <v>12.91</v>
      </c>
      <c r="G19" s="257">
        <v>78.8</v>
      </c>
      <c r="H19" s="73"/>
      <c r="I19" s="258"/>
      <c r="J19" s="11">
        <v>14.06</v>
      </c>
      <c r="K19" s="11">
        <v>14.06</v>
      </c>
      <c r="L19" s="58">
        <v>4974</v>
      </c>
      <c r="M19" s="59">
        <v>50074</v>
      </c>
      <c r="N19" s="60"/>
    </row>
    <row r="20" spans="1:14" ht="16.2" thickBot="1">
      <c r="A20" s="94">
        <v>16</v>
      </c>
      <c r="B20" s="95" t="s">
        <v>334</v>
      </c>
      <c r="C20" s="238" t="s">
        <v>302</v>
      </c>
      <c r="D20" s="236" t="s">
        <v>318</v>
      </c>
      <c r="E20" s="20">
        <v>12.93</v>
      </c>
      <c r="F20" s="20">
        <v>13</v>
      </c>
      <c r="G20" s="264">
        <v>78.784999999999997</v>
      </c>
      <c r="H20" s="265"/>
      <c r="I20" s="266"/>
      <c r="J20" s="20">
        <v>14.99</v>
      </c>
      <c r="K20" s="20">
        <v>14.99</v>
      </c>
      <c r="L20" s="58">
        <v>5338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42320778</v>
      </c>
      <c r="I21" s="274">
        <f>SUM(I5:I20)</f>
        <v>4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7" t="s">
        <v>428</v>
      </c>
      <c r="C35" s="297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I5" activePane="bottomRight" state="frozen"/>
      <selection sqref="A1:XFD1048576"/>
      <selection pane="topRight" sqref="A1:XFD1048576"/>
      <selection pane="bottomLeft" sqref="A1:XFD1048576"/>
      <selection pane="bottomRight" activeCell="L68" sqref="L6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 t="s">
        <v>147</v>
      </c>
      <c r="I4" s="45" t="s">
        <v>7</v>
      </c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38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94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136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164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19.593066294702762</v>
      </c>
      <c r="F9" s="66">
        <v>31.452228372223601</v>
      </c>
      <c r="G9" s="67">
        <v>93.315100000000001</v>
      </c>
      <c r="H9" s="56"/>
      <c r="I9" s="68"/>
      <c r="J9" s="66">
        <v>31.452228372223601</v>
      </c>
      <c r="K9" s="11">
        <v>31.452228372223601</v>
      </c>
      <c r="L9" s="58">
        <v>528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318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59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77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87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97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143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4.7341124216284696</v>
      </c>
      <c r="F17" s="53">
        <v>4.7262084209245696</v>
      </c>
      <c r="G17" s="70">
        <v>100</v>
      </c>
      <c r="H17" s="75"/>
      <c r="I17" s="76"/>
      <c r="J17" s="53">
        <v>4.7262084209245696</v>
      </c>
      <c r="K17" s="53">
        <v>4.7262084209245696</v>
      </c>
      <c r="L17" s="58">
        <v>143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157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178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269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479</v>
      </c>
      <c r="M21" s="59">
        <v>45579</v>
      </c>
      <c r="N21" s="60"/>
    </row>
    <row r="22" spans="1:14">
      <c r="A22" s="50">
        <v>11</v>
      </c>
      <c r="B22" s="51"/>
      <c r="C22" s="52" t="s">
        <v>277</v>
      </c>
      <c r="D22" s="74" t="s">
        <v>190</v>
      </c>
      <c r="E22" s="53">
        <v>20.458974207634039</v>
      </c>
      <c r="F22" s="53">
        <v>28.327706523834458</v>
      </c>
      <c r="G22" s="55">
        <v>90.693399999999997</v>
      </c>
      <c r="H22" s="73"/>
      <c r="I22" s="71"/>
      <c r="J22" s="53">
        <v>28.327706523834458</v>
      </c>
      <c r="K22" s="11">
        <v>28.327706523834458</v>
      </c>
      <c r="L22" s="58">
        <v>556</v>
      </c>
      <c r="M22" s="59">
        <v>45656</v>
      </c>
      <c r="N22" s="60"/>
    </row>
    <row r="23" spans="1:14">
      <c r="A23" s="50">
        <v>12</v>
      </c>
      <c r="B23" s="51"/>
      <c r="C23" s="52" t="s">
        <v>278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654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24.935488576406172</v>
      </c>
      <c r="F24" s="53">
        <v>24.925966302159615</v>
      </c>
      <c r="G24" s="55">
        <v>100</v>
      </c>
      <c r="H24" s="73"/>
      <c r="I24" s="71"/>
      <c r="J24" s="53">
        <v>24.925966302159615</v>
      </c>
      <c r="K24" s="11">
        <v>24.925966302159615</v>
      </c>
      <c r="L24" s="78">
        <v>696</v>
      </c>
      <c r="M24" s="59">
        <v>45796</v>
      </c>
      <c r="N24" s="60"/>
    </row>
    <row r="25" spans="1:14">
      <c r="A25" s="50">
        <v>14</v>
      </c>
      <c r="B25" s="51"/>
      <c r="C25" s="52" t="s">
        <v>218</v>
      </c>
      <c r="D25" s="74" t="s">
        <v>219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759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279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796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297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381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633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731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843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892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983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1053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1160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1245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1245</v>
      </c>
      <c r="M39" s="83">
        <v>46345</v>
      </c>
      <c r="N39" s="60"/>
    </row>
    <row r="40" spans="1:14">
      <c r="A40" s="50">
        <v>12</v>
      </c>
      <c r="B40" s="51"/>
      <c r="C40" s="81" t="s">
        <v>280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1270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32.528058398378008</v>
      </c>
      <c r="F41" s="53">
        <v>21.722625068456733</v>
      </c>
      <c r="G41" s="54">
        <v>97.472317964564994</v>
      </c>
      <c r="H41" s="85"/>
      <c r="I41" s="68"/>
      <c r="J41" s="53">
        <v>20.699942269783172</v>
      </c>
      <c r="K41" s="11">
        <v>23.046049182079287</v>
      </c>
      <c r="L41" s="58">
        <v>1354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1410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584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1116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1305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1536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1669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276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654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1508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1599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1816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1228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1802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2180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2600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2600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2936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3188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3691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3691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3847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4035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5883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0</v>
      </c>
      <c r="I71" s="276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258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428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D27" sqref="D27:I31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263</v>
      </c>
      <c r="I4" s="127" t="s">
        <v>264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10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93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115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221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255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271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334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347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450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90</v>
      </c>
      <c r="E14" s="139">
        <v>100</v>
      </c>
      <c r="F14" s="135"/>
      <c r="G14" s="142"/>
      <c r="H14" s="137">
        <v>100</v>
      </c>
      <c r="I14" s="137">
        <v>100</v>
      </c>
      <c r="J14" s="58">
        <v>466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481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693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712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1180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99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368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1099</v>
      </c>
      <c r="K22" s="163">
        <v>46199</v>
      </c>
      <c r="L22" s="133"/>
    </row>
    <row r="23" spans="1:12">
      <c r="A23" s="8">
        <v>4</v>
      </c>
      <c r="B23" s="133" t="s">
        <v>404</v>
      </c>
      <c r="C23" s="27" t="s">
        <v>405</v>
      </c>
      <c r="D23" s="134">
        <v>100</v>
      </c>
      <c r="E23" s="134">
        <v>99.5</v>
      </c>
      <c r="F23" s="135"/>
      <c r="G23" s="142"/>
      <c r="H23" s="137">
        <v>99.5</v>
      </c>
      <c r="I23" s="162">
        <v>99.5</v>
      </c>
      <c r="J23" s="13">
        <v>639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100</v>
      </c>
      <c r="E24" s="134">
        <v>99.5</v>
      </c>
      <c r="F24" s="135"/>
      <c r="G24" s="142"/>
      <c r="H24" s="162">
        <v>99.5</v>
      </c>
      <c r="I24" s="162">
        <v>99.5</v>
      </c>
      <c r="J24" s="79">
        <v>1099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261</v>
      </c>
      <c r="C26" s="27" t="s">
        <v>262</v>
      </c>
      <c r="D26" s="158">
        <v>100</v>
      </c>
      <c r="E26" s="158">
        <v>97.854900000000001</v>
      </c>
      <c r="F26" s="167"/>
      <c r="G26" s="168"/>
      <c r="H26" s="169">
        <v>97.854900000000001</v>
      </c>
      <c r="I26" s="169">
        <v>97.854900000000001</v>
      </c>
      <c r="J26" s="79">
        <v>13</v>
      </c>
      <c r="K26" s="164">
        <v>45113</v>
      </c>
      <c r="L26" s="164"/>
    </row>
    <row r="27" spans="1:12">
      <c r="A27" s="8">
        <v>2</v>
      </c>
      <c r="B27" s="133" t="s">
        <v>275</v>
      </c>
      <c r="C27" s="27" t="s">
        <v>276</v>
      </c>
      <c r="D27" s="158">
        <v>100</v>
      </c>
      <c r="E27" s="158">
        <v>97.768500000000003</v>
      </c>
      <c r="F27" s="167">
        <v>74599</v>
      </c>
      <c r="G27" s="168">
        <v>1</v>
      </c>
      <c r="H27" s="169">
        <v>97.768500000000003</v>
      </c>
      <c r="I27" s="169">
        <v>97.768500000000003</v>
      </c>
      <c r="J27" s="79">
        <v>27</v>
      </c>
      <c r="K27" s="164">
        <v>45127</v>
      </c>
      <c r="L27" s="164"/>
    </row>
    <row r="28" spans="1:12">
      <c r="A28" s="8">
        <v>3</v>
      </c>
      <c r="B28" s="133" t="s">
        <v>285</v>
      </c>
      <c r="C28" s="27" t="s">
        <v>286</v>
      </c>
      <c r="D28" s="158">
        <v>93.417199999999994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42</v>
      </c>
      <c r="K28" s="164">
        <v>45142</v>
      </c>
      <c r="L28" s="164"/>
    </row>
    <row r="29" spans="1:12">
      <c r="A29" s="8">
        <v>4</v>
      </c>
      <c r="B29" s="133" t="s">
        <v>354</v>
      </c>
      <c r="C29" s="27" t="s">
        <v>355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46</v>
      </c>
      <c r="K29" s="164">
        <v>45146</v>
      </c>
      <c r="L29" s="164"/>
    </row>
    <row r="30" spans="1:12">
      <c r="A30" s="8">
        <v>5</v>
      </c>
      <c r="B30" s="133" t="s">
        <v>366</v>
      </c>
      <c r="C30" s="27" t="s">
        <v>367</v>
      </c>
      <c r="D30" s="158">
        <v>89.390900000000002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81</v>
      </c>
      <c r="K30" s="164">
        <v>45181</v>
      </c>
      <c r="L30" s="164"/>
    </row>
    <row r="31" spans="1:12">
      <c r="A31" s="8">
        <v>6</v>
      </c>
      <c r="B31" s="133" t="s">
        <v>414</v>
      </c>
      <c r="C31" s="27" t="s">
        <v>415</v>
      </c>
      <c r="D31" s="158">
        <v>93.797499999999999</v>
      </c>
      <c r="E31" s="158">
        <v>88.988200000000006</v>
      </c>
      <c r="F31" s="167">
        <v>11236</v>
      </c>
      <c r="G31" s="168">
        <v>1</v>
      </c>
      <c r="H31" s="169">
        <v>88.988200000000006</v>
      </c>
      <c r="I31" s="169">
        <v>88.988200000000006</v>
      </c>
      <c r="J31" s="79">
        <v>109</v>
      </c>
      <c r="K31" s="164">
        <v>45209</v>
      </c>
      <c r="L31" s="164"/>
    </row>
    <row r="32" spans="1:12">
      <c r="A32" s="8">
        <v>7</v>
      </c>
      <c r="B32" s="133" t="s">
        <v>416</v>
      </c>
      <c r="C32" s="27" t="s">
        <v>417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140</v>
      </c>
      <c r="K32" s="164">
        <v>45240</v>
      </c>
      <c r="L32" s="164"/>
    </row>
    <row r="33" spans="1:12">
      <c r="A33" s="8">
        <v>8</v>
      </c>
      <c r="B33" s="133" t="s">
        <v>418</v>
      </c>
      <c r="C33" s="27" t="s">
        <v>419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144</v>
      </c>
      <c r="K33" s="164">
        <v>45244</v>
      </c>
      <c r="L33" s="164"/>
    </row>
    <row r="34" spans="1:12">
      <c r="A34" s="8">
        <v>9</v>
      </c>
      <c r="B34" s="133" t="s">
        <v>454</v>
      </c>
      <c r="C34" s="27" t="s">
        <v>453</v>
      </c>
      <c r="D34" s="158"/>
      <c r="E34" s="158">
        <v>91.308199999999999</v>
      </c>
      <c r="F34" s="167"/>
      <c r="G34" s="168"/>
      <c r="H34" s="169">
        <v>91.308199999999999</v>
      </c>
      <c r="I34" s="169">
        <v>91.308199999999999</v>
      </c>
      <c r="J34" s="79">
        <v>153</v>
      </c>
      <c r="K34" s="164">
        <v>45253</v>
      </c>
      <c r="L34" s="164"/>
    </row>
    <row r="35" spans="1:12">
      <c r="A35" s="8"/>
      <c r="B35" s="133"/>
      <c r="C35" s="27"/>
      <c r="D35" s="158"/>
      <c r="E35" s="158"/>
      <c r="F35" s="167"/>
      <c r="G35" s="168"/>
      <c r="H35" s="169"/>
      <c r="I35" s="169"/>
      <c r="K35" s="164"/>
      <c r="L35" s="164"/>
    </row>
    <row r="36" spans="1:12">
      <c r="A36" s="8">
        <v>1</v>
      </c>
      <c r="B36" s="171" t="s">
        <v>352</v>
      </c>
      <c r="C36" s="27" t="s">
        <v>353</v>
      </c>
      <c r="D36" s="134">
        <v>79.433199999999999</v>
      </c>
      <c r="E36" s="134">
        <v>98.394499999999994</v>
      </c>
      <c r="F36" s="135"/>
      <c r="G36" s="142"/>
      <c r="H36" s="172">
        <v>98.394499999999994</v>
      </c>
      <c r="I36" s="172">
        <v>98.394499999999994</v>
      </c>
      <c r="J36" s="79">
        <v>664</v>
      </c>
      <c r="K36" s="163">
        <v>45764</v>
      </c>
      <c r="L36" s="164"/>
    </row>
    <row r="37" spans="1:12">
      <c r="A37" s="8">
        <v>2</v>
      </c>
      <c r="B37" s="173" t="s">
        <v>148</v>
      </c>
      <c r="C37" s="27" t="s">
        <v>149</v>
      </c>
      <c r="D37" s="134"/>
      <c r="E37" s="134"/>
      <c r="F37" s="135"/>
      <c r="G37" s="142"/>
      <c r="H37" s="172"/>
      <c r="I37" s="172"/>
      <c r="J37" s="79">
        <v>1356</v>
      </c>
      <c r="K37" s="163">
        <v>46456</v>
      </c>
      <c r="L37" s="164"/>
    </row>
    <row r="38" spans="1:12">
      <c r="A38" s="8">
        <v>3</v>
      </c>
      <c r="B38" s="173" t="s">
        <v>392</v>
      </c>
      <c r="C38" s="27" t="s">
        <v>393</v>
      </c>
      <c r="D38" s="134"/>
      <c r="E38" s="134"/>
      <c r="F38" s="135"/>
      <c r="G38" s="142"/>
      <c r="H38" s="172"/>
      <c r="I38" s="172"/>
      <c r="J38" s="79">
        <v>1385</v>
      </c>
      <c r="K38" s="163">
        <v>46485</v>
      </c>
      <c r="L38" s="164"/>
    </row>
    <row r="39" spans="1:12">
      <c r="A39" s="8"/>
      <c r="B39" s="133"/>
      <c r="C39" s="27"/>
      <c r="D39" s="140"/>
      <c r="E39" s="134"/>
      <c r="F39" s="141"/>
      <c r="G39" s="8"/>
      <c r="K39" s="163"/>
      <c r="L39" s="133"/>
    </row>
    <row r="40" spans="1:12" ht="16.2" thickBot="1">
      <c r="A40" s="165">
        <v>1</v>
      </c>
      <c r="B40" s="174" t="s">
        <v>69</v>
      </c>
      <c r="C40" s="175" t="s">
        <v>75</v>
      </c>
      <c r="D40" s="12">
        <v>100</v>
      </c>
      <c r="E40" s="12">
        <v>78.825699999999998</v>
      </c>
      <c r="F40" s="176"/>
      <c r="G40" s="77"/>
      <c r="H40" s="166">
        <v>78.825699999999998</v>
      </c>
      <c r="I40" s="166">
        <v>78.825699999999998</v>
      </c>
      <c r="J40" s="79">
        <v>1714</v>
      </c>
      <c r="K40" s="177">
        <v>46814</v>
      </c>
      <c r="L40" s="178">
        <v>43811</v>
      </c>
    </row>
    <row r="41" spans="1:12" ht="15.75" customHeight="1" thickBot="1">
      <c r="A41" s="100"/>
      <c r="B41" s="102" t="s">
        <v>41</v>
      </c>
      <c r="C41" s="101"/>
      <c r="D41" s="179"/>
      <c r="E41" s="180"/>
      <c r="F41" s="181">
        <f>SUM(F5:F40)</f>
        <v>85835</v>
      </c>
      <c r="G41" s="181">
        <f>SUM(G5:G40)</f>
        <v>2</v>
      </c>
      <c r="H41" s="182"/>
      <c r="I41" s="182"/>
      <c r="J41" s="183"/>
      <c r="K41" s="184"/>
      <c r="L41" s="185"/>
    </row>
    <row r="42" spans="1:12">
      <c r="F42" s="186"/>
      <c r="H42" s="187"/>
      <c r="I42" s="187"/>
    </row>
    <row r="43" spans="1:12">
      <c r="F43" s="186"/>
      <c r="H43" s="187"/>
      <c r="I43" s="187"/>
    </row>
    <row r="44" spans="1:12">
      <c r="B44" s="303" t="s">
        <v>428</v>
      </c>
      <c r="C44" s="303"/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  <row r="130" spans="6:9">
      <c r="F130" s="186"/>
      <c r="H130" s="187"/>
      <c r="I130" s="187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opLeftCell="D31" zoomScaleNormal="100" zoomScaleSheetLayoutView="110" workbookViewId="0">
      <selection activeCell="D81" sqref="D81:D8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458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256</v>
      </c>
      <c r="L4" s="199" t="s">
        <v>257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384</v>
      </c>
      <c r="D5" s="283">
        <v>1</v>
      </c>
      <c r="E5" s="133" t="s">
        <v>368</v>
      </c>
      <c r="F5" s="27" t="s">
        <v>369</v>
      </c>
      <c r="G5" s="11">
        <v>99.548699999999997</v>
      </c>
      <c r="H5" s="11">
        <v>99.548699999999997</v>
      </c>
      <c r="I5" s="285"/>
      <c r="J5" s="286"/>
      <c r="K5" s="11">
        <v>99.548699999999997</v>
      </c>
      <c r="L5" s="11">
        <v>99.548699999999997</v>
      </c>
      <c r="M5" s="58">
        <v>3</v>
      </c>
      <c r="N5" s="282">
        <v>45103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374</v>
      </c>
      <c r="F6" s="27" t="s">
        <v>375</v>
      </c>
      <c r="G6" s="11">
        <v>99.013074087895703</v>
      </c>
      <c r="H6" s="11">
        <v>99.076726300962505</v>
      </c>
      <c r="I6" s="285">
        <v>115011</v>
      </c>
      <c r="J6" s="286">
        <v>9</v>
      </c>
      <c r="K6" s="11">
        <v>99.369500000000002</v>
      </c>
      <c r="L6" s="11">
        <v>98.805599999999998</v>
      </c>
      <c r="M6" s="58">
        <v>10</v>
      </c>
      <c r="N6" s="282">
        <v>45110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378</v>
      </c>
      <c r="F7" s="27" t="s">
        <v>379</v>
      </c>
      <c r="G7" s="11">
        <v>97.853538883079295</v>
      </c>
      <c r="H7" s="11">
        <v>98.237491949699006</v>
      </c>
      <c r="I7" s="285">
        <v>37216</v>
      </c>
      <c r="J7" s="286">
        <v>6</v>
      </c>
      <c r="K7" s="11">
        <v>98.730599999999995</v>
      </c>
      <c r="L7" s="11">
        <v>97.9863</v>
      </c>
      <c r="M7" s="58">
        <v>17</v>
      </c>
      <c r="N7" s="282">
        <v>45117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386</v>
      </c>
      <c r="F8" s="27" t="s">
        <v>387</v>
      </c>
      <c r="G8" s="11">
        <v>98.798421866623599</v>
      </c>
      <c r="H8" s="11">
        <v>98.686644526234502</v>
      </c>
      <c r="I8" s="285">
        <v>816997</v>
      </c>
      <c r="J8" s="286">
        <v>34</v>
      </c>
      <c r="K8" s="11">
        <v>98.762900000000002</v>
      </c>
      <c r="L8" s="11">
        <v>97.39</v>
      </c>
      <c r="M8" s="58">
        <v>24</v>
      </c>
      <c r="N8" s="282">
        <v>45124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394</v>
      </c>
      <c r="F9" s="27" t="s">
        <v>395</v>
      </c>
      <c r="G9" s="11">
        <v>98.512115427007799</v>
      </c>
      <c r="H9" s="11">
        <v>98.494999656827005</v>
      </c>
      <c r="I9" s="285">
        <v>1962567</v>
      </c>
      <c r="J9" s="286">
        <v>15</v>
      </c>
      <c r="K9" s="11">
        <v>98.570099999999996</v>
      </c>
      <c r="L9" s="11">
        <v>96.230099999999993</v>
      </c>
      <c r="M9" s="58">
        <v>31</v>
      </c>
      <c r="N9" s="282">
        <v>45131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396</v>
      </c>
      <c r="F10" s="27" t="s">
        <v>397</v>
      </c>
      <c r="G10" s="11">
        <v>97.739816902045604</v>
      </c>
      <c r="H10" s="11">
        <v>98.177816864672195</v>
      </c>
      <c r="I10" s="285">
        <v>640807</v>
      </c>
      <c r="J10" s="286">
        <v>9</v>
      </c>
      <c r="K10" s="11">
        <v>100</v>
      </c>
      <c r="L10" s="11">
        <v>95.4178</v>
      </c>
      <c r="M10" s="58">
        <v>38</v>
      </c>
      <c r="N10" s="282">
        <v>45138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408</v>
      </c>
      <c r="F11" s="27" t="s">
        <v>409</v>
      </c>
      <c r="G11" s="11">
        <v>97.612245138232097</v>
      </c>
      <c r="H11" s="11">
        <v>97.726194291269493</v>
      </c>
      <c r="I11" s="285">
        <v>8065576</v>
      </c>
      <c r="J11" s="286">
        <v>11</v>
      </c>
      <c r="K11" s="11">
        <v>98.000900000000001</v>
      </c>
      <c r="L11" s="11">
        <v>94.618899999999996</v>
      </c>
      <c r="M11" s="58">
        <v>45</v>
      </c>
      <c r="N11" s="282">
        <v>45145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412</v>
      </c>
      <c r="F12" s="27" t="s">
        <v>413</v>
      </c>
      <c r="G12" s="11">
        <v>95.437989494160306</v>
      </c>
      <c r="H12" s="11">
        <v>96.699965865390794</v>
      </c>
      <c r="I12" s="285">
        <v>546129</v>
      </c>
      <c r="J12" s="286">
        <v>22</v>
      </c>
      <c r="K12" s="11">
        <v>194.46</v>
      </c>
      <c r="L12" s="11">
        <v>93.833799999999997</v>
      </c>
      <c r="M12" s="58">
        <v>52</v>
      </c>
      <c r="N12" s="282">
        <v>45152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424</v>
      </c>
      <c r="F13" s="27" t="s">
        <v>425</v>
      </c>
      <c r="G13" s="11">
        <v>95.447264515050193</v>
      </c>
      <c r="H13" s="11">
        <v>97.013972669252894</v>
      </c>
      <c r="I13" s="285">
        <v>3213165</v>
      </c>
      <c r="J13" s="286">
        <v>12</v>
      </c>
      <c r="K13" s="11">
        <v>97.073400000000007</v>
      </c>
      <c r="L13" s="11">
        <v>93.061400000000006</v>
      </c>
      <c r="M13" s="58">
        <v>59</v>
      </c>
      <c r="N13" s="282">
        <v>45159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429</v>
      </c>
      <c r="F14" s="27" t="s">
        <v>430</v>
      </c>
      <c r="G14" s="11">
        <v>96.475002493463194</v>
      </c>
      <c r="H14" s="11">
        <v>97.065839746335897</v>
      </c>
      <c r="I14" s="285">
        <v>508862</v>
      </c>
      <c r="J14" s="286">
        <v>22</v>
      </c>
      <c r="K14" s="11">
        <v>100</v>
      </c>
      <c r="L14" s="11">
        <v>91.991699999999994</v>
      </c>
      <c r="M14" s="58">
        <v>66</v>
      </c>
      <c r="N14" s="282">
        <v>45166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435</v>
      </c>
      <c r="F15" s="27" t="s">
        <v>436</v>
      </c>
      <c r="G15" s="11">
        <v>95.575211574380802</v>
      </c>
      <c r="H15" s="11">
        <v>96.016201960025498</v>
      </c>
      <c r="I15" s="285">
        <v>343669</v>
      </c>
      <c r="J15" s="286">
        <v>4</v>
      </c>
      <c r="K15" s="11">
        <v>96.139799999999994</v>
      </c>
      <c r="L15" s="11">
        <v>94.796599999999998</v>
      </c>
      <c r="M15" s="58">
        <v>73</v>
      </c>
      <c r="N15" s="282">
        <v>45173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439</v>
      </c>
      <c r="F16" s="27" t="s">
        <v>440</v>
      </c>
      <c r="G16" s="11">
        <v>95.704377988153496</v>
      </c>
      <c r="H16" s="11">
        <v>88.514916322370198</v>
      </c>
      <c r="I16" s="285">
        <v>603840</v>
      </c>
      <c r="J16" s="286">
        <v>25</v>
      </c>
      <c r="K16" s="11">
        <v>95.676699999999997</v>
      </c>
      <c r="L16" s="11">
        <v>2.4729000000000001</v>
      </c>
      <c r="M16" s="58">
        <v>80</v>
      </c>
      <c r="N16" s="282">
        <v>45180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445</v>
      </c>
      <c r="F17" s="27" t="s">
        <v>446</v>
      </c>
      <c r="G17" s="11">
        <v>95.197562854586096</v>
      </c>
      <c r="H17" s="11">
        <v>95.208793449258707</v>
      </c>
      <c r="I17" s="285">
        <v>47984276</v>
      </c>
      <c r="J17" s="286">
        <v>2332</v>
      </c>
      <c r="K17" s="11">
        <v>100</v>
      </c>
      <c r="L17" s="11">
        <v>89.666700000000006</v>
      </c>
      <c r="M17" s="58">
        <v>87</v>
      </c>
      <c r="N17" s="282">
        <v>45187</v>
      </c>
      <c r="O17" s="115"/>
      <c r="P17" s="33"/>
    </row>
    <row r="18" spans="1:16">
      <c r="A18" s="50"/>
      <c r="B18" s="110"/>
      <c r="C18" s="200"/>
      <c r="D18" s="283">
        <v>14</v>
      </c>
      <c r="E18" s="133" t="s">
        <v>460</v>
      </c>
      <c r="F18" s="27" t="s">
        <v>461</v>
      </c>
      <c r="G18" s="11"/>
      <c r="H18" s="11"/>
      <c r="I18" s="285"/>
      <c r="J18" s="286"/>
      <c r="K18" s="11"/>
      <c r="L18" s="11"/>
      <c r="M18" s="58">
        <v>94</v>
      </c>
      <c r="N18" s="282">
        <v>45194</v>
      </c>
      <c r="O18" s="115"/>
      <c r="P18" s="33"/>
    </row>
    <row r="19" spans="1:16">
      <c r="A19" s="50"/>
      <c r="B19" s="110"/>
      <c r="C19" s="200"/>
      <c r="D19" s="284"/>
      <c r="E19" s="133"/>
      <c r="F19" s="27"/>
      <c r="G19" s="11"/>
      <c r="H19" s="11"/>
      <c r="I19" s="285"/>
      <c r="J19" s="286"/>
      <c r="K19" s="11"/>
      <c r="L19" s="11"/>
      <c r="M19" s="58"/>
      <c r="N19" s="282"/>
      <c r="O19" s="115"/>
      <c r="P19" s="33"/>
    </row>
    <row r="20" spans="1:16" ht="13.95" customHeight="1">
      <c r="A20" s="50"/>
      <c r="C20" s="281" t="s">
        <v>385</v>
      </c>
      <c r="D20" s="283">
        <v>1</v>
      </c>
      <c r="E20" s="9" t="s">
        <v>247</v>
      </c>
      <c r="F20" s="27" t="s">
        <v>248</v>
      </c>
      <c r="G20" s="12">
        <v>99.712299999999999</v>
      </c>
      <c r="H20" s="64">
        <v>99.712299999999999</v>
      </c>
      <c r="I20" s="135"/>
      <c r="J20" s="258"/>
      <c r="K20" s="64">
        <v>99.712299999999999</v>
      </c>
      <c r="L20" s="64">
        <v>99.712299999999999</v>
      </c>
      <c r="M20" s="58">
        <v>3</v>
      </c>
      <c r="N20" s="282">
        <v>45103</v>
      </c>
      <c r="O20" s="115"/>
    </row>
    <row r="21" spans="1:16" ht="13.95" customHeight="1">
      <c r="A21" s="50"/>
      <c r="C21" s="201"/>
      <c r="D21" s="283">
        <v>2</v>
      </c>
      <c r="E21" s="9" t="s">
        <v>249</v>
      </c>
      <c r="F21" s="27" t="s">
        <v>250</v>
      </c>
      <c r="G21" s="12">
        <v>98.73</v>
      </c>
      <c r="H21" s="64">
        <v>98.827814584576501</v>
      </c>
      <c r="I21" s="135">
        <v>142445</v>
      </c>
      <c r="J21" s="258">
        <v>2</v>
      </c>
      <c r="K21" s="64">
        <v>98.84</v>
      </c>
      <c r="L21" s="64">
        <v>98.805700000000002</v>
      </c>
      <c r="M21" s="58">
        <v>10</v>
      </c>
      <c r="N21" s="282">
        <v>45110</v>
      </c>
      <c r="O21" s="115"/>
    </row>
    <row r="22" spans="1:16" ht="13.95" customHeight="1">
      <c r="A22" s="50"/>
      <c r="C22" s="201"/>
      <c r="D22" s="283">
        <v>3</v>
      </c>
      <c r="E22" s="9" t="s">
        <v>259</v>
      </c>
      <c r="F22" s="27" t="s">
        <v>260</v>
      </c>
      <c r="G22" s="12"/>
      <c r="H22" s="64"/>
      <c r="I22" s="135"/>
      <c r="J22" s="258"/>
      <c r="K22" s="64"/>
      <c r="L22" s="64"/>
      <c r="M22" s="58">
        <v>13</v>
      </c>
      <c r="N22" s="282">
        <v>45113</v>
      </c>
      <c r="O22" s="115"/>
    </row>
    <row r="23" spans="1:16" ht="13.95" customHeight="1">
      <c r="A23" s="50"/>
      <c r="C23" s="201"/>
      <c r="D23" s="283">
        <v>4</v>
      </c>
      <c r="E23" s="9" t="s">
        <v>269</v>
      </c>
      <c r="F23" s="27" t="s">
        <v>270</v>
      </c>
      <c r="G23" s="12">
        <v>98</v>
      </c>
      <c r="H23" s="64">
        <v>98.429132499436093</v>
      </c>
      <c r="I23" s="135">
        <v>48767</v>
      </c>
      <c r="J23" s="258">
        <v>2</v>
      </c>
      <c r="K23" s="64">
        <v>98.458799999999997</v>
      </c>
      <c r="L23" s="64">
        <v>97.9863</v>
      </c>
      <c r="M23" s="58">
        <v>17</v>
      </c>
      <c r="N23" s="282">
        <v>45117</v>
      </c>
      <c r="O23" s="115"/>
    </row>
    <row r="24" spans="1:16" ht="13.95" customHeight="1">
      <c r="A24" s="50"/>
      <c r="C24" s="201"/>
      <c r="D24" s="283">
        <v>5</v>
      </c>
      <c r="E24" s="9" t="s">
        <v>265</v>
      </c>
      <c r="F24" s="27" t="s">
        <v>266</v>
      </c>
      <c r="G24" s="12">
        <v>98.674359693287798</v>
      </c>
      <c r="H24" s="64">
        <v>98.7654</v>
      </c>
      <c r="I24" s="135">
        <v>55687</v>
      </c>
      <c r="J24" s="258">
        <v>1</v>
      </c>
      <c r="K24" s="64">
        <v>98.7654</v>
      </c>
      <c r="L24" s="64">
        <v>98.7654</v>
      </c>
      <c r="M24" s="58">
        <v>24</v>
      </c>
      <c r="N24" s="282">
        <v>45124</v>
      </c>
      <c r="O24" s="115"/>
    </row>
    <row r="25" spans="1:16" ht="13.95" customHeight="1">
      <c r="A25" s="50"/>
      <c r="C25" s="201"/>
      <c r="D25" s="283">
        <v>6</v>
      </c>
      <c r="E25" s="9" t="s">
        <v>271</v>
      </c>
      <c r="F25" s="27" t="s">
        <v>272</v>
      </c>
      <c r="G25" s="12">
        <v>98.4447229126217</v>
      </c>
      <c r="H25" s="64">
        <v>98.570099999999996</v>
      </c>
      <c r="I25" s="135">
        <v>598282</v>
      </c>
      <c r="J25" s="258">
        <v>1</v>
      </c>
      <c r="K25" s="64">
        <v>98.570099999999996</v>
      </c>
      <c r="L25" s="64">
        <v>98.570099999999996</v>
      </c>
      <c r="M25" s="58">
        <v>31</v>
      </c>
      <c r="N25" s="282">
        <v>45131</v>
      </c>
      <c r="O25" s="115"/>
    </row>
    <row r="26" spans="1:16" ht="13.95" customHeight="1">
      <c r="A26" s="50"/>
      <c r="C26" s="201"/>
      <c r="D26" s="283">
        <v>7</v>
      </c>
      <c r="E26" s="9" t="s">
        <v>283</v>
      </c>
      <c r="F26" s="27" t="s">
        <v>284</v>
      </c>
      <c r="G26" s="12">
        <v>98.052285455091194</v>
      </c>
      <c r="H26" s="64">
        <v>97.814040723128599</v>
      </c>
      <c r="I26" s="135">
        <v>12197</v>
      </c>
      <c r="J26" s="258">
        <v>2</v>
      </c>
      <c r="K26" s="64">
        <v>98.055099999999996</v>
      </c>
      <c r="L26" s="64">
        <v>96.584999999999994</v>
      </c>
      <c r="M26" s="58">
        <v>38</v>
      </c>
      <c r="N26" s="282">
        <v>45138</v>
      </c>
      <c r="O26" s="115"/>
    </row>
    <row r="27" spans="1:16" ht="13.95" customHeight="1">
      <c r="A27" s="50"/>
      <c r="C27" s="201"/>
      <c r="D27" s="283">
        <v>8</v>
      </c>
      <c r="E27" s="9" t="s">
        <v>287</v>
      </c>
      <c r="F27" s="27" t="s">
        <v>288</v>
      </c>
      <c r="G27" s="12">
        <v>97.093621009614097</v>
      </c>
      <c r="H27" s="64">
        <v>98.006208084581004</v>
      </c>
      <c r="I27" s="135">
        <v>2069495</v>
      </c>
      <c r="J27" s="258">
        <v>2</v>
      </c>
      <c r="K27" s="64">
        <v>100</v>
      </c>
      <c r="L27" s="64">
        <v>98.000900000000001</v>
      </c>
      <c r="M27" s="58">
        <v>45</v>
      </c>
      <c r="N27" s="282">
        <v>45145</v>
      </c>
      <c r="O27" s="115"/>
    </row>
    <row r="28" spans="1:16" ht="13.95" customHeight="1">
      <c r="A28" s="50"/>
      <c r="C28" s="201"/>
      <c r="D28" s="283">
        <v>9</v>
      </c>
      <c r="E28" s="9" t="s">
        <v>289</v>
      </c>
      <c r="F28" s="27" t="s">
        <v>290</v>
      </c>
      <c r="G28" s="12">
        <v>96.754499999999993</v>
      </c>
      <c r="H28" s="64">
        <v>96.669621917657096</v>
      </c>
      <c r="I28" s="135">
        <v>117873</v>
      </c>
      <c r="J28" s="258">
        <v>2</v>
      </c>
      <c r="K28" s="64">
        <v>96.685100000000006</v>
      </c>
      <c r="L28" s="64">
        <v>93.834400000000002</v>
      </c>
      <c r="M28" s="58">
        <v>52</v>
      </c>
      <c r="N28" s="282">
        <v>45152</v>
      </c>
      <c r="O28" s="115"/>
    </row>
    <row r="29" spans="1:16" ht="13.95" customHeight="1">
      <c r="A29" s="50"/>
      <c r="C29" s="201"/>
      <c r="D29" s="283">
        <v>10</v>
      </c>
      <c r="E29" s="9" t="s">
        <v>346</v>
      </c>
      <c r="F29" s="27" t="s">
        <v>347</v>
      </c>
      <c r="G29" s="12">
        <v>92.951999999999998</v>
      </c>
      <c r="H29" s="64">
        <v>94.3550653019213</v>
      </c>
      <c r="I29" s="135">
        <v>17488</v>
      </c>
      <c r="J29" s="258">
        <v>3</v>
      </c>
      <c r="K29" s="64">
        <v>96.708200000000005</v>
      </c>
      <c r="L29" s="64">
        <v>93.061300000000003</v>
      </c>
      <c r="M29" s="58">
        <v>59</v>
      </c>
      <c r="N29" s="282">
        <v>45159</v>
      </c>
      <c r="O29" s="115"/>
    </row>
    <row r="30" spans="1:16" ht="13.95" customHeight="1">
      <c r="A30" s="50"/>
      <c r="C30" s="201"/>
      <c r="D30" s="283">
        <v>11</v>
      </c>
      <c r="E30" s="9" t="s">
        <v>348</v>
      </c>
      <c r="F30" s="27" t="s">
        <v>349</v>
      </c>
      <c r="G30" s="12">
        <v>99.170794747852696</v>
      </c>
      <c r="H30" s="64">
        <v>96.331966666666702</v>
      </c>
      <c r="I30" s="135">
        <v>6228</v>
      </c>
      <c r="J30" s="258">
        <v>2</v>
      </c>
      <c r="K30" s="64">
        <v>96.332300000000004</v>
      </c>
      <c r="L30" s="64">
        <v>96.331900000000005</v>
      </c>
      <c r="M30" s="58">
        <v>66</v>
      </c>
      <c r="N30" s="282">
        <v>45166</v>
      </c>
      <c r="O30" s="115"/>
    </row>
    <row r="31" spans="1:16" ht="13.95" customHeight="1">
      <c r="A31" s="50"/>
      <c r="C31" s="201"/>
      <c r="D31" s="283">
        <v>12</v>
      </c>
      <c r="E31" s="9" t="s">
        <v>356</v>
      </c>
      <c r="F31" s="27" t="s">
        <v>357</v>
      </c>
      <c r="G31" s="12">
        <v>96.073884406438594</v>
      </c>
      <c r="H31" s="64">
        <v>94.796599999999998</v>
      </c>
      <c r="I31" s="135">
        <v>422058</v>
      </c>
      <c r="J31" s="258">
        <v>1</v>
      </c>
      <c r="K31" s="64">
        <v>94.796599999999998</v>
      </c>
      <c r="L31" s="64">
        <v>94.796599999999998</v>
      </c>
      <c r="M31" s="58">
        <v>73</v>
      </c>
      <c r="N31" s="282">
        <v>45173</v>
      </c>
      <c r="O31" s="115"/>
    </row>
    <row r="32" spans="1:16" ht="13.95" customHeight="1">
      <c r="A32" s="50"/>
      <c r="C32" s="201"/>
      <c r="D32" s="283">
        <v>13</v>
      </c>
      <c r="E32" s="9" t="s">
        <v>360</v>
      </c>
      <c r="F32" s="27" t="s">
        <v>361</v>
      </c>
      <c r="G32" s="12">
        <v>100</v>
      </c>
      <c r="H32" s="64">
        <v>90.4572</v>
      </c>
      <c r="I32" s="135">
        <v>11056</v>
      </c>
      <c r="J32" s="258">
        <v>1</v>
      </c>
      <c r="K32" s="64">
        <v>90.4572</v>
      </c>
      <c r="L32" s="64">
        <v>90.4572</v>
      </c>
      <c r="M32" s="58">
        <v>80</v>
      </c>
      <c r="N32" s="282">
        <v>45180</v>
      </c>
      <c r="O32" s="115"/>
    </row>
    <row r="33" spans="1:15" ht="13.95" customHeight="1">
      <c r="A33" s="50"/>
      <c r="C33" s="201"/>
      <c r="D33" s="283">
        <v>14</v>
      </c>
      <c r="E33" s="9" t="s">
        <v>364</v>
      </c>
      <c r="F33" s="27" t="s">
        <v>365</v>
      </c>
      <c r="G33" s="12">
        <v>93.758002883922103</v>
      </c>
      <c r="H33" s="64">
        <v>95.174285048934294</v>
      </c>
      <c r="I33" s="135">
        <v>25851</v>
      </c>
      <c r="J33" s="258">
        <v>4</v>
      </c>
      <c r="K33" s="64">
        <v>95.387799999999999</v>
      </c>
      <c r="L33" s="64">
        <v>91.38</v>
      </c>
      <c r="M33" s="58">
        <v>87</v>
      </c>
      <c r="N33" s="282">
        <v>45187</v>
      </c>
      <c r="O33" s="115"/>
    </row>
    <row r="34" spans="1:15" ht="13.95" customHeight="1">
      <c r="A34" s="50"/>
      <c r="C34" s="201"/>
      <c r="D34" s="283">
        <v>15</v>
      </c>
      <c r="E34" s="9" t="s">
        <v>370</v>
      </c>
      <c r="F34" s="27" t="s">
        <v>371</v>
      </c>
      <c r="G34" s="12">
        <v>95.920971742782498</v>
      </c>
      <c r="H34" s="64">
        <v>95.122924258016297</v>
      </c>
      <c r="I34" s="135">
        <v>165974</v>
      </c>
      <c r="J34" s="258">
        <v>10</v>
      </c>
      <c r="K34" s="64">
        <v>100</v>
      </c>
      <c r="L34" s="64">
        <v>94.995500000000007</v>
      </c>
      <c r="M34" s="58">
        <v>94</v>
      </c>
      <c r="N34" s="282">
        <v>45194</v>
      </c>
      <c r="O34" s="115"/>
    </row>
    <row r="35" spans="1:15" ht="13.95" customHeight="1">
      <c r="A35" s="50"/>
      <c r="C35" s="201"/>
      <c r="D35" s="283">
        <v>16</v>
      </c>
      <c r="E35" s="9" t="s">
        <v>376</v>
      </c>
      <c r="F35" s="27" t="s">
        <v>377</v>
      </c>
      <c r="G35" s="12">
        <v>92.175181895473898</v>
      </c>
      <c r="H35" s="64">
        <v>94.323029395823596</v>
      </c>
      <c r="I35" s="135">
        <v>66421</v>
      </c>
      <c r="J35" s="258">
        <v>3</v>
      </c>
      <c r="K35" s="64">
        <v>94.394900000000007</v>
      </c>
      <c r="L35" s="64">
        <v>92.724599999999995</v>
      </c>
      <c r="M35" s="58">
        <v>101</v>
      </c>
      <c r="N35" s="282">
        <v>45201</v>
      </c>
      <c r="O35" s="115"/>
    </row>
    <row r="36" spans="1:15" ht="13.95" customHeight="1">
      <c r="A36" s="50"/>
      <c r="C36" s="201"/>
      <c r="D36" s="283">
        <v>17</v>
      </c>
      <c r="E36" s="9" t="s">
        <v>380</v>
      </c>
      <c r="F36" s="27" t="s">
        <v>381</v>
      </c>
      <c r="G36" s="12">
        <v>90.118099999999998</v>
      </c>
      <c r="H36" s="64">
        <v>94.029600000000002</v>
      </c>
      <c r="I36" s="135">
        <v>223334</v>
      </c>
      <c r="J36" s="258">
        <v>2</v>
      </c>
      <c r="K36" s="64">
        <v>94.029600000000002</v>
      </c>
      <c r="L36" s="64">
        <v>94.029600000000002</v>
      </c>
      <c r="M36" s="58">
        <v>108</v>
      </c>
      <c r="N36" s="282">
        <v>45208</v>
      </c>
      <c r="O36" s="115"/>
    </row>
    <row r="37" spans="1:15" ht="13.95" customHeight="1">
      <c r="A37" s="50"/>
      <c r="C37" s="201"/>
      <c r="D37" s="283">
        <v>18</v>
      </c>
      <c r="E37" s="9" t="s">
        <v>388</v>
      </c>
      <c r="F37" s="27" t="s">
        <v>389</v>
      </c>
      <c r="G37" s="12">
        <v>91.709035168566601</v>
      </c>
      <c r="H37" s="64">
        <v>91.597975991214696</v>
      </c>
      <c r="I37" s="135">
        <v>78313</v>
      </c>
      <c r="J37" s="258">
        <v>3</v>
      </c>
      <c r="K37" s="64">
        <v>92.952100000000002</v>
      </c>
      <c r="L37" s="64">
        <v>89.708200000000005</v>
      </c>
      <c r="M37" s="58">
        <v>115</v>
      </c>
      <c r="N37" s="282">
        <v>45215</v>
      </c>
      <c r="O37" s="115"/>
    </row>
    <row r="38" spans="1:15" ht="13.95" customHeight="1">
      <c r="A38" s="50"/>
      <c r="C38" s="201"/>
      <c r="D38" s="283">
        <v>19</v>
      </c>
      <c r="E38" s="9" t="s">
        <v>398</v>
      </c>
      <c r="F38" s="27" t="s">
        <v>399</v>
      </c>
      <c r="G38" s="12">
        <v>90.170500000000004</v>
      </c>
      <c r="H38" s="64">
        <v>90.170500000000004</v>
      </c>
      <c r="I38" s="135"/>
      <c r="J38" s="258"/>
      <c r="K38" s="64">
        <v>90.170500000000004</v>
      </c>
      <c r="L38" s="64">
        <v>90.170500000000004</v>
      </c>
      <c r="M38" s="58">
        <v>122</v>
      </c>
      <c r="N38" s="282">
        <v>45222</v>
      </c>
      <c r="O38" s="115"/>
    </row>
    <row r="39" spans="1:15" ht="13.95" customHeight="1">
      <c r="A39" s="50"/>
      <c r="D39" s="283">
        <v>20</v>
      </c>
      <c r="E39" s="9" t="s">
        <v>400</v>
      </c>
      <c r="F39" s="27" t="s">
        <v>401</v>
      </c>
      <c r="G39" s="12">
        <v>94.4041</v>
      </c>
      <c r="H39" s="64">
        <v>94.4041</v>
      </c>
      <c r="I39" s="135"/>
      <c r="J39" s="258"/>
      <c r="K39" s="64">
        <v>94.4041</v>
      </c>
      <c r="L39" s="64">
        <v>94.4041</v>
      </c>
      <c r="M39" s="58">
        <v>129</v>
      </c>
      <c r="N39" s="282">
        <v>45229</v>
      </c>
      <c r="O39" s="115"/>
    </row>
    <row r="40" spans="1:15" ht="13.95" customHeight="1">
      <c r="A40" s="50"/>
      <c r="D40" s="283">
        <v>21</v>
      </c>
      <c r="E40" s="9" t="s">
        <v>410</v>
      </c>
      <c r="F40" s="27" t="s">
        <v>411</v>
      </c>
      <c r="G40" s="12">
        <v>84.429400000000001</v>
      </c>
      <c r="H40" s="64">
        <v>92.092155680364499</v>
      </c>
      <c r="I40" s="135">
        <v>267342</v>
      </c>
      <c r="J40" s="258">
        <v>4</v>
      </c>
      <c r="K40" s="64">
        <v>92.66</v>
      </c>
      <c r="L40" s="64">
        <v>92.086500000000001</v>
      </c>
      <c r="M40" s="58">
        <v>136</v>
      </c>
      <c r="N40" s="282">
        <v>45236</v>
      </c>
      <c r="O40" s="115"/>
    </row>
    <row r="41" spans="1:15" ht="13.95" customHeight="1">
      <c r="A41" s="50"/>
      <c r="D41" s="283">
        <v>22</v>
      </c>
      <c r="E41" s="9" t="s">
        <v>420</v>
      </c>
      <c r="F41" s="27" t="s">
        <v>421</v>
      </c>
      <c r="G41" s="12">
        <v>92.928823283152795</v>
      </c>
      <c r="H41" s="64">
        <v>91.978200000000001</v>
      </c>
      <c r="I41" s="135">
        <v>569269</v>
      </c>
      <c r="J41" s="258">
        <v>1</v>
      </c>
      <c r="K41" s="64">
        <v>91.978200000000001</v>
      </c>
      <c r="L41" s="64">
        <v>91.978200000000001</v>
      </c>
      <c r="M41" s="58">
        <v>143</v>
      </c>
      <c r="N41" s="282">
        <v>45243</v>
      </c>
      <c r="O41" s="115"/>
    </row>
    <row r="42" spans="1:15" ht="13.95" customHeight="1">
      <c r="A42" s="50"/>
      <c r="D42" s="283">
        <v>23</v>
      </c>
      <c r="E42" s="9" t="s">
        <v>426</v>
      </c>
      <c r="F42" s="27" t="s">
        <v>427</v>
      </c>
      <c r="G42" s="12">
        <v>89.008600000000001</v>
      </c>
      <c r="H42" s="64">
        <v>83.496644401597607</v>
      </c>
      <c r="I42" s="135">
        <v>87132</v>
      </c>
      <c r="J42" s="258">
        <v>4</v>
      </c>
      <c r="K42" s="64">
        <v>86.07</v>
      </c>
      <c r="L42" s="64">
        <v>83.2</v>
      </c>
      <c r="M42" s="58">
        <v>150</v>
      </c>
      <c r="N42" s="282">
        <v>45250</v>
      </c>
      <c r="O42" s="115"/>
    </row>
    <row r="43" spans="1:15" ht="13.95" customHeight="1">
      <c r="A43" s="50"/>
      <c r="D43" s="283">
        <v>24</v>
      </c>
      <c r="E43" s="9" t="s">
        <v>431</v>
      </c>
      <c r="F43" s="27" t="s">
        <v>432</v>
      </c>
      <c r="G43" s="12">
        <v>92.623900000000006</v>
      </c>
      <c r="H43" s="64">
        <v>91.513599999999997</v>
      </c>
      <c r="I43" s="135">
        <v>10926</v>
      </c>
      <c r="J43" s="258">
        <v>1</v>
      </c>
      <c r="K43" s="64">
        <v>91.513599999999997</v>
      </c>
      <c r="L43" s="64">
        <v>91.513599999999997</v>
      </c>
      <c r="M43" s="58">
        <v>157</v>
      </c>
      <c r="N43" s="282">
        <v>45257</v>
      </c>
      <c r="O43" s="115"/>
    </row>
    <row r="44" spans="1:15" ht="13.95" customHeight="1">
      <c r="A44" s="50"/>
      <c r="D44" s="283">
        <v>25</v>
      </c>
      <c r="E44" s="9" t="s">
        <v>437</v>
      </c>
      <c r="F44" s="27" t="s">
        <v>438</v>
      </c>
      <c r="G44" s="12">
        <v>91.697550676428904</v>
      </c>
      <c r="H44" s="64">
        <v>89.010338457599303</v>
      </c>
      <c r="I44" s="135">
        <v>296823</v>
      </c>
      <c r="J44" s="258">
        <v>5</v>
      </c>
      <c r="K44" s="64">
        <v>90.558499999999995</v>
      </c>
      <c r="L44" s="64">
        <v>84.98</v>
      </c>
      <c r="M44" s="58">
        <v>164</v>
      </c>
      <c r="N44" s="282">
        <v>45264</v>
      </c>
      <c r="O44" s="115"/>
    </row>
    <row r="45" spans="1:15" ht="13.95" customHeight="1">
      <c r="A45" s="50"/>
      <c r="D45" s="283">
        <v>26</v>
      </c>
      <c r="E45" s="9" t="s">
        <v>441</v>
      </c>
      <c r="F45" s="27" t="s">
        <v>442</v>
      </c>
      <c r="G45" s="12">
        <v>87.375551624938495</v>
      </c>
      <c r="H45" s="64">
        <v>71.860153094043497</v>
      </c>
      <c r="I45" s="135">
        <v>7773</v>
      </c>
      <c r="J45" s="258">
        <v>3</v>
      </c>
      <c r="K45" s="64">
        <v>84.44</v>
      </c>
      <c r="L45" s="64">
        <v>69.989999999999995</v>
      </c>
      <c r="M45" s="58">
        <v>171</v>
      </c>
      <c r="N45" s="282">
        <v>45271</v>
      </c>
      <c r="O45" s="115"/>
    </row>
    <row r="46" spans="1:15" ht="13.95" customHeight="1">
      <c r="A46" s="50"/>
      <c r="D46" s="283">
        <v>27</v>
      </c>
      <c r="E46" s="9" t="s">
        <v>447</v>
      </c>
      <c r="F46" s="27" t="s">
        <v>448</v>
      </c>
      <c r="G46" s="12">
        <v>89.301603910484204</v>
      </c>
      <c r="H46" s="64">
        <v>89.572806172734403</v>
      </c>
      <c r="I46" s="135">
        <v>5682911</v>
      </c>
      <c r="J46" s="258">
        <v>63</v>
      </c>
      <c r="K46" s="64">
        <v>100</v>
      </c>
      <c r="L46" s="64">
        <v>80.670100000000005</v>
      </c>
      <c r="M46" s="58">
        <v>178</v>
      </c>
      <c r="N46" s="282">
        <v>45278</v>
      </c>
      <c r="O46" s="115"/>
    </row>
    <row r="47" spans="1:15" ht="13.95" customHeight="1">
      <c r="A47" s="50"/>
      <c r="D47" s="283">
        <v>28</v>
      </c>
      <c r="E47" s="9" t="s">
        <v>462</v>
      </c>
      <c r="F47" s="27" t="s">
        <v>463</v>
      </c>
      <c r="G47" s="12"/>
      <c r="H47" s="64"/>
      <c r="I47" s="135"/>
      <c r="J47" s="258"/>
      <c r="K47" s="64"/>
      <c r="L47" s="64"/>
      <c r="M47" s="58">
        <v>185</v>
      </c>
      <c r="N47" s="282">
        <v>45285</v>
      </c>
      <c r="O47" s="115"/>
    </row>
    <row r="48" spans="1:15" ht="13.95" customHeight="1">
      <c r="A48" s="50"/>
      <c r="D48" s="283"/>
      <c r="E48" s="9"/>
      <c r="F48" s="27"/>
      <c r="G48" s="12"/>
      <c r="H48" s="64"/>
      <c r="I48" s="135"/>
      <c r="J48" s="258"/>
      <c r="K48" s="64"/>
      <c r="L48" s="64"/>
      <c r="M48" s="58"/>
      <c r="N48" s="282"/>
      <c r="O48" s="115"/>
    </row>
    <row r="49" spans="1:15">
      <c r="A49" s="50"/>
      <c r="B49" s="202"/>
      <c r="C49" s="110" t="s">
        <v>137</v>
      </c>
      <c r="D49" s="110">
        <v>1</v>
      </c>
      <c r="E49" s="9" t="s">
        <v>449</v>
      </c>
      <c r="F49" s="27" t="s">
        <v>450</v>
      </c>
      <c r="G49" s="12">
        <v>99.540599999999998</v>
      </c>
      <c r="H49" s="257">
        <v>99.540599999999998</v>
      </c>
      <c r="I49" s="287"/>
      <c r="J49" s="288"/>
      <c r="K49" s="12">
        <v>99.540599999999998</v>
      </c>
      <c r="L49" s="12">
        <v>99.540599999999998</v>
      </c>
      <c r="M49" s="58">
        <v>3</v>
      </c>
      <c r="N49" s="282">
        <v>45103</v>
      </c>
      <c r="O49" s="115"/>
    </row>
    <row r="50" spans="1:15">
      <c r="A50" s="50"/>
      <c r="B50" s="202"/>
      <c r="C50" s="110"/>
      <c r="D50" s="110">
        <v>2</v>
      </c>
      <c r="E50" s="9" t="s">
        <v>215</v>
      </c>
      <c r="F50" s="27" t="s">
        <v>216</v>
      </c>
      <c r="G50" s="12">
        <v>97.39</v>
      </c>
      <c r="H50" s="257">
        <v>97.39</v>
      </c>
      <c r="I50" s="287"/>
      <c r="J50" s="288"/>
      <c r="K50" s="12">
        <v>97.39</v>
      </c>
      <c r="L50" s="12">
        <v>97.39</v>
      </c>
      <c r="M50" s="58">
        <v>17</v>
      </c>
      <c r="N50" s="282">
        <v>45117</v>
      </c>
      <c r="O50" s="115"/>
    </row>
    <row r="51" spans="1:15">
      <c r="A51" s="50"/>
      <c r="B51" s="202"/>
      <c r="C51" s="110"/>
      <c r="D51" s="110">
        <v>3</v>
      </c>
      <c r="E51" s="9" t="s">
        <v>217</v>
      </c>
      <c r="F51" s="27" t="s">
        <v>220</v>
      </c>
      <c r="G51" s="12">
        <v>98.4422</v>
      </c>
      <c r="H51" s="257">
        <v>98.4422</v>
      </c>
      <c r="I51" s="287"/>
      <c r="J51" s="288"/>
      <c r="K51" s="12">
        <v>98.4422</v>
      </c>
      <c r="L51" s="12">
        <v>98.4422</v>
      </c>
      <c r="M51" s="58">
        <v>31</v>
      </c>
      <c r="N51" s="282">
        <v>45131</v>
      </c>
      <c r="O51" s="115"/>
    </row>
    <row r="52" spans="1:15">
      <c r="A52" s="50"/>
      <c r="B52" s="202"/>
      <c r="C52" s="110"/>
      <c r="D52" s="110">
        <v>4</v>
      </c>
      <c r="E52" s="9" t="s">
        <v>221</v>
      </c>
      <c r="F52" s="27" t="s">
        <v>222</v>
      </c>
      <c r="G52" s="12">
        <v>96.510800000000003</v>
      </c>
      <c r="H52" s="257">
        <v>96.510800000000003</v>
      </c>
      <c r="I52" s="287"/>
      <c r="J52" s="288"/>
      <c r="K52" s="12">
        <v>96.510800000000003</v>
      </c>
      <c r="L52" s="12">
        <v>96.510800000000003</v>
      </c>
      <c r="M52" s="58">
        <v>45</v>
      </c>
      <c r="N52" s="282">
        <v>45145</v>
      </c>
      <c r="O52" s="115"/>
    </row>
    <row r="53" spans="1:15">
      <c r="A53" s="50"/>
      <c r="B53" s="202"/>
      <c r="C53" s="110"/>
      <c r="D53" s="110">
        <v>5</v>
      </c>
      <c r="E53" s="9" t="s">
        <v>223</v>
      </c>
      <c r="F53" s="27" t="s">
        <v>224</v>
      </c>
      <c r="G53" s="12">
        <v>96.952880584551096</v>
      </c>
      <c r="H53" s="257">
        <v>96.952880584551096</v>
      </c>
      <c r="I53" s="287"/>
      <c r="J53" s="288"/>
      <c r="K53" s="12">
        <v>97.08</v>
      </c>
      <c r="L53" s="12">
        <v>96.754499999999993</v>
      </c>
      <c r="M53" s="58">
        <v>52</v>
      </c>
      <c r="N53" s="282">
        <v>45152</v>
      </c>
      <c r="O53" s="115"/>
    </row>
    <row r="54" spans="1:15">
      <c r="A54" s="50"/>
      <c r="B54" s="202"/>
      <c r="C54" s="110"/>
      <c r="D54" s="110">
        <v>6</v>
      </c>
      <c r="E54" s="9" t="s">
        <v>233</v>
      </c>
      <c r="F54" s="27" t="s">
        <v>234</v>
      </c>
      <c r="G54" s="12">
        <v>96.470500000000001</v>
      </c>
      <c r="H54" s="257">
        <v>96.470500000000001</v>
      </c>
      <c r="I54" s="287"/>
      <c r="J54" s="288"/>
      <c r="K54" s="12">
        <v>96.470500000000001</v>
      </c>
      <c r="L54" s="12">
        <v>96.470500000000001</v>
      </c>
      <c r="M54" s="58">
        <v>66</v>
      </c>
      <c r="N54" s="282">
        <v>45166</v>
      </c>
      <c r="O54" s="115"/>
    </row>
    <row r="55" spans="1:15">
      <c r="A55" s="50"/>
      <c r="B55" s="202"/>
      <c r="C55" s="110"/>
      <c r="D55" s="110">
        <v>7</v>
      </c>
      <c r="E55" s="9" t="s">
        <v>225</v>
      </c>
      <c r="F55" s="27" t="s">
        <v>226</v>
      </c>
      <c r="G55" s="12">
        <v>95.739099999999993</v>
      </c>
      <c r="H55" s="257">
        <v>92.65</v>
      </c>
      <c r="I55" s="287">
        <v>50845</v>
      </c>
      <c r="J55" s="288">
        <v>1</v>
      </c>
      <c r="K55" s="12">
        <v>92.65</v>
      </c>
      <c r="L55" s="12">
        <v>92.65</v>
      </c>
      <c r="M55" s="58">
        <v>73</v>
      </c>
      <c r="N55" s="282">
        <v>45173</v>
      </c>
      <c r="O55" s="115"/>
    </row>
    <row r="56" spans="1:15">
      <c r="A56" s="50"/>
      <c r="B56" s="202"/>
      <c r="C56" s="110"/>
      <c r="D56" s="110">
        <v>8</v>
      </c>
      <c r="E56" s="9" t="s">
        <v>227</v>
      </c>
      <c r="F56" s="27" t="s">
        <v>228</v>
      </c>
      <c r="G56" s="12">
        <v>95.460300000000004</v>
      </c>
      <c r="H56" s="257">
        <v>95.112549999999999</v>
      </c>
      <c r="I56" s="287">
        <v>419556</v>
      </c>
      <c r="J56" s="288">
        <v>2</v>
      </c>
      <c r="K56" s="12">
        <v>95.220699999999994</v>
      </c>
      <c r="L56" s="12">
        <v>95.004400000000004</v>
      </c>
      <c r="M56" s="58">
        <v>87</v>
      </c>
      <c r="N56" s="282">
        <v>45187</v>
      </c>
      <c r="O56" s="115"/>
    </row>
    <row r="57" spans="1:15">
      <c r="A57" s="50"/>
      <c r="B57" s="202"/>
      <c r="C57" s="110"/>
      <c r="D57" s="110">
        <v>9</v>
      </c>
      <c r="E57" s="9" t="s">
        <v>229</v>
      </c>
      <c r="F57" s="27" t="s">
        <v>230</v>
      </c>
      <c r="G57" s="12">
        <v>94.45</v>
      </c>
      <c r="H57" s="257">
        <v>94.45</v>
      </c>
      <c r="I57" s="287"/>
      <c r="J57" s="288"/>
      <c r="K57" s="12">
        <v>94.45</v>
      </c>
      <c r="L57" s="12">
        <v>94.45</v>
      </c>
      <c r="M57" s="58">
        <v>101</v>
      </c>
      <c r="N57" s="282">
        <v>45201</v>
      </c>
      <c r="O57" s="115"/>
    </row>
    <row r="58" spans="1:15">
      <c r="A58" s="50"/>
      <c r="B58" s="202"/>
      <c r="C58" s="110"/>
      <c r="D58" s="110">
        <v>10</v>
      </c>
      <c r="E58" s="9" t="s">
        <v>231</v>
      </c>
      <c r="F58" s="27" t="s">
        <v>232</v>
      </c>
      <c r="G58" s="12">
        <v>97.9</v>
      </c>
      <c r="H58" s="257">
        <v>97.9</v>
      </c>
      <c r="I58" s="287"/>
      <c r="J58" s="288"/>
      <c r="K58" s="12">
        <v>97.9</v>
      </c>
      <c r="L58" s="12">
        <v>97.9</v>
      </c>
      <c r="M58" s="58">
        <v>115</v>
      </c>
      <c r="N58" s="282">
        <v>45215</v>
      </c>
      <c r="O58" s="115"/>
    </row>
    <row r="59" spans="1:15">
      <c r="A59" s="50"/>
      <c r="B59" s="202"/>
      <c r="C59" s="110"/>
      <c r="D59" s="110">
        <v>11</v>
      </c>
      <c r="E59" s="9" t="s">
        <v>235</v>
      </c>
      <c r="F59" s="27" t="s">
        <v>236</v>
      </c>
      <c r="G59" s="12">
        <v>89.602199999999996</v>
      </c>
      <c r="H59" s="257">
        <v>89.602199999999996</v>
      </c>
      <c r="I59" s="287"/>
      <c r="J59" s="288"/>
      <c r="K59" s="12">
        <v>89.602199999999996</v>
      </c>
      <c r="L59" s="12">
        <v>89.602199999999996</v>
      </c>
      <c r="M59" s="58">
        <v>129</v>
      </c>
      <c r="N59" s="282">
        <v>45229</v>
      </c>
      <c r="O59" s="115"/>
    </row>
    <row r="60" spans="1:15">
      <c r="A60" s="50"/>
      <c r="B60" s="202"/>
      <c r="C60" s="110"/>
      <c r="D60" s="110">
        <v>12</v>
      </c>
      <c r="E60" s="9" t="s">
        <v>237</v>
      </c>
      <c r="F60" s="27" t="s">
        <v>238</v>
      </c>
      <c r="G60" s="12">
        <v>88.624799999999993</v>
      </c>
      <c r="H60" s="257">
        <v>88.624799999999993</v>
      </c>
      <c r="I60" s="287"/>
      <c r="J60" s="288"/>
      <c r="K60" s="12">
        <v>88.624799999999993</v>
      </c>
      <c r="L60" s="12">
        <v>88.624799999999993</v>
      </c>
      <c r="M60" s="58">
        <v>136</v>
      </c>
      <c r="N60" s="282">
        <v>45236</v>
      </c>
      <c r="O60" s="115"/>
    </row>
    <row r="61" spans="1:15">
      <c r="A61" s="50"/>
      <c r="B61" s="202"/>
      <c r="C61" s="110"/>
      <c r="D61" s="110">
        <v>13</v>
      </c>
      <c r="E61" s="9" t="s">
        <v>239</v>
      </c>
      <c r="F61" s="27" t="s">
        <v>240</v>
      </c>
      <c r="G61" s="12">
        <v>91.610299999999995</v>
      </c>
      <c r="H61" s="257">
        <v>91.978200000000001</v>
      </c>
      <c r="I61" s="287">
        <v>213446</v>
      </c>
      <c r="J61" s="288">
        <v>1</v>
      </c>
      <c r="K61" s="12">
        <v>91.978200000000001</v>
      </c>
      <c r="L61" s="12">
        <v>91.978200000000001</v>
      </c>
      <c r="M61" s="58">
        <v>143</v>
      </c>
      <c r="N61" s="282">
        <v>45243</v>
      </c>
      <c r="O61" s="115"/>
    </row>
    <row r="62" spans="1:15">
      <c r="A62" s="50"/>
      <c r="B62" s="202"/>
      <c r="C62" s="110"/>
      <c r="D62" s="110">
        <v>14</v>
      </c>
      <c r="E62" s="9" t="s">
        <v>241</v>
      </c>
      <c r="F62" s="27" t="s">
        <v>242</v>
      </c>
      <c r="G62" s="12">
        <v>89.921000000000006</v>
      </c>
      <c r="H62" s="257">
        <v>90.619299999999996</v>
      </c>
      <c r="I62" s="287">
        <v>22070</v>
      </c>
      <c r="J62" s="288">
        <v>1</v>
      </c>
      <c r="K62" s="12">
        <v>90.619299999999996</v>
      </c>
      <c r="L62" s="12">
        <v>90.619299999999996</v>
      </c>
      <c r="M62" s="58">
        <v>157</v>
      </c>
      <c r="N62" s="282">
        <v>45257</v>
      </c>
      <c r="O62" s="115"/>
    </row>
    <row r="63" spans="1:15">
      <c r="A63" s="50"/>
      <c r="B63" s="202"/>
      <c r="C63" s="110"/>
      <c r="D63" s="110">
        <v>15</v>
      </c>
      <c r="E63" s="9" t="s">
        <v>243</v>
      </c>
      <c r="F63" s="27" t="s">
        <v>244</v>
      </c>
      <c r="G63" s="12">
        <v>83.91</v>
      </c>
      <c r="H63" s="257">
        <v>89.678350132189905</v>
      </c>
      <c r="I63" s="287">
        <v>76027</v>
      </c>
      <c r="J63" s="288">
        <v>3</v>
      </c>
      <c r="K63" s="12">
        <v>89.678399999999996</v>
      </c>
      <c r="L63" s="12">
        <v>89.677999999999997</v>
      </c>
      <c r="M63" s="58">
        <v>171</v>
      </c>
      <c r="N63" s="282">
        <v>45271</v>
      </c>
      <c r="O63" s="115"/>
    </row>
    <row r="64" spans="1:15">
      <c r="A64" s="50"/>
      <c r="B64" s="202"/>
      <c r="C64" s="110"/>
      <c r="D64" s="110">
        <v>16</v>
      </c>
      <c r="E64" s="9" t="s">
        <v>245</v>
      </c>
      <c r="F64" s="27" t="s">
        <v>246</v>
      </c>
      <c r="G64" s="12">
        <v>86.95</v>
      </c>
      <c r="H64" s="257">
        <v>86.95</v>
      </c>
      <c r="I64" s="287"/>
      <c r="J64" s="288"/>
      <c r="K64" s="12">
        <v>86.95</v>
      </c>
      <c r="L64" s="12">
        <v>86.95</v>
      </c>
      <c r="M64" s="58">
        <v>178</v>
      </c>
      <c r="N64" s="282">
        <v>45278</v>
      </c>
      <c r="O64" s="115"/>
    </row>
    <row r="65" spans="1:15">
      <c r="A65" s="50"/>
      <c r="B65" s="202"/>
      <c r="C65" s="110"/>
      <c r="D65" s="110">
        <v>17</v>
      </c>
      <c r="E65" s="9" t="s">
        <v>251</v>
      </c>
      <c r="F65" s="27" t="s">
        <v>252</v>
      </c>
      <c r="G65" s="12">
        <v>89.505240320427205</v>
      </c>
      <c r="H65" s="257">
        <v>88.920199999999994</v>
      </c>
      <c r="I65" s="287">
        <v>3374</v>
      </c>
      <c r="J65" s="288">
        <v>1</v>
      </c>
      <c r="K65" s="12">
        <v>88.920199999999994</v>
      </c>
      <c r="L65" s="12">
        <v>88.920199999999994</v>
      </c>
      <c r="M65" s="27">
        <v>192</v>
      </c>
      <c r="N65" s="282">
        <v>45292</v>
      </c>
      <c r="O65" s="115"/>
    </row>
    <row r="66" spans="1:15">
      <c r="A66" s="50"/>
      <c r="B66" s="202"/>
      <c r="C66" s="110"/>
      <c r="D66" s="110">
        <v>18</v>
      </c>
      <c r="E66" s="9" t="s">
        <v>267</v>
      </c>
      <c r="F66" s="27" t="s">
        <v>268</v>
      </c>
      <c r="G66" s="12">
        <v>80.16</v>
      </c>
      <c r="H66" s="257">
        <v>80.16</v>
      </c>
      <c r="I66" s="287"/>
      <c r="J66" s="288"/>
      <c r="K66" s="12">
        <v>80.16</v>
      </c>
      <c r="L66" s="12">
        <v>80.16</v>
      </c>
      <c r="M66" s="27">
        <v>206</v>
      </c>
      <c r="N66" s="282">
        <v>45306</v>
      </c>
      <c r="O66" s="115"/>
    </row>
    <row r="67" spans="1:15">
      <c r="A67" s="50"/>
      <c r="B67" s="202"/>
      <c r="C67" s="110"/>
      <c r="D67" s="110">
        <v>19</v>
      </c>
      <c r="E67" s="9" t="s">
        <v>273</v>
      </c>
      <c r="F67" s="27" t="s">
        <v>274</v>
      </c>
      <c r="G67" s="12">
        <v>81.867999999999995</v>
      </c>
      <c r="H67" s="257">
        <v>81.867999999999995</v>
      </c>
      <c r="I67" s="287"/>
      <c r="J67" s="288"/>
      <c r="K67" s="12">
        <v>81.867999999999995</v>
      </c>
      <c r="L67" s="12">
        <v>81.867999999999995</v>
      </c>
      <c r="M67" s="27">
        <v>213</v>
      </c>
      <c r="N67" s="282">
        <v>45313</v>
      </c>
      <c r="O67" s="115"/>
    </row>
    <row r="68" spans="1:15">
      <c r="A68" s="50"/>
      <c r="B68" s="202"/>
      <c r="C68" s="110"/>
      <c r="D68" s="110">
        <v>20</v>
      </c>
      <c r="E68" s="9" t="s">
        <v>281</v>
      </c>
      <c r="F68" s="27" t="s">
        <v>282</v>
      </c>
      <c r="G68" s="12">
        <v>81.047347722494706</v>
      </c>
      <c r="H68" s="257">
        <v>81.047347722494706</v>
      </c>
      <c r="I68" s="287"/>
      <c r="J68" s="288"/>
      <c r="K68" s="12">
        <v>82.761399999999995</v>
      </c>
      <c r="L68" s="12">
        <v>80.709999999999994</v>
      </c>
      <c r="M68" s="27">
        <v>220</v>
      </c>
      <c r="N68" s="282">
        <v>45320</v>
      </c>
      <c r="O68" s="115"/>
    </row>
    <row r="69" spans="1:15">
      <c r="A69" s="50"/>
      <c r="B69" s="202"/>
      <c r="C69" s="110"/>
      <c r="D69" s="110">
        <v>21</v>
      </c>
      <c r="E69" s="9" t="s">
        <v>291</v>
      </c>
      <c r="F69" s="27" t="s">
        <v>292</v>
      </c>
      <c r="G69" s="12">
        <v>84.179378524029801</v>
      </c>
      <c r="H69" s="257">
        <v>84.179378524029801</v>
      </c>
      <c r="I69" s="287"/>
      <c r="J69" s="288"/>
      <c r="K69" s="12">
        <v>84.6541</v>
      </c>
      <c r="L69" s="12">
        <v>82.227800000000002</v>
      </c>
      <c r="M69" s="27">
        <v>234</v>
      </c>
      <c r="N69" s="282">
        <v>45334</v>
      </c>
      <c r="O69" s="115"/>
    </row>
    <row r="70" spans="1:15">
      <c r="A70" s="50"/>
      <c r="B70" s="202"/>
      <c r="C70" s="110"/>
      <c r="D70" s="110">
        <v>22</v>
      </c>
      <c r="E70" s="9" t="s">
        <v>350</v>
      </c>
      <c r="F70" s="27" t="s">
        <v>351</v>
      </c>
      <c r="G70" s="12">
        <v>86.873500000000007</v>
      </c>
      <c r="H70" s="257">
        <v>85.197999999999993</v>
      </c>
      <c r="I70" s="287">
        <v>15000</v>
      </c>
      <c r="J70" s="288">
        <v>1</v>
      </c>
      <c r="K70" s="12">
        <v>85.197999999999993</v>
      </c>
      <c r="L70" s="12">
        <v>85.197999999999993</v>
      </c>
      <c r="M70" s="27">
        <v>248</v>
      </c>
      <c r="N70" s="282">
        <v>45348</v>
      </c>
      <c r="O70" s="115"/>
    </row>
    <row r="71" spans="1:15">
      <c r="A71" s="50"/>
      <c r="B71" s="202"/>
      <c r="C71" s="110"/>
      <c r="D71" s="110">
        <v>23</v>
      </c>
      <c r="E71" s="9" t="s">
        <v>358</v>
      </c>
      <c r="F71" s="27" t="s">
        <v>359</v>
      </c>
      <c r="G71" s="12">
        <v>86.696997680101703</v>
      </c>
      <c r="H71" s="257">
        <v>83.808577777041805</v>
      </c>
      <c r="I71" s="287">
        <v>72468246</v>
      </c>
      <c r="J71" s="288">
        <v>4</v>
      </c>
      <c r="K71" s="12">
        <v>87.710800000000006</v>
      </c>
      <c r="L71" s="12">
        <v>83.114500000000007</v>
      </c>
      <c r="M71" s="27">
        <v>255</v>
      </c>
      <c r="N71" s="282">
        <v>45355</v>
      </c>
      <c r="O71" s="115"/>
    </row>
    <row r="72" spans="1:15">
      <c r="A72" s="50"/>
      <c r="B72" s="202"/>
      <c r="C72" s="110"/>
      <c r="D72" s="110">
        <v>24</v>
      </c>
      <c r="E72" s="9" t="s">
        <v>362</v>
      </c>
      <c r="F72" s="27" t="s">
        <v>363</v>
      </c>
      <c r="G72" s="12">
        <v>82.687948799004104</v>
      </c>
      <c r="H72" s="257">
        <v>84.743359800389499</v>
      </c>
      <c r="I72" s="287">
        <v>62352246</v>
      </c>
      <c r="J72" s="288">
        <v>4</v>
      </c>
      <c r="K72" s="12">
        <v>84.749700000000004</v>
      </c>
      <c r="L72" s="12">
        <v>83.627399999999994</v>
      </c>
      <c r="M72" s="27">
        <v>262</v>
      </c>
      <c r="N72" s="282">
        <v>45362</v>
      </c>
      <c r="O72" s="115"/>
    </row>
    <row r="73" spans="1:15">
      <c r="A73" s="50"/>
      <c r="B73" s="202"/>
      <c r="C73" s="110"/>
      <c r="D73" s="110">
        <v>25</v>
      </c>
      <c r="E73" s="9" t="s">
        <v>372</v>
      </c>
      <c r="F73" s="27" t="s">
        <v>373</v>
      </c>
      <c r="G73" s="12">
        <v>83.459410697525399</v>
      </c>
      <c r="H73" s="257">
        <v>85.703500000000005</v>
      </c>
      <c r="I73" s="287">
        <v>933300</v>
      </c>
      <c r="J73" s="288">
        <v>1</v>
      </c>
      <c r="K73" s="12">
        <v>85.703500000000005</v>
      </c>
      <c r="L73" s="12">
        <v>85.703500000000005</v>
      </c>
      <c r="M73" s="27">
        <v>276</v>
      </c>
      <c r="N73" s="282">
        <v>45376</v>
      </c>
      <c r="O73" s="115"/>
    </row>
    <row r="74" spans="1:15">
      <c r="A74" s="50"/>
      <c r="B74" s="202"/>
      <c r="C74" s="110"/>
      <c r="D74" s="110">
        <v>26</v>
      </c>
      <c r="E74" s="9" t="s">
        <v>382</v>
      </c>
      <c r="F74" s="27" t="s">
        <v>383</v>
      </c>
      <c r="G74" s="12">
        <v>84.955399999999997</v>
      </c>
      <c r="H74" s="257">
        <v>84.955399999999997</v>
      </c>
      <c r="I74" s="287"/>
      <c r="J74" s="288"/>
      <c r="K74" s="12">
        <v>84.955399999999997</v>
      </c>
      <c r="L74" s="12">
        <v>84.955399999999997</v>
      </c>
      <c r="M74" s="27">
        <v>290</v>
      </c>
      <c r="N74" s="282">
        <v>45390</v>
      </c>
      <c r="O74" s="115"/>
    </row>
    <row r="75" spans="1:15">
      <c r="A75" s="50"/>
      <c r="B75" s="202"/>
      <c r="C75" s="110"/>
      <c r="D75" s="110">
        <v>27</v>
      </c>
      <c r="E75" s="9" t="s">
        <v>390</v>
      </c>
      <c r="F75" s="27" t="s">
        <v>391</v>
      </c>
      <c r="G75" s="12">
        <v>100</v>
      </c>
      <c r="H75" s="257">
        <v>100</v>
      </c>
      <c r="I75" s="287">
        <v>12500</v>
      </c>
      <c r="J75" s="288">
        <v>1</v>
      </c>
      <c r="K75" s="12">
        <v>100</v>
      </c>
      <c r="L75" s="12">
        <v>100</v>
      </c>
      <c r="M75" s="27">
        <v>297</v>
      </c>
      <c r="N75" s="282">
        <v>45397</v>
      </c>
      <c r="O75" s="115"/>
    </row>
    <row r="76" spans="1:15">
      <c r="A76" s="50"/>
      <c r="B76" s="202"/>
      <c r="C76" s="110"/>
      <c r="D76" s="110">
        <v>28</v>
      </c>
      <c r="E76" s="9" t="s">
        <v>402</v>
      </c>
      <c r="F76" s="27" t="s">
        <v>403</v>
      </c>
      <c r="G76" s="12">
        <v>79.357326972994699</v>
      </c>
      <c r="H76" s="257">
        <v>79.357326972994699</v>
      </c>
      <c r="I76" s="287"/>
      <c r="J76" s="288"/>
      <c r="K76" s="12">
        <v>80.865499999999997</v>
      </c>
      <c r="L76" s="12">
        <v>76.988200000000006</v>
      </c>
      <c r="M76" s="27">
        <v>304</v>
      </c>
      <c r="N76" s="282">
        <v>45404</v>
      </c>
      <c r="O76" s="115"/>
    </row>
    <row r="77" spans="1:15">
      <c r="A77" s="50"/>
      <c r="B77" s="202"/>
      <c r="C77" s="110"/>
      <c r="D77" s="110">
        <v>29</v>
      </c>
      <c r="E77" s="9" t="s">
        <v>406</v>
      </c>
      <c r="F77" s="27" t="s">
        <v>407</v>
      </c>
      <c r="G77" s="12">
        <v>100</v>
      </c>
      <c r="H77" s="257">
        <v>100</v>
      </c>
      <c r="I77" s="287"/>
      <c r="J77" s="288"/>
      <c r="K77" s="12">
        <v>100</v>
      </c>
      <c r="L77" s="12">
        <v>100</v>
      </c>
      <c r="M77" s="27">
        <v>318</v>
      </c>
      <c r="N77" s="282">
        <v>45418</v>
      </c>
      <c r="O77" s="115"/>
    </row>
    <row r="78" spans="1:15">
      <c r="A78" s="50"/>
      <c r="B78" s="202"/>
      <c r="C78" s="110"/>
      <c r="D78" s="110">
        <v>30</v>
      </c>
      <c r="E78" s="290" t="s">
        <v>422</v>
      </c>
      <c r="F78" s="291" t="s">
        <v>423</v>
      </c>
      <c r="G78" s="292">
        <v>100</v>
      </c>
      <c r="H78" s="293">
        <v>69.135800000000003</v>
      </c>
      <c r="I78" s="294">
        <v>14465</v>
      </c>
      <c r="J78" s="295">
        <v>1</v>
      </c>
      <c r="K78" s="292">
        <v>69.135800000000003</v>
      </c>
      <c r="L78" s="292">
        <v>69.135800000000003</v>
      </c>
      <c r="M78" s="291">
        <v>325</v>
      </c>
      <c r="N78" s="296">
        <v>45425</v>
      </c>
      <c r="O78" s="115"/>
    </row>
    <row r="79" spans="1:15">
      <c r="A79" s="50"/>
      <c r="B79" s="202"/>
      <c r="C79" s="110"/>
      <c r="D79" s="110">
        <v>31</v>
      </c>
      <c r="E79" s="290" t="s">
        <v>433</v>
      </c>
      <c r="F79" s="291" t="s">
        <v>434</v>
      </c>
      <c r="G79" s="292">
        <v>73.180000000000007</v>
      </c>
      <c r="H79" s="293">
        <v>73.180000000000007</v>
      </c>
      <c r="I79" s="294"/>
      <c r="J79" s="295"/>
      <c r="K79" s="292">
        <v>73.180000000000007</v>
      </c>
      <c r="L79" s="292">
        <v>73.180000000000007</v>
      </c>
      <c r="M79" s="291">
        <v>339</v>
      </c>
      <c r="N79" s="296">
        <v>45439</v>
      </c>
      <c r="O79" s="115"/>
    </row>
    <row r="80" spans="1:15">
      <c r="A80" s="50"/>
      <c r="B80" s="202"/>
      <c r="C80" s="110"/>
      <c r="D80" s="110">
        <v>32</v>
      </c>
      <c r="E80" s="290" t="s">
        <v>443</v>
      </c>
      <c r="F80" s="291" t="s">
        <v>444</v>
      </c>
      <c r="G80" s="292">
        <v>77.078832384212305</v>
      </c>
      <c r="H80" s="293">
        <v>79.038938873350801</v>
      </c>
      <c r="I80" s="294">
        <v>32894</v>
      </c>
      <c r="J80" s="295">
        <v>3</v>
      </c>
      <c r="K80" s="292">
        <v>80.173599999999993</v>
      </c>
      <c r="L80" s="292">
        <v>78.346000000000004</v>
      </c>
      <c r="M80" s="291">
        <v>353</v>
      </c>
      <c r="N80" s="296">
        <v>45453</v>
      </c>
      <c r="O80" s="115"/>
    </row>
    <row r="81" spans="1:15">
      <c r="A81" s="50"/>
      <c r="B81" s="202"/>
      <c r="C81" s="110"/>
      <c r="D81" s="110">
        <v>33</v>
      </c>
      <c r="E81" s="290" t="s">
        <v>451</v>
      </c>
      <c r="F81" s="291" t="s">
        <v>452</v>
      </c>
      <c r="G81" s="292">
        <v>77.963499999999996</v>
      </c>
      <c r="H81" s="293">
        <v>78.372124123633597</v>
      </c>
      <c r="I81" s="294">
        <v>973651</v>
      </c>
      <c r="J81" s="295">
        <v>33</v>
      </c>
      <c r="K81" s="292">
        <v>100</v>
      </c>
      <c r="L81" s="292">
        <v>77.87</v>
      </c>
      <c r="M81" s="291">
        <v>360</v>
      </c>
      <c r="N81" s="296">
        <v>45460</v>
      </c>
      <c r="O81" s="115"/>
    </row>
    <row r="82" spans="1:15" ht="16.2" thickBot="1">
      <c r="A82" s="50"/>
      <c r="B82" s="202"/>
      <c r="C82" s="110"/>
      <c r="D82" s="110">
        <v>34</v>
      </c>
      <c r="E82" s="290" t="s">
        <v>464</v>
      </c>
      <c r="F82" s="291" t="s">
        <v>465</v>
      </c>
      <c r="G82" s="292"/>
      <c r="H82" s="293"/>
      <c r="I82" s="294"/>
      <c r="J82" s="295"/>
      <c r="K82" s="292"/>
      <c r="L82" s="292"/>
      <c r="M82" s="291">
        <v>367</v>
      </c>
      <c r="N82" s="296">
        <v>45467</v>
      </c>
      <c r="O82" s="115"/>
    </row>
    <row r="83" spans="1:15" ht="16.2" thickBot="1">
      <c r="A83" s="50"/>
      <c r="B83" s="202"/>
      <c r="C83" s="203"/>
      <c r="D83" s="119"/>
      <c r="E83" s="204" t="s">
        <v>41</v>
      </c>
      <c r="F83" s="205"/>
      <c r="G83" s="206"/>
      <c r="H83" s="207"/>
      <c r="I83" s="208">
        <f>SUM(I5:I81)</f>
        <v>213409380</v>
      </c>
      <c r="J83" s="208">
        <f>SUM(J5:J81)</f>
        <v>2680</v>
      </c>
      <c r="K83" s="209"/>
      <c r="L83" s="209"/>
      <c r="M83" s="205"/>
      <c r="N83" s="210"/>
    </row>
    <row r="84" spans="1:15" ht="15.75" customHeight="1" thickBot="1">
      <c r="A84" s="211"/>
      <c r="B84" s="212"/>
      <c r="G84" s="213"/>
      <c r="K84" s="109"/>
    </row>
    <row r="85" spans="1:15">
      <c r="E85" s="110"/>
      <c r="F85" s="110"/>
      <c r="G85" s="214"/>
      <c r="I85" s="186"/>
    </row>
    <row r="86" spans="1:15">
      <c r="A86" s="110" t="s">
        <v>42</v>
      </c>
      <c r="B86" s="110"/>
      <c r="C86" s="110"/>
      <c r="D86" s="110"/>
      <c r="E86" s="30"/>
      <c r="F86" s="30"/>
      <c r="G86" s="213"/>
      <c r="I86" s="186"/>
    </row>
    <row r="87" spans="1:15">
      <c r="A87" s="30" t="s">
        <v>43</v>
      </c>
      <c r="B87" s="30"/>
      <c r="C87" s="30"/>
      <c r="D87" s="30"/>
      <c r="E87" s="30"/>
      <c r="F87" s="30"/>
      <c r="G87" s="213"/>
      <c r="H87" s="31"/>
      <c r="I87" s="186"/>
      <c r="K87" s="33"/>
      <c r="L87" s="33"/>
      <c r="M87" s="32"/>
      <c r="N87" s="33"/>
      <c r="O87" s="115">
        <v>43997</v>
      </c>
    </row>
    <row r="88" spans="1:15">
      <c r="A88" s="30" t="s">
        <v>74</v>
      </c>
      <c r="B88" s="30"/>
      <c r="C88" s="30"/>
      <c r="D88" s="30"/>
      <c r="E88" s="303" t="s">
        <v>428</v>
      </c>
      <c r="F88" s="303"/>
      <c r="G88" s="213"/>
      <c r="H88" s="31"/>
      <c r="I88" s="186"/>
      <c r="K88" s="33"/>
      <c r="L88" s="33"/>
      <c r="M88" s="32"/>
      <c r="N88" s="33"/>
      <c r="O88" s="115">
        <v>44025</v>
      </c>
    </row>
    <row r="89" spans="1:15">
      <c r="A89" s="30"/>
      <c r="B89" s="30"/>
      <c r="C89" s="30"/>
      <c r="D89" s="30"/>
      <c r="E89" s="30"/>
      <c r="F89" s="30"/>
      <c r="G89" s="213"/>
      <c r="H89" s="31"/>
      <c r="I89" s="186"/>
      <c r="K89" s="33"/>
      <c r="L89" s="33"/>
      <c r="M89" s="32"/>
      <c r="N89" s="33"/>
      <c r="O89" s="115">
        <v>44165</v>
      </c>
    </row>
    <row r="90" spans="1:15">
      <c r="A90" s="30"/>
      <c r="B90" s="30"/>
      <c r="C90" s="30"/>
      <c r="D90" s="30"/>
      <c r="E90" s="30"/>
      <c r="F90" s="30"/>
      <c r="G90" s="213"/>
      <c r="H90" s="31"/>
      <c r="I90" s="186"/>
      <c r="K90" s="33"/>
      <c r="L90" s="33"/>
      <c r="M90" s="32"/>
      <c r="N90" s="33"/>
      <c r="O90" s="115">
        <v>44179</v>
      </c>
    </row>
    <row r="91" spans="1:15">
      <c r="A91" s="30"/>
      <c r="B91" s="30"/>
      <c r="C91" s="30"/>
      <c r="D91" s="30"/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  <row r="161" spans="7:9">
      <c r="G161" s="213"/>
      <c r="I161" s="186"/>
    </row>
    <row r="162" spans="7:9">
      <c r="G162" s="213"/>
      <c r="I162" s="186"/>
    </row>
    <row r="163" spans="7:9">
      <c r="G163" s="213"/>
      <c r="I163" s="186"/>
    </row>
    <row r="164" spans="7:9">
      <c r="G164" s="213"/>
      <c r="I164" s="186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13" sqref="A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6</v>
      </c>
      <c r="D6" s="226">
        <v>350000000</v>
      </c>
      <c r="E6" s="227"/>
      <c r="F6" s="63">
        <v>0</v>
      </c>
      <c r="G6" s="228">
        <v>0</v>
      </c>
      <c r="H6" s="228"/>
      <c r="I6" s="229"/>
      <c r="J6" s="230"/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30</v>
      </c>
      <c r="D14" s="226">
        <v>1540000000</v>
      </c>
      <c r="E14" s="227"/>
      <c r="F14" s="63"/>
      <c r="G14" s="228"/>
      <c r="H14" s="228"/>
      <c r="I14" s="229"/>
      <c r="J14" s="230"/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20</v>
      </c>
      <c r="D18" s="226">
        <v>995000000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30</v>
      </c>
      <c r="D27" s="242">
        <f>D14</f>
        <v>1540000000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428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2023-06-23T18:08:27Z</dcterms:modified>
</cp:coreProperties>
</file>