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470" documentId="8_{E5630A69-069B-4513-80A6-8EDB400E7A9E}" xr6:coauthVersionLast="47" xr6:coauthVersionMax="47" xr10:uidLastSave="{6EAD600F-A34A-4E88-8FEA-3FC0DEE65594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'!$A$1:$O$112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F17" i="5"/>
  <c r="E17" i="5"/>
  <c r="D17" i="5"/>
  <c r="F16" i="5"/>
  <c r="E16" i="5"/>
  <c r="D16" i="5"/>
  <c r="H15" i="5"/>
  <c r="G15" i="5"/>
  <c r="F15" i="5"/>
  <c r="E15" i="5"/>
  <c r="D15" i="5"/>
  <c r="I74" i="1"/>
  <c r="I21" i="6"/>
  <c r="I30" i="6" s="1"/>
  <c r="H21" i="6"/>
  <c r="H30" i="6" s="1"/>
  <c r="H14" i="5"/>
  <c r="G14" i="5"/>
  <c r="F14" i="5"/>
  <c r="E14" i="5"/>
  <c r="D14" i="5"/>
  <c r="I80" i="3"/>
  <c r="D7" i="5" s="1"/>
  <c r="J80" i="3"/>
  <c r="D5" i="5" l="1"/>
  <c r="E5" i="5"/>
  <c r="C27" i="4"/>
  <c r="E23" i="5" s="1"/>
  <c r="D27" i="4"/>
  <c r="D23" i="5" s="1"/>
  <c r="G44" i="2"/>
  <c r="F44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<sst xmlns="http://schemas.openxmlformats.org/spreadsheetml/2006/main" count="526" uniqueCount="468">
  <si>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</si>
  <si>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</si>
  <si>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</si>
  <si>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</si>
  <si>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</si>
  <si>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</si>
  <si>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</si>
  <si>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</si>
  <si>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</si>
  <si>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</si>
  <si>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</si>
  <si>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</si>
  <si>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</si>
  <si>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</si>
  <si>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</si>
  <si>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</si>
  <si>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</si>
  <si>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</si>
  <si>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</si>
  <si>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</si>
  <si>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</si>
  <si>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</si>
  <si>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</si>
  <si>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</si>
  <si>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</si>
  <si>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</si>
  <si>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</si>
  <si>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</si>
  <si>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</si>
  <si>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</si>
  <si>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</si>
  <si>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</si>
  <si>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</si>
  <si>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</si>
  <si>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</si>
  <si>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</si>
  <si>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</si>
  <si>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</si>
  <si>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</si>
  <si>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</si>
  <si>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</si>
  <si>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</si>
  <si>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</si>
  <si>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</si>
  <si>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</si>
  <si>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</si>
  <si>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</si>
  <si>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</si>
  <si>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</si>
  <si>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</si>
  <si>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</si>
  <si>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</si>
  <si>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</si>
  <si>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</si>
  <si>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</si>
  <si>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</si>
  <si>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</si>
  <si>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</si>
  <si>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</si>
  <si>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</si>
  <si>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</si>
  <si>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</si>
  <si>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</si>
  <si>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</si>
  <si>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</si>
  <si>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</si>
  <si>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</si>
  <si>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</si>
  <si>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</si>
  <si>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</si>
  <si>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</si>
  <si>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</si>
  <si>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</si>
  <si>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</si>
  <si>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</si>
  <si>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</si>
  <si>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</si>
  <si>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</si>
  <si>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</si>
  <si>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</si>
  <si>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</si>
  <si>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</si>
  <si>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</si>
  <si>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</si>
  <si>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</si>
  <si>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</si>
  <si>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</si>
  <si>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</si>
  <si>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</si>
  <si>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</si>
  <si>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</si>
  <si>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</si>
  <si>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</si>
  <si>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</si>
  <si>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</si>
  <si>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</si>
  <si>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</si>
  <si>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</si>
  <si>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</si>
  <si>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</si>
  <si>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</si>
  <si>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</si>
  <si>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</si>
  <si>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</si>
  <si>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</si>
  <si>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</si>
  <si>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</si>
  <si>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</si>
  <si>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</si>
  <si>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</si>
  <si>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</si>
  <si>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</si>
  <si>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</si>
  <si>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</si>
  <si>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</si>
  <si>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</si>
  <si>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</si>
  <si>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</si>
  <si>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</si>
  <si>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</si>
  <si>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</si>
  <si>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</si>
  <si>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</si>
  <si>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</si>
  <si>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</si>
  <si>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</si>
  <si>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</si>
  <si>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</si>
  <si>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</si>
  <si>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</si>
  <si>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</si>
  <si>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</si>
  <si>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</si>
  <si>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</si>
  <si>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</si>
  <si>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</si>
  <si>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</si>
  <si>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</si>
  <si>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</si>
  <si>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</si>
  <si>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</si>
  <si>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</si>
  <si>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</si>
  <si>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</si>
  <si>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</si>
  <si>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</si>
  <si>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</si>
  <si>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</si>
  <si>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</si>
  <si>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</si>
  <si>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</si>
  <si>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</si>
  <si>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</si>
  <si>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</si>
  <si>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</si>
  <si>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</si>
  <si>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</si>
  <si>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</si>
  <si>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</si>
  <si>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</si>
  <si>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</si>
  <si>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</si>
  <si>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</si>
  <si>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</si>
  <si>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</si>
  <si>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</si>
  <si>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</si>
  <si>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</si>
  <si>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</si>
  <si>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</si>
  <si>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</si>
  <si>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</si>
  <si>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</si>
  <si>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</si>
  <si>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</si>
  <si>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</si>
  <si>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</si>
  <si>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</si>
  <si>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</si>
  <si>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</si>
  <si>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</si>
  <si>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</si>
  <si>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</si>
  <si>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</si>
  <si>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</si>
  <si>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</si>
  <si>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</si>
  <si>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</si>
  <si>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</si>
  <si>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</si>
  <si>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</si>
  <si>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</si>
  <si>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</si>
  <si>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</si>
  <si>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</si>
  <si>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</si>
  <si>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</si>
  <si>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</si>
  <si>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</si>
  <si>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</si>
  <si>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</si>
  <si>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</si>
  <si>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</si>
  <si>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</si>
  <si>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</si>
  <si>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</si>
  <si>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</si>
  <si>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</si>
  <si>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</si>
  <si>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</si>
  <si>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</si>
  <si>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</si>
  <si>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</si>
  <si>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</si>
  <si>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</si>
  <si>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</si>
  <si>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</si>
  <si>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</si>
  <si>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</si>
  <si>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</si>
  <si>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</si>
  <si>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</si>
  <si>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</si>
  <si>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</si>
  <si>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</si>
  <si>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</si>
  <si>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</si>
  <si>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</si>
  <si>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</si>
  <si>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</si>
  <si>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</si>
  <si>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</si>
  <si>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</si>
  <si>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</si>
  <si>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</si>
  <si>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</si>
  <si>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</si>
  <si>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</si>
  <si>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</si>
  <si>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</si>
  <si>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</si>
  <si>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</si>
  <si>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</si>
  <si>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</si>
  <si>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</si>
  <si>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</si>
  <si>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</si>
  <si>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</si>
  <si>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</si>
  <si>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</si>
  <si>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</si>
  <si>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</si>
  <si>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</si>
  <si>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</si>
  <si>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</si>
  <si>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</si>
  <si>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</si>
  <si>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</si>
  <si>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</si>
  <si>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</si>
  <si>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</si>
  <si>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</si>
  <si>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</si>
  <si>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</si>
  <si>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</si>
  <si>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</si>
  <si>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</si>
  <si>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</si>
  <si>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</si>
  <si>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</si>
  <si>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</si>
  <si>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</si>
  <si>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</si>
  <si>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</si>
  <si>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</si>
  <si>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</si>
  <si>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</si>
  <si>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</si>
  <si>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</si>
  <si>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</si>
  <si>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</si>
  <si>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</si>
  <si>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</si>
  <si>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</si>
  <si>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</si>
  <si>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</si>
  <si>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</si>
  <si>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</si>
  <si>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</si>
  <si>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</si>
  <si>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</si>
  <si>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</si>
  <si>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</si>
  <si>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</si>
  <si>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</si>
  <si>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</si>
  <si>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</si>
  <si>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</si>
  <si>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</si>
  <si>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</si>
  <si>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</si>
  <si>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</si>
  <si>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</si>
  <si>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</si>
  <si>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</si>
  <si>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</si>
  <si>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</si>
  <si>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</si>
  <si>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</si>
  <si>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</si>
  <si>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</si>
  <si>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</si>
  <si>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</si>
  <si>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</si>
  <si>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</si>
  <si>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</si>
  <si>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</si>
  <si>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</si>
  <si>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</si>
  <si>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</si>
  <si>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</si>
  <si>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</si>
  <si>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</si>
  <si>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</si>
  <si>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</si>
  <si>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</si>
  <si>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</si>
  <si>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</si>
  <si>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</si>
  <si>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</si>
  <si>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</si>
  <si>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</si>
  <si>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</si>
  <si>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</si>
  <si>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</si>
  <si>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</si>
  <si>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</si>
  <si>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</si>
  <si>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</si>
  <si>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</si>
  <si>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</si>
  <si>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</si>
  <si>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</si>
  <si>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</si>
  <si>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</si>
  <si>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</si>
  <si>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</si>
  <si>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</si>
  <si>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</si>
  <si>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</si>
  <si>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</si>
  <si>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</si>
  <si>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</si>
  <si>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</si>
  <si>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</si>
  <si>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</si>
  <si>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</si>
  <si>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</si>
  <si>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</si>
  <si>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</si>
  <si>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</si>
  <si>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</si>
  <si>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</si>
  <si>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</si>
  <si>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</si>
  <si>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</si>
  <si>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</si>
  <si>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</si>
  <si>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</si>
  <si>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</si>
  <si>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</si>
  <si>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</si>
  <si>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</si>
  <si>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</si>
  <si>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</si>
  <si>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</si>
  <si>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</si>
  <si>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</si>
  <si>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</si>
  <si>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</si>
  <si>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</si>
  <si>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</si>
  <si>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</si>
  <si>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</si>
  <si>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</si>
  <si>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</si>
  <si>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</si>
  <si>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</si>
  <si>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</si>
  <si>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</si>
  <si>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</si>
  <si>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</si>
  <si>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</si>
  <si>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</si>
  <si>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</si>
  <si>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</si>
  <si>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</si>
  <si>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</si>
  <si>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</si>
  <si>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</si>
  <si>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</si>
  <si>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</si>
  <si>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</si>
  <si>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</si>
  <si>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</si>
  <si>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</si>
  <si>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</si>
  <si>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</si>
  <si>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</si>
  <si>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</si>
  <si>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</si>
  <si>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</si>
  <si>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</si>
  <si>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</si>
  <si>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</si>
  <si>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</si>
  <si>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</si>
  <si>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</si>
  <si>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</si>
  <si>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</si>
  <si>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</si>
  <si>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</si>
  <si>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</si>
  <si>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</si>
  <si>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</si>
  <si>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</si>
  <si>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</si>
  <si>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</si>
  <si>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</si>
  <si>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</si>
  <si>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</si>
  <si>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</si>
  <si>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</si>
  <si>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</si>
  <si>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</si>
  <si>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</si>
  <si>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</si>
  <si>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</si>
  <si>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</si>
  <si>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</si>
  <si>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</si>
  <si>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</si>
  <si>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</si>
  <si>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</si>
  <si>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</si>
  <si>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</si>
  <si>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</si>
  <si>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</si>
  <si>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</si>
  <si>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</si>
  <si>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</si>
  <si>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</si>
  <si>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</si>
  <si>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</si>
  <si>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</si>
  <si>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>DATE: FEBRUARY  23 2023</t>
  </si>
  <si>
    <t>DATE: FEBRUARY  23,  2023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</si>
  <si>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</si>
  <si>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</si>
  <si>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</si>
  <si>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</si>
  <si>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DATE: FEBRUARY  24,  2023</t>
  </si>
  <si>
    <t>DATE: FEBRUARY  24, 2023</t>
  </si>
  <si>
    <t>DATE: FEBRUARY  24 2023</t>
  </si>
  <si>
    <t>GOG-BL-22/05/23-A6155-1838-0</t>
  </si>
  <si>
    <t>GHGGOG070038</t>
  </si>
  <si>
    <t>GOG-BL-21/08/23-A6156-1838-0</t>
  </si>
  <si>
    <t>GHGGOG070046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</si>
</sst>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" fontId="45" fillId="0" borderId="14" xfId="0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8"/>
      <c r="B1" s="299"/>
      <c r="C1" s="328"/>
      <c r="D1" s="328"/>
      <c r="E1" s="328"/>
      <c r="F1" s="328"/>
      <c r="G1" s="328"/>
      <c r="H1" s="329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" customHeight="1">
      <c r="A3" s="327" t="s">
        <v>455</v>
      </c>
      <c r="B3" s="327"/>
      <c r="C3" s="327"/>
      <c r="D3" s="327"/>
      <c r="E3" s="327"/>
      <c r="F3" s="327"/>
      <c r="G3" s="327"/>
      <c r="H3" s="327"/>
      <c r="I3" s="2"/>
    </row>
    <row r="4" spans="1:12" ht="31.2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6">
      <c r="A5" s="8" t="s">
        <v>141</v>
      </c>
      <c r="B5" s="8" t="s">
        <v>142</v>
      </c>
      <c r="C5" s="3" t="s">
        <v>458</v>
      </c>
      <c r="D5" s="314">
        <f>'NEW GOG NOTES AND BONDS '!H21</f>
        <v>22686098</v>
      </c>
      <c r="E5" s="314">
        <f>'NEW GOG NOTES AND BONDS '!I21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460</v>
      </c>
      <c r="D6" s="10">
        <f>'OLD GOG NOTES AND BONDS '!H74</f>
        <v>90324</v>
      </c>
      <c r="E6" s="10">
        <f>'OLD GOG NOTES AND BONDS '!I74</f>
        <v>45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406</v>
      </c>
      <c r="D7" s="10">
        <f>'TREASURY BILLS'!I80</f>
        <v>219827988</v>
      </c>
      <c r="E7" s="10">
        <f>'TREASURY BILLS'!J80</f>
        <v>1241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459</v>
      </c>
      <c r="D8" s="10">
        <f>'CORPORATE BONDS'!F44</f>
        <v>225284</v>
      </c>
      <c r="E8" s="10">
        <f>'CORPORATE BONDS'!G44</f>
        <v>12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242829694</v>
      </c>
      <c r="E9" s="16">
        <f>SUM(E5:E8)</f>
        <v>1312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143</v>
      </c>
      <c r="B14" s="8" t="s">
        <v>144</v>
      </c>
      <c r="C14" s="3" t="s">
        <v>458</v>
      </c>
      <c r="D14" s="23">
        <f>'NEW GOG NOTES AND BONDS '!H5</f>
        <v>10218049</v>
      </c>
      <c r="E14" s="297">
        <f>'NEW GOG NOTES AND BONDS '!I5</f>
        <v>1</v>
      </c>
      <c r="F14" s="294" t="str">
        <f>'NEW GOG NOTES AND BONDS '!C5</f>
        <v>GOG-BD-17/08/27-A6139-1838-10.00</v>
      </c>
      <c r="G14" s="315">
        <f>'NEW GOG NOTES AND BONDS '!F5</f>
        <v>9.9748986545672693</v>
      </c>
      <c r="H14" s="24">
        <f>'NEW GOG NOTES AND BONDS '!G5</f>
        <v>100.08450000000001</v>
      </c>
      <c r="I14" s="13"/>
      <c r="K14" s="14"/>
      <c r="L14" s="15"/>
    </row>
    <row r="15" spans="1:12" ht="15.6">
      <c r="A15" s="8"/>
      <c r="B15" s="8"/>
      <c r="C15" s="22" t="s">
        <v>460</v>
      </c>
      <c r="D15" s="23">
        <f>'OLD GOG NOTES AND BONDS '!H59</f>
        <v>11152</v>
      </c>
      <c r="E15" s="296">
        <f>'OLD GOG NOTES AND BONDS '!I59</f>
        <v>1</v>
      </c>
      <c r="F15" s="294" t="str">
        <f>'OLD GOG NOTES AND BONDS '!C59</f>
        <v>GOG-BD-02/11/26-A4338-1511-19.00</v>
      </c>
      <c r="G15" s="315">
        <f>'OLD GOG NOTES AND BONDS '!F59</f>
        <v>47.178539523494493</v>
      </c>
      <c r="H15" s="24">
        <f>'OLD GOG NOTES AND BONDS '!G59</f>
        <v>52.56</v>
      </c>
      <c r="I15" s="13"/>
      <c r="K15" s="14"/>
      <c r="L15" s="15"/>
    </row>
    <row r="16" spans="1:12" ht="15.6">
      <c r="A16" s="8"/>
      <c r="B16" s="8"/>
      <c r="C16" s="22" t="s">
        <v>406</v>
      </c>
      <c r="D16" s="23">
        <f>'TREASURY BILLS'!I17</f>
        <v>147929805</v>
      </c>
      <c r="E16" s="297">
        <f>'TREASURY BILLS'!J17</f>
        <v>694</v>
      </c>
      <c r="F16" s="295" t="str">
        <f>'TREASURY BILLS'!E17</f>
        <v>GOG-BL-22/05/23-A6155-1838-0</v>
      </c>
      <c r="G16" s="303"/>
      <c r="H16" s="24">
        <f>'TREASURY BILLS'!H17</f>
        <v>92.577461251924205</v>
      </c>
      <c r="I16" s="13"/>
      <c r="K16" s="14"/>
      <c r="L16" s="15"/>
    </row>
    <row r="17" spans="1:12" ht="15.6">
      <c r="A17" s="8"/>
      <c r="B17" s="8"/>
      <c r="C17" s="22" t="s">
        <v>459</v>
      </c>
      <c r="D17" s="323">
        <f>'CORPORATE BONDS'!F32</f>
        <v>91907</v>
      </c>
      <c r="E17" s="338">
        <f>'CORPORATE BONDS'!G32</f>
        <v>1</v>
      </c>
      <c r="F17" s="325" t="str">
        <f>'CORPORATE BONDS'!B32</f>
        <v>CMB-BL-25/05/23-A6066-6162-0</v>
      </c>
      <c r="G17" s="324"/>
      <c r="H17" s="326">
        <f>'CORPORATE BONDS'!E32</f>
        <v>89.887600000000006</v>
      </c>
      <c r="I17" s="13"/>
      <c r="K17" s="14"/>
      <c r="L17" s="15"/>
    </row>
    <row r="18" spans="1:12" ht="15.6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6">
      <c r="A23" s="8" t="s">
        <v>216</v>
      </c>
      <c r="B23" s="8" t="s">
        <v>145</v>
      </c>
      <c r="C23" s="9" t="s">
        <v>152</v>
      </c>
      <c r="D23" s="30">
        <f>'REPO TRADES'!D27</f>
        <v>213000000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12"/>
  <sheetViews>
    <sheetView topLeftCell="D4" workbookViewId="0">
      <selection activeCell="I21" sqref="I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9" customWidth="1"/>
    <col min="14" max="14" width="13" style="3" hidden="1" customWidth="1"/>
    <col min="15" max="15" width="10.8867187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30"/>
      <c r="D1" s="330"/>
      <c r="E1" s="330"/>
      <c r="F1" s="330"/>
      <c r="G1" s="330"/>
      <c r="H1" s="330"/>
      <c r="I1" s="2"/>
      <c r="J1" s="2"/>
      <c r="K1" s="2"/>
      <c r="L1" s="2"/>
      <c r="M1" s="2"/>
      <c r="N1" s="2"/>
    </row>
    <row r="2" spans="1:15" ht="36.6" customHeight="1">
      <c r="A2" s="331" t="s">
        <v>211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2"/>
    </row>
    <row r="3" spans="1:15" ht="19.5" customHeight="1" thickBot="1">
      <c r="A3" s="36" t="s">
        <v>456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5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353</v>
      </c>
      <c r="H4" s="45" t="s">
        <v>161</v>
      </c>
      <c r="I4" s="46" t="s">
        <v>7</v>
      </c>
      <c r="J4" s="47" t="s">
        <v>354</v>
      </c>
      <c r="K4" s="48" t="s">
        <v>355</v>
      </c>
      <c r="L4" s="46" t="s">
        <v>8</v>
      </c>
      <c r="M4" s="49" t="s">
        <v>9</v>
      </c>
      <c r="N4" s="50" t="s">
        <v>10</v>
      </c>
    </row>
    <row r="5" spans="1:15">
      <c r="A5" s="51">
        <v>1</v>
      </c>
      <c r="B5" s="52" t="s">
        <v>439</v>
      </c>
      <c r="C5" s="53" t="s">
        <v>407</v>
      </c>
      <c r="D5" s="62" t="s">
        <v>423</v>
      </c>
      <c r="E5" s="11">
        <v>16.050733709141298</v>
      </c>
      <c r="F5" s="11">
        <v>9.9748986545672693</v>
      </c>
      <c r="G5" s="12">
        <v>100.08450000000001</v>
      </c>
      <c r="H5" s="306">
        <v>10218049</v>
      </c>
      <c r="I5" s="58">
        <v>1</v>
      </c>
      <c r="J5" s="11">
        <v>9.9748986545672693</v>
      </c>
      <c r="K5" s="11">
        <v>9.9748986545672693</v>
      </c>
      <c r="L5" s="59">
        <v>1635</v>
      </c>
      <c r="M5" s="60">
        <v>46616</v>
      </c>
      <c r="N5" s="61"/>
      <c r="O5" s="117"/>
    </row>
    <row r="6" spans="1:15">
      <c r="A6" s="51">
        <v>2</v>
      </c>
      <c r="B6" s="52" t="s">
        <v>440</v>
      </c>
      <c r="C6" s="53" t="s">
        <v>408</v>
      </c>
      <c r="D6" s="62" t="s">
        <v>424</v>
      </c>
      <c r="E6" s="11">
        <v>10.097788498915163</v>
      </c>
      <c r="F6" s="11">
        <v>9.974151521811164</v>
      </c>
      <c r="G6" s="12">
        <v>100.1014</v>
      </c>
      <c r="H6" s="306">
        <v>10218049</v>
      </c>
      <c r="I6" s="58">
        <v>1</v>
      </c>
      <c r="J6" s="11">
        <v>9.974151521811164</v>
      </c>
      <c r="K6" s="11">
        <v>9.974151521811164</v>
      </c>
      <c r="L6" s="59">
        <v>1999</v>
      </c>
      <c r="M6" s="60">
        <v>46980</v>
      </c>
      <c r="N6" s="61"/>
      <c r="O6" s="117"/>
    </row>
    <row r="7" spans="1:15">
      <c r="A7" s="51">
        <v>3</v>
      </c>
      <c r="B7" s="52" t="s">
        <v>441</v>
      </c>
      <c r="C7" s="53" t="s">
        <v>409</v>
      </c>
      <c r="D7" s="64" t="s">
        <v>425</v>
      </c>
      <c r="E7" s="11"/>
      <c r="F7" s="11"/>
      <c r="G7" s="65"/>
      <c r="H7" s="74"/>
      <c r="I7" s="66"/>
      <c r="J7" s="11"/>
      <c r="K7" s="11"/>
      <c r="L7" s="59">
        <v>1635</v>
      </c>
      <c r="M7" s="60">
        <v>46616</v>
      </c>
      <c r="N7" s="61"/>
      <c r="O7" s="117"/>
    </row>
    <row r="8" spans="1:15">
      <c r="A8" s="51">
        <v>4</v>
      </c>
      <c r="B8" s="52" t="s">
        <v>442</v>
      </c>
      <c r="C8" s="53" t="s">
        <v>410</v>
      </c>
      <c r="D8" s="64" t="s">
        <v>426</v>
      </c>
      <c r="E8" s="11"/>
      <c r="F8" s="11"/>
      <c r="G8" s="65"/>
      <c r="H8" s="306"/>
      <c r="I8" s="66"/>
      <c r="J8" s="11"/>
      <c r="K8" s="11"/>
      <c r="L8" s="59">
        <v>1999</v>
      </c>
      <c r="M8" s="60">
        <v>46980</v>
      </c>
      <c r="N8" s="61"/>
      <c r="O8" s="117"/>
    </row>
    <row r="9" spans="1:15">
      <c r="A9" s="51">
        <v>5</v>
      </c>
      <c r="B9" s="52" t="s">
        <v>443</v>
      </c>
      <c r="C9" s="53" t="s">
        <v>411</v>
      </c>
      <c r="D9" s="64" t="s">
        <v>427</v>
      </c>
      <c r="E9" s="11">
        <v>23.415148405282991</v>
      </c>
      <c r="F9" s="11">
        <v>10.414140957747986</v>
      </c>
      <c r="G9" s="65">
        <v>93.41</v>
      </c>
      <c r="H9" s="74">
        <v>250000</v>
      </c>
      <c r="I9" s="66">
        <v>1</v>
      </c>
      <c r="J9" s="11">
        <v>8.3489542267575683</v>
      </c>
      <c r="K9" s="11">
        <v>8.3489542267575683</v>
      </c>
      <c r="L9" s="59">
        <v>1453</v>
      </c>
      <c r="M9" s="60">
        <v>46434</v>
      </c>
      <c r="N9" s="61"/>
      <c r="O9" s="117"/>
    </row>
    <row r="10" spans="1:15">
      <c r="A10" s="51">
        <v>6</v>
      </c>
      <c r="B10" s="52" t="s">
        <v>447</v>
      </c>
      <c r="C10" s="53" t="s">
        <v>415</v>
      </c>
      <c r="D10" s="64" t="s">
        <v>431</v>
      </c>
      <c r="E10" s="11"/>
      <c r="F10" s="11">
        <v>18.990664704603113</v>
      </c>
      <c r="G10" s="308">
        <v>67.150000000000006</v>
      </c>
      <c r="H10" s="74">
        <v>100000</v>
      </c>
      <c r="I10" s="309">
        <v>1</v>
      </c>
      <c r="J10" s="11">
        <v>8.4989690241627347</v>
      </c>
      <c r="K10" s="11">
        <v>8.4989690241627347</v>
      </c>
      <c r="L10" s="59">
        <v>1817</v>
      </c>
      <c r="M10" s="60">
        <v>46798</v>
      </c>
      <c r="N10" s="61"/>
      <c r="O10" s="117"/>
    </row>
    <row r="11" spans="1:15">
      <c r="A11" s="51">
        <v>7</v>
      </c>
      <c r="B11" s="52" t="s">
        <v>448</v>
      </c>
      <c r="C11" s="53" t="s">
        <v>416</v>
      </c>
      <c r="D11" s="64" t="s">
        <v>432</v>
      </c>
      <c r="E11" s="11">
        <v>9.3354863442306346</v>
      </c>
      <c r="F11" s="11">
        <v>8.6488627559246574</v>
      </c>
      <c r="G11" s="308">
        <v>100.00006399999999</v>
      </c>
      <c r="H11" s="74">
        <v>200000</v>
      </c>
      <c r="I11" s="309">
        <v>1</v>
      </c>
      <c r="J11" s="11">
        <v>8.6488627559246574</v>
      </c>
      <c r="K11" s="11">
        <v>8.6488627559246574</v>
      </c>
      <c r="L11" s="59">
        <v>2181</v>
      </c>
      <c r="M11" s="60">
        <v>47162</v>
      </c>
      <c r="N11" s="61"/>
      <c r="O11" s="117"/>
    </row>
    <row r="12" spans="1:15">
      <c r="A12" s="51">
        <v>8</v>
      </c>
      <c r="B12" s="52" t="s">
        <v>449</v>
      </c>
      <c r="C12" s="53" t="s">
        <v>417</v>
      </c>
      <c r="D12" s="64" t="s">
        <v>433</v>
      </c>
      <c r="E12" s="11">
        <v>20.852152963602151</v>
      </c>
      <c r="F12" s="11">
        <v>10.634153292192627</v>
      </c>
      <c r="G12" s="308">
        <v>91.125</v>
      </c>
      <c r="H12" s="74">
        <v>200000</v>
      </c>
      <c r="I12" s="309">
        <v>1</v>
      </c>
      <c r="J12" s="11">
        <v>8.7988297575113386</v>
      </c>
      <c r="K12" s="11">
        <v>8.7988297575113386</v>
      </c>
      <c r="L12" s="59">
        <v>2545</v>
      </c>
      <c r="M12" s="60">
        <v>47526</v>
      </c>
      <c r="N12" s="61"/>
      <c r="O12" s="117"/>
    </row>
    <row r="13" spans="1:15">
      <c r="A13" s="51">
        <v>9</v>
      </c>
      <c r="B13" s="52" t="s">
        <v>450</v>
      </c>
      <c r="C13" s="53" t="s">
        <v>418</v>
      </c>
      <c r="D13" s="64" t="s">
        <v>434</v>
      </c>
      <c r="E13" s="11">
        <v>9.4838695265233675</v>
      </c>
      <c r="F13" s="11">
        <v>10.709622274233988</v>
      </c>
      <c r="G13" s="308">
        <v>90.72</v>
      </c>
      <c r="H13" s="74">
        <v>200000</v>
      </c>
      <c r="I13" s="309">
        <v>1</v>
      </c>
      <c r="J13" s="11">
        <v>8.9488119735799696</v>
      </c>
      <c r="K13" s="11">
        <v>8.9488119735799696</v>
      </c>
      <c r="L13" s="59">
        <v>2909</v>
      </c>
      <c r="M13" s="60">
        <v>47890</v>
      </c>
      <c r="N13" s="61"/>
      <c r="O13" s="117"/>
    </row>
    <row r="14" spans="1:15">
      <c r="A14" s="51">
        <v>10</v>
      </c>
      <c r="B14" s="52" t="s">
        <v>451</v>
      </c>
      <c r="C14" s="53" t="s">
        <v>419</v>
      </c>
      <c r="D14" s="64" t="s">
        <v>435</v>
      </c>
      <c r="E14" s="11"/>
      <c r="F14" s="11">
        <v>10.784581086711219</v>
      </c>
      <c r="G14" s="308">
        <v>90.465000000000003</v>
      </c>
      <c r="H14" s="74">
        <v>100000</v>
      </c>
      <c r="I14" s="309">
        <v>1</v>
      </c>
      <c r="J14" s="11">
        <v>9.0988376611817614</v>
      </c>
      <c r="K14" s="11">
        <v>9.0988376611817614</v>
      </c>
      <c r="L14" s="59">
        <v>3273</v>
      </c>
      <c r="M14" s="60">
        <v>48254</v>
      </c>
      <c r="N14" s="61"/>
      <c r="O14" s="117"/>
    </row>
    <row r="15" spans="1:15">
      <c r="A15" s="51">
        <v>11</v>
      </c>
      <c r="B15" s="52" t="s">
        <v>452</v>
      </c>
      <c r="C15" s="53" t="s">
        <v>420</v>
      </c>
      <c r="D15" s="64" t="s">
        <v>436</v>
      </c>
      <c r="E15" s="11">
        <v>9.6303878356849957</v>
      </c>
      <c r="F15" s="11">
        <v>10.861436751020406</v>
      </c>
      <c r="G15" s="308">
        <v>90.33</v>
      </c>
      <c r="H15" s="74">
        <v>250000</v>
      </c>
      <c r="I15" s="309">
        <v>1</v>
      </c>
      <c r="J15" s="11">
        <v>9.248742797164649</v>
      </c>
      <c r="K15" s="11">
        <v>9.248742797164649</v>
      </c>
      <c r="L15" s="59">
        <v>3637</v>
      </c>
      <c r="M15" s="60">
        <v>48618</v>
      </c>
      <c r="N15" s="61"/>
      <c r="O15" s="117"/>
    </row>
    <row r="16" spans="1:15">
      <c r="A16" s="51">
        <v>12</v>
      </c>
      <c r="B16" s="52" t="s">
        <v>453</v>
      </c>
      <c r="C16" s="53" t="s">
        <v>421</v>
      </c>
      <c r="D16" s="64" t="s">
        <v>437</v>
      </c>
      <c r="E16" s="11"/>
      <c r="F16" s="11">
        <v>17.042918699735111</v>
      </c>
      <c r="G16" s="308">
        <v>62.615000000000002</v>
      </c>
      <c r="H16" s="74">
        <v>150000</v>
      </c>
      <c r="I16" s="309">
        <v>1</v>
      </c>
      <c r="J16" s="11">
        <v>9.3986876306868652</v>
      </c>
      <c r="K16" s="11">
        <v>9.3986876306868652</v>
      </c>
      <c r="L16" s="59">
        <v>4001</v>
      </c>
      <c r="M16" s="60">
        <v>48982</v>
      </c>
      <c r="N16" s="61"/>
      <c r="O16" s="117"/>
    </row>
    <row r="17" spans="1:15">
      <c r="A17" s="51">
        <v>13</v>
      </c>
      <c r="B17" s="52" t="s">
        <v>454</v>
      </c>
      <c r="C17" s="53" t="s">
        <v>422</v>
      </c>
      <c r="D17" s="64" t="s">
        <v>438</v>
      </c>
      <c r="E17" s="11">
        <v>9.7734348968997296</v>
      </c>
      <c r="F17" s="11">
        <v>11.016868219557205</v>
      </c>
      <c r="G17" s="308">
        <v>90.37</v>
      </c>
      <c r="H17" s="74">
        <v>250000</v>
      </c>
      <c r="I17" s="309">
        <v>1</v>
      </c>
      <c r="J17" s="11">
        <v>9.5486021875438265</v>
      </c>
      <c r="K17" s="11">
        <v>9.5486021875438265</v>
      </c>
      <c r="L17" s="59">
        <v>4365</v>
      </c>
      <c r="M17" s="60">
        <v>49346</v>
      </c>
      <c r="N17" s="61"/>
      <c r="O17" s="117"/>
    </row>
    <row r="18" spans="1:15">
      <c r="A18" s="51">
        <v>14</v>
      </c>
      <c r="B18" s="52" t="s">
        <v>444</v>
      </c>
      <c r="C18" s="53" t="s">
        <v>412</v>
      </c>
      <c r="D18" s="64" t="s">
        <v>428</v>
      </c>
      <c r="E18" s="11"/>
      <c r="F18" s="11">
        <v>11.11258116047941</v>
      </c>
      <c r="G18" s="65">
        <v>90.41</v>
      </c>
      <c r="H18" s="307">
        <v>100000</v>
      </c>
      <c r="I18" s="66">
        <v>1</v>
      </c>
      <c r="J18" s="11">
        <v>9.6985280368836477</v>
      </c>
      <c r="K18" s="11">
        <v>9.6985280368836477</v>
      </c>
      <c r="L18" s="59">
        <v>4729</v>
      </c>
      <c r="M18" s="60">
        <v>49710</v>
      </c>
      <c r="N18" s="61"/>
      <c r="O18" s="117"/>
    </row>
    <row r="19" spans="1:15">
      <c r="A19" s="51">
        <v>15</v>
      </c>
      <c r="B19" s="52" t="s">
        <v>445</v>
      </c>
      <c r="C19" s="53" t="s">
        <v>413</v>
      </c>
      <c r="D19" s="64" t="s">
        <v>429</v>
      </c>
      <c r="E19" s="11">
        <v>9.8484813793481027</v>
      </c>
      <c r="F19" s="11">
        <v>11.191629203434788</v>
      </c>
      <c r="G19" s="308">
        <v>90.625</v>
      </c>
      <c r="H19" s="74">
        <v>200000</v>
      </c>
      <c r="I19" s="309">
        <v>1</v>
      </c>
      <c r="J19" s="11">
        <v>9.84844138989782</v>
      </c>
      <c r="K19" s="11">
        <v>9.84844138989782</v>
      </c>
      <c r="L19" s="59">
        <v>5093</v>
      </c>
      <c r="M19" s="60">
        <v>50074</v>
      </c>
      <c r="N19" s="61"/>
      <c r="O19" s="117"/>
    </row>
    <row r="20" spans="1:15" ht="16.2" thickBot="1">
      <c r="A20" s="95">
        <v>16</v>
      </c>
      <c r="B20" s="96" t="s">
        <v>446</v>
      </c>
      <c r="C20" s="284" t="s">
        <v>414</v>
      </c>
      <c r="D20" s="282" t="s">
        <v>430</v>
      </c>
      <c r="E20" s="20"/>
      <c r="F20" s="20">
        <v>11.25229428390683</v>
      </c>
      <c r="G20" s="316">
        <v>91.025000000000006</v>
      </c>
      <c r="H20" s="317">
        <v>250000</v>
      </c>
      <c r="I20" s="318">
        <v>1</v>
      </c>
      <c r="J20" s="20">
        <v>9.9983529579847445</v>
      </c>
      <c r="K20" s="20">
        <v>9.9983529579847445</v>
      </c>
      <c r="L20" s="59">
        <v>5457</v>
      </c>
      <c r="M20" s="60">
        <v>50438</v>
      </c>
      <c r="N20" s="61"/>
      <c r="O20" s="117"/>
    </row>
    <row r="21" spans="1:15" ht="16.2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22686098</v>
      </c>
      <c r="I21" s="321">
        <f>SUM(I5:I20)</f>
        <v>14</v>
      </c>
      <c r="J21" s="104"/>
      <c r="K21" s="322"/>
    </row>
    <row r="29" spans="1:15" ht="16.2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5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45372196</v>
      </c>
      <c r="I30" s="108">
        <f>SUM(I5:I29)</f>
        <v>28</v>
      </c>
      <c r="J30" s="304"/>
      <c r="K30" s="305"/>
    </row>
    <row r="31" spans="1:15">
      <c r="H31" s="33"/>
      <c r="I31" s="111"/>
    </row>
    <row r="32" spans="1:15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405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457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58" activePane="bottomRight" state="frozen"/>
      <selection sqref="A1:XFD1048576"/>
      <selection pane="topRight" sqref="A1:XFD1048576"/>
      <selection pane="bottomLeft" sqref="A1:XFD1048576"/>
      <selection pane="bottomRight" activeCell="H74" sqref="H74:I7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0"/>
      <c r="D1" s="330"/>
      <c r="E1" s="330"/>
      <c r="F1" s="330"/>
      <c r="G1" s="330"/>
      <c r="H1" s="330"/>
      <c r="I1" s="2"/>
      <c r="J1" s="2"/>
      <c r="K1" s="2"/>
      <c r="L1" s="2"/>
      <c r="M1" s="2"/>
      <c r="N1" s="2"/>
    </row>
    <row r="2" spans="1:14" ht="36.6" customHeight="1">
      <c r="A2" s="331" t="s">
        <v>211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2"/>
    </row>
    <row r="3" spans="1:14" ht="19.5" customHeight="1" thickBot="1">
      <c r="A3" s="36" t="s">
        <v>461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353</v>
      </c>
      <c r="H4" s="45" t="s">
        <v>161</v>
      </c>
      <c r="I4" s="46" t="s">
        <v>7</v>
      </c>
      <c r="J4" s="47" t="s">
        <v>354</v>
      </c>
      <c r="K4" s="48" t="s">
        <v>355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17.19265158346122</v>
      </c>
      <c r="F5" s="54">
        <v>53.891757459623477</v>
      </c>
      <c r="G5" s="56">
        <v>86.9024</v>
      </c>
      <c r="H5" s="63">
        <v>2452</v>
      </c>
      <c r="I5" s="58">
        <v>1</v>
      </c>
      <c r="J5" s="54">
        <v>53.891757459623477</v>
      </c>
      <c r="K5" s="54">
        <v>53.891757459623477</v>
      </c>
      <c r="L5" s="59">
        <v>157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>
        <v>1116</v>
      </c>
      <c r="I6" s="58">
        <v>1</v>
      </c>
      <c r="J6" s="54">
        <v>55.111127612518828</v>
      </c>
      <c r="K6" s="54">
        <v>55.111127612518828</v>
      </c>
      <c r="L6" s="59">
        <v>213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>
        <v>2263</v>
      </c>
      <c r="I7" s="58">
        <v>1</v>
      </c>
      <c r="J7" s="54">
        <v>55.097217548791569</v>
      </c>
      <c r="K7" s="54">
        <v>55.097217548791569</v>
      </c>
      <c r="L7" s="59">
        <v>255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>
        <v>2760</v>
      </c>
      <c r="I8" s="66">
        <v>1</v>
      </c>
      <c r="J8" s="54">
        <v>55.094131408978811</v>
      </c>
      <c r="K8" s="11">
        <v>55.094131408978811</v>
      </c>
      <c r="L8" s="59">
        <v>283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>
        <v>1350</v>
      </c>
      <c r="I9" s="69">
        <v>1</v>
      </c>
      <c r="J9" s="67">
        <v>55.084200660837823</v>
      </c>
      <c r="K9" s="11">
        <v>55.084200660837823</v>
      </c>
      <c r="L9" s="59">
        <v>647</v>
      </c>
      <c r="M9" s="60">
        <v>45628</v>
      </c>
      <c r="N9" s="61"/>
    </row>
    <row r="10" spans="1:14">
      <c r="A10" s="51">
        <v>6</v>
      </c>
      <c r="B10" s="52"/>
      <c r="C10" s="53" t="s">
        <v>243</v>
      </c>
      <c r="D10" s="64" t="s">
        <v>244</v>
      </c>
      <c r="E10" s="67">
        <v>33.025177541786334</v>
      </c>
      <c r="F10" s="67">
        <v>45.779409687925749</v>
      </c>
      <c r="G10" s="68">
        <v>79.055000000000007</v>
      </c>
      <c r="H10" s="63">
        <v>1522</v>
      </c>
      <c r="I10" s="69">
        <v>1</v>
      </c>
      <c r="J10" s="67">
        <v>55.051180868830464</v>
      </c>
      <c r="K10" s="11">
        <v>55.051180868830464</v>
      </c>
      <c r="L10" s="59">
        <v>437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30.798000489556109</v>
      </c>
      <c r="F12" s="54">
        <v>33.872329030815621</v>
      </c>
      <c r="G12" s="71">
        <v>99.55</v>
      </c>
      <c r="H12" s="63">
        <v>1762</v>
      </c>
      <c r="I12" s="72">
        <v>1</v>
      </c>
      <c r="J12" s="54">
        <v>48.751750008744324</v>
      </c>
      <c r="K12" s="11">
        <v>48.751750008744324</v>
      </c>
      <c r="L12" s="59">
        <v>10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>
        <v>986</v>
      </c>
      <c r="I13" s="72">
        <v>1</v>
      </c>
      <c r="J13" s="54">
        <v>50.31558563001964</v>
      </c>
      <c r="K13" s="11">
        <v>50.31558563001964</v>
      </c>
      <c r="L13" s="59">
        <v>52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30.53493607569029</v>
      </c>
      <c r="F14" s="54">
        <v>42.2569323389461</v>
      </c>
      <c r="G14" s="12">
        <v>94.075000000000003</v>
      </c>
      <c r="H14" s="63">
        <v>917</v>
      </c>
      <c r="I14" s="72">
        <v>1</v>
      </c>
      <c r="J14" s="54">
        <v>51.606338874041647</v>
      </c>
      <c r="K14" s="11">
        <v>51.606338874041647</v>
      </c>
      <c r="L14" s="59">
        <v>94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178</v>
      </c>
      <c r="M15" s="60">
        <v>45159</v>
      </c>
      <c r="N15" s="61"/>
    </row>
    <row r="16" spans="1:14" ht="16.95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196</v>
      </c>
      <c r="M16" s="60">
        <v>45177</v>
      </c>
      <c r="N16" s="61"/>
    </row>
    <row r="17" spans="1:14" ht="13.95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>
        <v>965</v>
      </c>
      <c r="I17" s="72">
        <v>1</v>
      </c>
      <c r="J17" s="54">
        <v>55.107629751285828</v>
      </c>
      <c r="K17" s="11">
        <v>55.107629751285828</v>
      </c>
      <c r="L17" s="59">
        <v>206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32.954923386258919</v>
      </c>
      <c r="F18" s="54">
        <v>45.143432495659752</v>
      </c>
      <c r="G18" s="71">
        <v>87.385000000000005</v>
      </c>
      <c r="H18" s="57">
        <v>740</v>
      </c>
      <c r="I18" s="75">
        <v>1</v>
      </c>
      <c r="J18" s="54">
        <v>55.106521303274292</v>
      </c>
      <c r="K18" s="54">
        <v>55.106521303274292</v>
      </c>
      <c r="L18" s="59">
        <v>216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262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262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>
        <v>791</v>
      </c>
      <c r="I21" s="72">
        <v>1</v>
      </c>
      <c r="J21" s="54">
        <v>55.096762165111755</v>
      </c>
      <c r="K21" s="11">
        <v>55.096762165111755</v>
      </c>
      <c r="L21" s="59">
        <v>276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39.822751762274919</v>
      </c>
      <c r="F22" s="54">
        <v>45.384424270632508</v>
      </c>
      <c r="G22" s="71">
        <v>83.47</v>
      </c>
      <c r="H22" s="57">
        <v>2277</v>
      </c>
      <c r="I22" s="72">
        <v>1</v>
      </c>
      <c r="J22" s="54">
        <v>55.093875685621299</v>
      </c>
      <c r="K22" s="11">
        <v>55.093875685621299</v>
      </c>
      <c r="L22" s="59">
        <v>297</v>
      </c>
      <c r="M22" s="60">
        <v>45278</v>
      </c>
      <c r="N22" s="61"/>
    </row>
    <row r="23" spans="1:14" ht="13.95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>
        <v>1972</v>
      </c>
      <c r="I23" s="78">
        <v>1</v>
      </c>
      <c r="J23" s="54">
        <v>55.057308680063301</v>
      </c>
      <c r="K23" s="11">
        <v>55.057308680063301</v>
      </c>
      <c r="L23" s="59">
        <v>388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30.77036957425463</v>
      </c>
      <c r="F24" s="54">
        <v>45.800730456001055</v>
      </c>
      <c r="G24" s="71">
        <v>71.094999999999999</v>
      </c>
      <c r="H24" s="74">
        <v>1175</v>
      </c>
      <c r="I24" s="72">
        <v>1</v>
      </c>
      <c r="J24" s="54">
        <v>55.152870057856241</v>
      </c>
      <c r="K24" s="11">
        <v>55.152870057856241</v>
      </c>
      <c r="L24" s="59">
        <v>598</v>
      </c>
      <c r="M24" s="60">
        <v>45579</v>
      </c>
      <c r="N24" s="61"/>
    </row>
    <row r="25" spans="1:14">
      <c r="A25" s="51">
        <v>14</v>
      </c>
      <c r="B25" s="52"/>
      <c r="C25" s="53" t="s">
        <v>383</v>
      </c>
      <c r="D25" s="75" t="s">
        <v>204</v>
      </c>
      <c r="E25" s="54">
        <v>31.774516263762692</v>
      </c>
      <c r="F25" s="54">
        <v>45.775538219107247</v>
      </c>
      <c r="G25" s="56">
        <v>70.355000000000004</v>
      </c>
      <c r="H25" s="74">
        <v>1603</v>
      </c>
      <c r="I25" s="72">
        <v>1</v>
      </c>
      <c r="J25" s="54">
        <v>55.114803201807916</v>
      </c>
      <c r="K25" s="11">
        <v>55.114803201807916</v>
      </c>
      <c r="L25" s="59">
        <v>675</v>
      </c>
      <c r="M25" s="60">
        <v>45656</v>
      </c>
      <c r="N25" s="61"/>
    </row>
    <row r="26" spans="1:14">
      <c r="A26" s="51">
        <v>15</v>
      </c>
      <c r="B26" s="52"/>
      <c r="C26" s="53" t="s">
        <v>384</v>
      </c>
      <c r="D26" s="75" t="s">
        <v>230</v>
      </c>
      <c r="E26" s="54">
        <v>34.123419975451867</v>
      </c>
      <c r="F26" s="54">
        <v>46.049004495423574</v>
      </c>
      <c r="G26" s="56">
        <v>67.844999999999999</v>
      </c>
      <c r="H26" s="74">
        <v>649</v>
      </c>
      <c r="I26" s="72">
        <v>1</v>
      </c>
      <c r="J26" s="54">
        <v>55.106613497155976</v>
      </c>
      <c r="K26" s="11">
        <v>55.106613497155976</v>
      </c>
      <c r="L26" s="59">
        <v>773</v>
      </c>
      <c r="M26" s="60">
        <v>45754</v>
      </c>
      <c r="N26" s="61"/>
    </row>
    <row r="27" spans="1:14">
      <c r="A27" s="51">
        <v>16</v>
      </c>
      <c r="B27" s="52"/>
      <c r="C27" s="53" t="s">
        <v>251</v>
      </c>
      <c r="D27" s="75" t="s">
        <v>252</v>
      </c>
      <c r="E27" s="54">
        <v>36.723950308904776</v>
      </c>
      <c r="F27" s="54">
        <v>48.724761203026191</v>
      </c>
      <c r="G27" s="56">
        <v>69.194999999999993</v>
      </c>
      <c r="H27" s="74"/>
      <c r="I27" s="72"/>
      <c r="J27" s="54">
        <v>46.033542623930359</v>
      </c>
      <c r="K27" s="11">
        <v>46.033542623930359</v>
      </c>
      <c r="L27" s="79">
        <v>815</v>
      </c>
      <c r="M27" s="60">
        <v>45796</v>
      </c>
      <c r="N27" s="61"/>
    </row>
    <row r="28" spans="1:14">
      <c r="A28" s="51">
        <v>17</v>
      </c>
      <c r="B28" s="52"/>
      <c r="C28" s="53" t="s">
        <v>262</v>
      </c>
      <c r="D28" s="75" t="s">
        <v>263</v>
      </c>
      <c r="E28" s="54">
        <v>52.620309709976951</v>
      </c>
      <c r="F28" s="54">
        <v>46.291257599426153</v>
      </c>
      <c r="G28" s="56">
        <v>77.290000000000006</v>
      </c>
      <c r="H28" s="74">
        <v>2500</v>
      </c>
      <c r="I28" s="72">
        <v>1</v>
      </c>
      <c r="J28" s="54">
        <v>55.025336715851211</v>
      </c>
      <c r="K28" s="11">
        <v>55.025336715851211</v>
      </c>
      <c r="L28" s="80">
        <v>878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385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915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>
        <v>3413</v>
      </c>
      <c r="I32" s="72">
        <v>1</v>
      </c>
      <c r="J32" s="54">
        <v>55.139538537047208</v>
      </c>
      <c r="K32" s="11">
        <v>55.139538537047208</v>
      </c>
      <c r="L32" s="59">
        <v>416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48.594494248775575</v>
      </c>
      <c r="F33" s="54">
        <v>45.772105793272708</v>
      </c>
      <c r="G33" s="71">
        <v>75.03</v>
      </c>
      <c r="H33" s="63">
        <v>2306</v>
      </c>
      <c r="I33" s="72">
        <v>1</v>
      </c>
      <c r="J33" s="54">
        <v>55.053127954177604</v>
      </c>
      <c r="K33" s="11">
        <v>55.053127954177604</v>
      </c>
      <c r="L33" s="59">
        <v>500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33.491573047579543</v>
      </c>
      <c r="F34" s="54">
        <v>45.873564207981978</v>
      </c>
      <c r="G34" s="71">
        <v>69.67</v>
      </c>
      <c r="H34" s="57">
        <v>2936</v>
      </c>
      <c r="I34" s="72">
        <v>1</v>
      </c>
      <c r="J34" s="54">
        <v>55.067326535747796</v>
      </c>
      <c r="K34" s="11">
        <v>55.067326535747796</v>
      </c>
      <c r="L34" s="59">
        <v>752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>
        <v>1760</v>
      </c>
      <c r="I35" s="72">
        <v>1</v>
      </c>
      <c r="J35" s="54">
        <v>55.089116903764143</v>
      </c>
      <c r="K35" s="11">
        <v>55.089116903764143</v>
      </c>
      <c r="L35" s="59">
        <v>850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962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>
        <v>714</v>
      </c>
      <c r="I37" s="77">
        <v>1</v>
      </c>
      <c r="J37" s="55">
        <v>55.114471454614545</v>
      </c>
      <c r="K37" s="55">
        <v>55.114471454614545</v>
      </c>
      <c r="L37" s="59">
        <v>1011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>
        <v>2142</v>
      </c>
      <c r="I38" s="72">
        <v>1</v>
      </c>
      <c r="J38" s="54">
        <v>55.079579469361917</v>
      </c>
      <c r="K38" s="11">
        <v>55.079579469361917</v>
      </c>
      <c r="L38" s="59">
        <v>1102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32.807386329010193</v>
      </c>
      <c r="F39" s="54">
        <v>46.173424683363692</v>
      </c>
      <c r="G39" s="71">
        <v>56.085000000000001</v>
      </c>
      <c r="H39" s="57">
        <v>3365</v>
      </c>
      <c r="I39" s="72">
        <v>1</v>
      </c>
      <c r="J39" s="54">
        <v>55.061623680357627</v>
      </c>
      <c r="K39" s="11">
        <v>55.061623680357627</v>
      </c>
      <c r="L39" s="59">
        <v>1172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1279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1364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8.6072505932607584</v>
      </c>
      <c r="F42" s="54">
        <v>21.642932130543247</v>
      </c>
      <c r="G42" s="55">
        <v>61.104999999999997</v>
      </c>
      <c r="H42" s="76"/>
      <c r="I42" s="77"/>
      <c r="J42" s="54">
        <v>9.2058307221765396</v>
      </c>
      <c r="K42" s="11">
        <v>9.2058307221765396</v>
      </c>
      <c r="L42" s="59">
        <v>1364</v>
      </c>
      <c r="M42" s="84">
        <v>46345</v>
      </c>
      <c r="N42" s="61"/>
    </row>
    <row r="43" spans="1:14">
      <c r="A43" s="51">
        <v>12</v>
      </c>
      <c r="B43" s="52"/>
      <c r="C43" s="82" t="s">
        <v>386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>
        <v>1118</v>
      </c>
      <c r="I43" s="69">
        <v>1</v>
      </c>
      <c r="J43" s="54">
        <v>54.199158381805809</v>
      </c>
      <c r="K43" s="11">
        <v>54.199158381805809</v>
      </c>
      <c r="L43" s="59">
        <v>1389</v>
      </c>
      <c r="M43" s="84">
        <v>46370</v>
      </c>
      <c r="N43" s="61"/>
    </row>
    <row r="44" spans="1:14">
      <c r="A44" s="51">
        <v>13</v>
      </c>
      <c r="B44" s="52"/>
      <c r="C44" s="53" t="s">
        <v>223</v>
      </c>
      <c r="D44" s="64" t="s">
        <v>224</v>
      </c>
      <c r="E44" s="54">
        <v>51.057354905560878</v>
      </c>
      <c r="F44" s="54">
        <v>47.422094054856892</v>
      </c>
      <c r="G44" s="55">
        <v>53.77</v>
      </c>
      <c r="H44" s="86">
        <v>1060</v>
      </c>
      <c r="I44" s="69">
        <v>1</v>
      </c>
      <c r="J44" s="54">
        <v>55.07163018472091</v>
      </c>
      <c r="K44" s="11">
        <v>55.07163018472091</v>
      </c>
      <c r="L44" s="59">
        <v>1473</v>
      </c>
      <c r="M44" s="81">
        <v>46454</v>
      </c>
      <c r="N44" s="61"/>
    </row>
    <row r="45" spans="1:14">
      <c r="A45" s="51">
        <v>14</v>
      </c>
      <c r="B45" s="52"/>
      <c r="C45" s="53" t="s">
        <v>245</v>
      </c>
      <c r="D45" s="64" t="s">
        <v>246</v>
      </c>
      <c r="E45" s="54">
        <v>48.347436905043743</v>
      </c>
      <c r="F45" s="54">
        <v>47.406465013137861</v>
      </c>
      <c r="G45" s="55">
        <v>55.664999999999999</v>
      </c>
      <c r="H45" s="86">
        <v>1511</v>
      </c>
      <c r="I45" s="69">
        <v>1</v>
      </c>
      <c r="J45" s="54">
        <v>55.048491956851628</v>
      </c>
      <c r="K45" s="11">
        <v>55.048491956851628</v>
      </c>
      <c r="L45" s="59">
        <v>1529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32.989219731914098</v>
      </c>
      <c r="F47" s="11">
        <v>45.828509134242736</v>
      </c>
      <c r="G47" s="71">
        <v>70.185000000000002</v>
      </c>
      <c r="H47" s="76">
        <v>2046</v>
      </c>
      <c r="I47" s="77">
        <v>1</v>
      </c>
      <c r="J47" s="54">
        <v>55.101597170266501</v>
      </c>
      <c r="K47" s="11">
        <v>55.101597170266501</v>
      </c>
      <c r="L47" s="59">
        <v>703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30.868808428629507</v>
      </c>
      <c r="F48" s="11">
        <v>47.211088504008266</v>
      </c>
      <c r="G48" s="71">
        <v>55.104999999999997</v>
      </c>
      <c r="H48" s="76">
        <v>435</v>
      </c>
      <c r="I48" s="77">
        <v>1</v>
      </c>
      <c r="J48" s="54">
        <v>55.043849508856013</v>
      </c>
      <c r="K48" s="54">
        <v>55.043849508856013</v>
      </c>
      <c r="L48" s="59">
        <v>1235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>
        <v>4387</v>
      </c>
      <c r="I49" s="77">
        <v>1</v>
      </c>
      <c r="J49" s="54">
        <v>55.052623293490434</v>
      </c>
      <c r="K49" s="54">
        <v>55.052623293490434</v>
      </c>
      <c r="L49" s="59">
        <v>1424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48.296267488301091</v>
      </c>
      <c r="F50" s="67">
        <v>48.156632535651731</v>
      </c>
      <c r="G50" s="56">
        <v>47.604999999999997</v>
      </c>
      <c r="H50" s="57">
        <v>1501</v>
      </c>
      <c r="I50" s="78">
        <v>1</v>
      </c>
      <c r="J50" s="54">
        <v>55.103046806710822</v>
      </c>
      <c r="K50" s="54">
        <v>55.103046806710822</v>
      </c>
      <c r="L50" s="59">
        <v>1655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31.807369665505629</v>
      </c>
      <c r="F51" s="67">
        <v>48.103745697187989</v>
      </c>
      <c r="G51" s="56">
        <v>51.664999999999999</v>
      </c>
      <c r="H51" s="57">
        <v>1620</v>
      </c>
      <c r="I51" s="78">
        <v>1</v>
      </c>
      <c r="J51" s="54">
        <v>55.020306953912211</v>
      </c>
      <c r="K51" s="54">
        <v>55.020306953912211</v>
      </c>
      <c r="L51" s="59">
        <v>1788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>
        <v>3087</v>
      </c>
      <c r="I53" s="90">
        <v>1</v>
      </c>
      <c r="J53" s="54">
        <v>55.054174613672927</v>
      </c>
      <c r="K53" s="54">
        <v>55.054174613672927</v>
      </c>
      <c r="L53" s="59">
        <v>395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>
        <v>1341</v>
      </c>
      <c r="I54" s="72">
        <v>1</v>
      </c>
      <c r="J54" s="54">
        <v>55.124257676764977</v>
      </c>
      <c r="K54" s="54">
        <v>55.124257676764977</v>
      </c>
      <c r="L54" s="59">
        <v>773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30.645368870386648</v>
      </c>
      <c r="F55" s="54">
        <v>47.349250533728707</v>
      </c>
      <c r="G55" s="71">
        <v>50.844999999999999</v>
      </c>
      <c r="H55" s="57">
        <v>710</v>
      </c>
      <c r="I55" s="72">
        <v>1</v>
      </c>
      <c r="J55" s="54">
        <v>55.019500442484379</v>
      </c>
      <c r="K55" s="54">
        <v>55.019500442484379</v>
      </c>
      <c r="L55" s="59">
        <v>1627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48.23959596060611</v>
      </c>
      <c r="F56" s="54">
        <v>55.063152179774974</v>
      </c>
      <c r="G56" s="71">
        <v>43.296100000000003</v>
      </c>
      <c r="H56" s="57">
        <v>1240</v>
      </c>
      <c r="I56" s="72">
        <v>1</v>
      </c>
      <c r="J56" s="54">
        <v>55.063152179774974</v>
      </c>
      <c r="K56" s="54">
        <v>55.063152179774974</v>
      </c>
      <c r="L56" s="59">
        <v>1718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28.870451119454405</v>
      </c>
      <c r="F57" s="54">
        <v>58.252566219192062</v>
      </c>
      <c r="G57" s="71">
        <v>35.39</v>
      </c>
      <c r="H57" s="57">
        <v>2212</v>
      </c>
      <c r="I57" s="78">
        <v>1</v>
      </c>
      <c r="J57" s="54">
        <v>55.04705847669571</v>
      </c>
      <c r="K57" s="54">
        <v>55.04705847669571</v>
      </c>
      <c r="L57" s="59">
        <v>1935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24.736319057733194</v>
      </c>
      <c r="F59" s="67">
        <v>47.178539523494493</v>
      </c>
      <c r="G59" s="56">
        <v>52.56</v>
      </c>
      <c r="H59" s="63">
        <v>11152</v>
      </c>
      <c r="I59" s="72">
        <v>1</v>
      </c>
      <c r="J59" s="67">
        <v>55.088086816986184</v>
      </c>
      <c r="K59" s="54">
        <v>55.088086816986184</v>
      </c>
      <c r="L59" s="313">
        <v>1347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31.708666689880666</v>
      </c>
      <c r="F60" s="54">
        <v>48.05230133038998</v>
      </c>
      <c r="G60" s="56">
        <v>42.78</v>
      </c>
      <c r="H60" s="63">
        <v>540</v>
      </c>
      <c r="I60" s="72">
        <v>1</v>
      </c>
      <c r="J60" s="54">
        <v>55.049275598428459</v>
      </c>
      <c r="K60" s="54">
        <v>55.049275598428459</v>
      </c>
      <c r="L60" s="59">
        <v>1921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49.524275103307907</v>
      </c>
      <c r="F61" s="55">
        <v>58.236721676180125</v>
      </c>
      <c r="G61" s="55">
        <v>36.340000000000003</v>
      </c>
      <c r="H61" s="76">
        <v>2230</v>
      </c>
      <c r="I61" s="77">
        <v>1</v>
      </c>
      <c r="J61" s="55">
        <v>55.024301577936662</v>
      </c>
      <c r="K61" s="55">
        <v>55.024301577936662</v>
      </c>
      <c r="L61" s="59">
        <v>2299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2719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2719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29.272762348549453</v>
      </c>
      <c r="F64" s="55">
        <v>58.199404473957237</v>
      </c>
      <c r="G64" s="55">
        <v>34.615000000000002</v>
      </c>
      <c r="H64" s="76">
        <v>947</v>
      </c>
      <c r="I64" s="77">
        <v>1</v>
      </c>
      <c r="J64" s="55">
        <v>54.975252240576424</v>
      </c>
      <c r="K64" s="55">
        <v>54.975252240576424</v>
      </c>
      <c r="L64" s="59">
        <v>3055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>
        <v>7879</v>
      </c>
      <c r="I66" s="72">
        <v>1</v>
      </c>
      <c r="J66" s="91">
        <v>55.087800955530561</v>
      </c>
      <c r="K66" s="91">
        <v>55.087800955530561</v>
      </c>
      <c r="L66" s="59">
        <v>3307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>
        <v>3810</v>
      </c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3810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3966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>
        <v>485</v>
      </c>
      <c r="I70" s="66">
        <v>1</v>
      </c>
      <c r="J70" s="54">
        <v>54.933940761245637</v>
      </c>
      <c r="K70" s="54">
        <v>54.933940761245637</v>
      </c>
      <c r="L70" s="59">
        <v>4154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>
        <v>387</v>
      </c>
      <c r="I72" s="77">
        <v>1</v>
      </c>
      <c r="J72" s="55">
        <v>54.844147020674441</v>
      </c>
      <c r="K72" s="55">
        <v>54.844147020674441</v>
      </c>
      <c r="L72" s="80">
        <v>6002</v>
      </c>
      <c r="M72" s="81">
        <v>50983</v>
      </c>
      <c r="N72" s="61">
        <v>43811</v>
      </c>
    </row>
    <row r="73" spans="1:14" ht="16.2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90324</v>
      </c>
      <c r="I74" s="108">
        <f>SUM(I5:I73)</f>
        <v>45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358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3" zoomScaleNormal="100" workbookViewId="0">
      <selection activeCell="I80" sqref="I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61" customWidth="1"/>
    <col min="8" max="8" width="11.6640625" style="107" customWidth="1"/>
    <col min="9" max="9" width="16.5546875" style="206" customWidth="1"/>
    <col min="10" max="10" width="20.33203125" style="112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5" t="s">
        <v>0</v>
      </c>
      <c r="B1" s="35"/>
      <c r="C1" s="35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463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356</v>
      </c>
      <c r="L4" s="217" t="s">
        <v>357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319</v>
      </c>
      <c r="F5" s="80" t="s">
        <v>320</v>
      </c>
      <c r="G5" s="55">
        <v>99.453595652173902</v>
      </c>
      <c r="H5" s="55">
        <v>99.453595652173902</v>
      </c>
      <c r="I5" s="76"/>
      <c r="J5" s="77"/>
      <c r="K5" s="55">
        <v>99.453699999999998</v>
      </c>
      <c r="L5" s="55">
        <v>99.453299999999999</v>
      </c>
      <c r="M5" s="13">
        <v>3</v>
      </c>
      <c r="N5" s="220">
        <v>44984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97.800382182057504</v>
      </c>
      <c r="H6" s="55">
        <v>98.975897887573495</v>
      </c>
      <c r="I6" s="76">
        <v>3461943</v>
      </c>
      <c r="J6" s="77">
        <v>29</v>
      </c>
      <c r="K6" s="55">
        <v>198.2</v>
      </c>
      <c r="L6" s="55">
        <v>97.64</v>
      </c>
      <c r="M6" s="13">
        <v>10</v>
      </c>
      <c r="N6" s="220">
        <v>44991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333</v>
      </c>
      <c r="F7" s="80" t="s">
        <v>334</v>
      </c>
      <c r="G7" s="55">
        <v>95.272520673260601</v>
      </c>
      <c r="H7" s="55">
        <v>98.145816454994701</v>
      </c>
      <c r="I7" s="76">
        <v>43306</v>
      </c>
      <c r="J7" s="77">
        <v>5</v>
      </c>
      <c r="K7" s="55">
        <v>98.155199999999994</v>
      </c>
      <c r="L7" s="55">
        <v>98.060400000000001</v>
      </c>
      <c r="M7" s="13">
        <v>17</v>
      </c>
      <c r="N7" s="220">
        <v>44998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338</v>
      </c>
      <c r="F8" s="80" t="s">
        <v>339</v>
      </c>
      <c r="G8" s="55">
        <v>97.059965242937395</v>
      </c>
      <c r="H8" s="55">
        <v>97.308071160860095</v>
      </c>
      <c r="I8" s="76">
        <v>270067</v>
      </c>
      <c r="J8" s="77">
        <v>32</v>
      </c>
      <c r="K8" s="55">
        <v>97.99</v>
      </c>
      <c r="L8" s="55">
        <v>94.4</v>
      </c>
      <c r="M8" s="13">
        <v>24</v>
      </c>
      <c r="N8" s="220">
        <v>45005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343</v>
      </c>
      <c r="F9" s="80" t="s">
        <v>344</v>
      </c>
      <c r="G9" s="55">
        <v>96.465543666753504</v>
      </c>
      <c r="H9" s="55">
        <v>97.322254714554802</v>
      </c>
      <c r="I9" s="76">
        <v>307940</v>
      </c>
      <c r="J9" s="77">
        <v>9</v>
      </c>
      <c r="K9" s="55">
        <v>97.549199999999999</v>
      </c>
      <c r="L9" s="55">
        <v>93.24</v>
      </c>
      <c r="M9" s="13">
        <v>31</v>
      </c>
      <c r="N9" s="220">
        <v>45012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347</v>
      </c>
      <c r="F10" s="80" t="s">
        <v>348</v>
      </c>
      <c r="G10" s="55">
        <v>93.405585409135497</v>
      </c>
      <c r="H10" s="55">
        <v>96.308191496299003</v>
      </c>
      <c r="I10" s="76">
        <v>463116</v>
      </c>
      <c r="J10" s="77">
        <v>24</v>
      </c>
      <c r="K10" s="55">
        <v>96.85</v>
      </c>
      <c r="L10" s="55">
        <v>91.92</v>
      </c>
      <c r="M10" s="13">
        <v>38</v>
      </c>
      <c r="N10" s="220">
        <v>45019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371</v>
      </c>
      <c r="F11" s="80" t="s">
        <v>372</v>
      </c>
      <c r="G11" s="55">
        <v>95.152711395444499</v>
      </c>
      <c r="H11" s="55">
        <v>91.935105998143001</v>
      </c>
      <c r="I11" s="76">
        <v>91545</v>
      </c>
      <c r="J11" s="77">
        <v>15</v>
      </c>
      <c r="K11" s="55">
        <v>95.188400000000001</v>
      </c>
      <c r="L11" s="55">
        <v>90.46</v>
      </c>
      <c r="M11" s="13">
        <v>45</v>
      </c>
      <c r="N11" s="220">
        <v>45026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365</v>
      </c>
      <c r="F12" s="80" t="s">
        <v>366</v>
      </c>
      <c r="G12" s="55">
        <v>93.898064381278104</v>
      </c>
      <c r="H12" s="55">
        <v>94.864517826158007</v>
      </c>
      <c r="I12" s="76">
        <v>562948</v>
      </c>
      <c r="J12" s="77">
        <v>18</v>
      </c>
      <c r="K12" s="55">
        <v>95.871499999999997</v>
      </c>
      <c r="L12" s="55">
        <v>89.39</v>
      </c>
      <c r="M12" s="13">
        <v>52</v>
      </c>
      <c r="N12" s="220">
        <v>45033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375</v>
      </c>
      <c r="F13" s="80" t="s">
        <v>376</v>
      </c>
      <c r="G13" s="55">
        <v>93.989180492125499</v>
      </c>
      <c r="H13" s="55">
        <v>93.559396016675507</v>
      </c>
      <c r="I13" s="76">
        <v>723215</v>
      </c>
      <c r="J13" s="77">
        <v>30</v>
      </c>
      <c r="K13" s="55">
        <v>95.19</v>
      </c>
      <c r="L13" s="55">
        <v>88.01</v>
      </c>
      <c r="M13" s="13">
        <v>59</v>
      </c>
      <c r="N13" s="220">
        <v>45040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391</v>
      </c>
      <c r="F14" s="80" t="s">
        <v>392</v>
      </c>
      <c r="G14" s="55">
        <v>94.2459110785246</v>
      </c>
      <c r="H14" s="55">
        <v>94.424615646522398</v>
      </c>
      <c r="I14" s="76">
        <v>6355572</v>
      </c>
      <c r="J14" s="77">
        <v>16</v>
      </c>
      <c r="K14" s="55">
        <v>94.841099999999997</v>
      </c>
      <c r="L14" s="55">
        <v>83.64</v>
      </c>
      <c r="M14" s="13">
        <v>66</v>
      </c>
      <c r="N14" s="220">
        <v>45047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395</v>
      </c>
      <c r="F15" s="80" t="s">
        <v>396</v>
      </c>
      <c r="G15" s="55">
        <v>93.528782945037406</v>
      </c>
      <c r="H15" s="55">
        <v>92.013401673221793</v>
      </c>
      <c r="I15" s="76">
        <v>342991</v>
      </c>
      <c r="J15" s="77">
        <v>21</v>
      </c>
      <c r="K15" s="55">
        <v>100</v>
      </c>
      <c r="L15" s="55">
        <v>86.01</v>
      </c>
      <c r="M15" s="13">
        <v>73</v>
      </c>
      <c r="N15" s="220">
        <v>45054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399</v>
      </c>
      <c r="F16" s="80" t="s">
        <v>400</v>
      </c>
      <c r="G16" s="55">
        <v>92.630547445593294</v>
      </c>
      <c r="H16" s="55">
        <v>94.344945114496497</v>
      </c>
      <c r="I16" s="76">
        <v>207430</v>
      </c>
      <c r="J16" s="77">
        <v>18</v>
      </c>
      <c r="K16" s="55">
        <v>100</v>
      </c>
      <c r="L16" s="55">
        <v>90.134699999999995</v>
      </c>
      <c r="M16" s="13">
        <v>80</v>
      </c>
      <c r="N16" s="220">
        <v>45061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464</v>
      </c>
      <c r="F17" s="80" t="s">
        <v>465</v>
      </c>
      <c r="G17" s="55">
        <v>92.292504815451395</v>
      </c>
      <c r="H17" s="55">
        <v>92.577461251924205</v>
      </c>
      <c r="I17" s="76">
        <v>147929805</v>
      </c>
      <c r="J17" s="77">
        <v>694</v>
      </c>
      <c r="K17" s="55">
        <v>100</v>
      </c>
      <c r="L17" s="55">
        <v>83.49</v>
      </c>
      <c r="M17" s="13">
        <v>87</v>
      </c>
      <c r="N17" s="220"/>
      <c r="O17" s="117"/>
      <c r="P17" s="34"/>
    </row>
    <row r="18" spans="1:16" ht="16.2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5" customHeight="1">
      <c r="A19" s="51"/>
      <c r="C19" s="221" t="s">
        <v>149</v>
      </c>
      <c r="D19" s="52">
        <v>1</v>
      </c>
      <c r="E19" s="230" t="s">
        <v>269</v>
      </c>
      <c r="F19" s="80" t="s">
        <v>270</v>
      </c>
      <c r="G19" s="231">
        <v>87.6</v>
      </c>
      <c r="H19" s="68">
        <v>87.6</v>
      </c>
      <c r="I19" s="86"/>
      <c r="J19" s="72"/>
      <c r="K19" s="232">
        <v>87.6</v>
      </c>
      <c r="L19" s="232">
        <v>87.6</v>
      </c>
      <c r="M19" s="13">
        <v>3</v>
      </c>
      <c r="N19" s="220">
        <v>44984</v>
      </c>
      <c r="O19" s="117"/>
    </row>
    <row r="20" spans="1:16" ht="13.95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87.25</v>
      </c>
      <c r="H20" s="68">
        <v>97.928264607948407</v>
      </c>
      <c r="I20" s="86">
        <v>3724</v>
      </c>
      <c r="J20" s="72">
        <v>3</v>
      </c>
      <c r="K20" s="232">
        <v>99.169899999999998</v>
      </c>
      <c r="L20" s="232">
        <v>97.22</v>
      </c>
      <c r="M20" s="13">
        <v>10</v>
      </c>
      <c r="N20" s="220">
        <v>44991</v>
      </c>
      <c r="O20" s="117"/>
    </row>
    <row r="21" spans="1:16" ht="13.95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97.871965917256603</v>
      </c>
      <c r="H21" s="68">
        <v>98.605533445286795</v>
      </c>
      <c r="I21" s="86">
        <v>3059008</v>
      </c>
      <c r="J21" s="72">
        <v>6</v>
      </c>
      <c r="K21" s="232">
        <v>98.618300000000005</v>
      </c>
      <c r="L21" s="232">
        <v>97.639600000000002</v>
      </c>
      <c r="M21" s="13">
        <v>17</v>
      </c>
      <c r="N21" s="220">
        <v>44998</v>
      </c>
      <c r="O21" s="117"/>
    </row>
    <row r="22" spans="1:16" ht="13.95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97.347937122601195</v>
      </c>
      <c r="H22" s="68">
        <v>97.531443927107105</v>
      </c>
      <c r="I22" s="234">
        <v>99269</v>
      </c>
      <c r="J22" s="72">
        <v>4</v>
      </c>
      <c r="K22" s="232">
        <v>97.981099999999998</v>
      </c>
      <c r="L22" s="232">
        <v>94.4</v>
      </c>
      <c r="M22" s="13">
        <v>24</v>
      </c>
      <c r="N22" s="220">
        <v>45005</v>
      </c>
      <c r="O22" s="117"/>
    </row>
    <row r="23" spans="1:16" ht="13.95" customHeight="1">
      <c r="A23" s="51"/>
      <c r="C23" s="233"/>
      <c r="D23" s="52">
        <v>5</v>
      </c>
      <c r="E23" s="230" t="s">
        <v>283</v>
      </c>
      <c r="F23" s="80" t="s">
        <v>284</v>
      </c>
      <c r="G23" s="231">
        <v>96.839399999999998</v>
      </c>
      <c r="H23" s="68">
        <v>96.839399999999998</v>
      </c>
      <c r="I23" s="234"/>
      <c r="J23" s="72"/>
      <c r="K23" s="232">
        <v>96.839399999999998</v>
      </c>
      <c r="L23" s="232">
        <v>96.839399999999998</v>
      </c>
      <c r="M23" s="13">
        <v>31</v>
      </c>
      <c r="N23" s="220">
        <v>45012</v>
      </c>
      <c r="O23" s="117"/>
    </row>
    <row r="24" spans="1:16" ht="13.95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87.15</v>
      </c>
      <c r="H24" s="68">
        <v>92.11</v>
      </c>
      <c r="I24" s="234">
        <v>760</v>
      </c>
      <c r="J24" s="72">
        <v>1</v>
      </c>
      <c r="K24" s="232">
        <v>92.11</v>
      </c>
      <c r="L24" s="232">
        <v>92.11</v>
      </c>
      <c r="M24" s="13">
        <v>38</v>
      </c>
      <c r="N24" s="220">
        <v>45019</v>
      </c>
      <c r="O24" s="117"/>
    </row>
    <row r="25" spans="1:16" ht="13.95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93.833799999999997</v>
      </c>
      <c r="H25" s="68">
        <v>95.908200493218203</v>
      </c>
      <c r="I25" s="234">
        <v>257898</v>
      </c>
      <c r="J25" s="72">
        <v>3</v>
      </c>
      <c r="K25" s="232">
        <v>96.347200000000001</v>
      </c>
      <c r="L25" s="232">
        <v>90.64</v>
      </c>
      <c r="M25" s="13">
        <v>45</v>
      </c>
      <c r="N25" s="220">
        <v>45026</v>
      </c>
      <c r="O25" s="117"/>
    </row>
    <row r="26" spans="1:16" ht="13.95" customHeight="1">
      <c r="A26" s="51"/>
      <c r="C26" s="233"/>
      <c r="D26" s="52">
        <v>8</v>
      </c>
      <c r="E26" s="230" t="s">
        <v>293</v>
      </c>
      <c r="F26" s="80" t="s">
        <v>294</v>
      </c>
      <c r="G26" s="231">
        <v>95.120376810336197</v>
      </c>
      <c r="H26" s="68">
        <v>95.388273843635105</v>
      </c>
      <c r="I26" s="234">
        <v>519797</v>
      </c>
      <c r="J26" s="72">
        <v>2</v>
      </c>
      <c r="K26" s="232">
        <v>95.400300000000001</v>
      </c>
      <c r="L26" s="232">
        <v>94.496300000000005</v>
      </c>
      <c r="M26" s="13">
        <v>52</v>
      </c>
      <c r="N26" s="220">
        <v>45033</v>
      </c>
      <c r="O26" s="117"/>
    </row>
    <row r="27" spans="1:16" ht="13.95" customHeight="1">
      <c r="A27" s="51"/>
      <c r="C27" s="233"/>
      <c r="D27" s="52">
        <v>9</v>
      </c>
      <c r="E27" s="230" t="s">
        <v>299</v>
      </c>
      <c r="F27" s="80" t="s">
        <v>300</v>
      </c>
      <c r="G27" s="231">
        <v>86.95</v>
      </c>
      <c r="H27" s="68">
        <v>94.260785041886393</v>
      </c>
      <c r="I27" s="234">
        <v>76039</v>
      </c>
      <c r="J27" s="72">
        <v>6</v>
      </c>
      <c r="K27" s="232">
        <v>95.242999999999995</v>
      </c>
      <c r="L27" s="232">
        <v>92.442099999999996</v>
      </c>
      <c r="M27" s="13">
        <v>59</v>
      </c>
      <c r="N27" s="220">
        <v>45040</v>
      </c>
      <c r="O27" s="117"/>
    </row>
    <row r="28" spans="1:16" ht="13.95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94.642799999999994</v>
      </c>
      <c r="H28" s="68">
        <v>94.642799999999994</v>
      </c>
      <c r="I28" s="234"/>
      <c r="J28" s="72"/>
      <c r="K28" s="232">
        <v>94.642799999999994</v>
      </c>
      <c r="L28" s="232">
        <v>94.642799999999994</v>
      </c>
      <c r="M28" s="13">
        <v>66</v>
      </c>
      <c r="N28" s="220">
        <v>45047</v>
      </c>
      <c r="O28" s="117"/>
    </row>
    <row r="29" spans="1:16" ht="13.95" customHeight="1">
      <c r="A29" s="51"/>
      <c r="C29" s="233"/>
      <c r="D29" s="52">
        <v>11</v>
      </c>
      <c r="E29" s="230" t="s">
        <v>305</v>
      </c>
      <c r="F29" s="80" t="s">
        <v>306</v>
      </c>
      <c r="G29" s="231">
        <v>91.515500000000003</v>
      </c>
      <c r="H29" s="68">
        <v>90.690891284329595</v>
      </c>
      <c r="I29" s="234">
        <v>12380</v>
      </c>
      <c r="J29" s="72">
        <v>3</v>
      </c>
      <c r="K29" s="232">
        <v>90.890900000000002</v>
      </c>
      <c r="L29" s="232">
        <v>88.769199999999998</v>
      </c>
      <c r="M29" s="13">
        <v>73</v>
      </c>
      <c r="N29" s="220">
        <v>45054</v>
      </c>
      <c r="O29" s="117"/>
    </row>
    <row r="30" spans="1:16" ht="13.95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91.989000000000004</v>
      </c>
      <c r="H30" s="68">
        <v>84.6228423736015</v>
      </c>
      <c r="I30" s="234">
        <v>7061</v>
      </c>
      <c r="J30" s="72">
        <v>2</v>
      </c>
      <c r="K30" s="232">
        <v>84.73</v>
      </c>
      <c r="L30" s="232">
        <v>84.57</v>
      </c>
      <c r="M30" s="13">
        <v>80</v>
      </c>
      <c r="N30" s="220">
        <v>45061</v>
      </c>
      <c r="O30" s="117"/>
    </row>
    <row r="31" spans="1:16" ht="13.95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92.220799999999997</v>
      </c>
      <c r="H31" s="68">
        <v>89.496499999999997</v>
      </c>
      <c r="I31" s="234">
        <v>7936</v>
      </c>
      <c r="J31" s="72">
        <v>1</v>
      </c>
      <c r="K31" s="232">
        <v>89.496499999999997</v>
      </c>
      <c r="L31" s="232">
        <v>89.496499999999997</v>
      </c>
      <c r="M31" s="13">
        <v>87</v>
      </c>
      <c r="N31" s="220">
        <v>45068</v>
      </c>
      <c r="O31" s="117"/>
    </row>
    <row r="32" spans="1:16" ht="13.95" customHeight="1">
      <c r="A32" s="51"/>
      <c r="C32" s="233"/>
      <c r="D32" s="52">
        <v>14</v>
      </c>
      <c r="E32" s="230" t="s">
        <v>321</v>
      </c>
      <c r="F32" s="80" t="s">
        <v>322</v>
      </c>
      <c r="G32" s="231">
        <v>92.442034624049001</v>
      </c>
      <c r="H32" s="68">
        <v>92.442034624049001</v>
      </c>
      <c r="I32" s="234"/>
      <c r="J32" s="72"/>
      <c r="K32" s="232">
        <v>92.442099999999996</v>
      </c>
      <c r="L32" s="232">
        <v>92.441999999999993</v>
      </c>
      <c r="M32" s="13">
        <v>94</v>
      </c>
      <c r="N32" s="220">
        <v>45075</v>
      </c>
      <c r="O32" s="117"/>
    </row>
    <row r="33" spans="1:15" ht="13.95" customHeight="1">
      <c r="A33" s="51"/>
      <c r="C33" s="233"/>
      <c r="D33" s="52">
        <v>15</v>
      </c>
      <c r="E33" s="230" t="s">
        <v>329</v>
      </c>
      <c r="F33" s="80" t="s">
        <v>330</v>
      </c>
      <c r="G33" s="231">
        <v>91.935400000000001</v>
      </c>
      <c r="H33" s="68">
        <v>88.802099999999996</v>
      </c>
      <c r="I33" s="234">
        <v>33575</v>
      </c>
      <c r="J33" s="72">
        <v>1</v>
      </c>
      <c r="K33" s="232">
        <v>88.802099999999996</v>
      </c>
      <c r="L33" s="232">
        <v>88.802099999999996</v>
      </c>
      <c r="M33" s="13">
        <v>101</v>
      </c>
      <c r="N33" s="220">
        <v>45082</v>
      </c>
      <c r="O33" s="117"/>
    </row>
    <row r="34" spans="1:15" ht="13.95" customHeight="1">
      <c r="A34" s="51"/>
      <c r="C34" s="233"/>
      <c r="D34" s="52">
        <v>16</v>
      </c>
      <c r="E34" s="230" t="s">
        <v>331</v>
      </c>
      <c r="F34" s="80" t="s">
        <v>332</v>
      </c>
      <c r="G34" s="231">
        <v>85.722140469016594</v>
      </c>
      <c r="H34" s="68">
        <v>85.722140469016594</v>
      </c>
      <c r="I34" s="234"/>
      <c r="J34" s="72"/>
      <c r="K34" s="232">
        <v>85.747900000000001</v>
      </c>
      <c r="L34" s="232">
        <v>84.556299999999993</v>
      </c>
      <c r="M34" s="13">
        <v>108</v>
      </c>
      <c r="N34" s="220">
        <v>45089</v>
      </c>
      <c r="O34" s="117"/>
    </row>
    <row r="35" spans="1:15" ht="13.95" customHeight="1">
      <c r="A35" s="51"/>
      <c r="C35" s="233"/>
      <c r="D35" s="52">
        <v>17</v>
      </c>
      <c r="E35" s="230" t="s">
        <v>337</v>
      </c>
      <c r="F35" s="80" t="s">
        <v>340</v>
      </c>
      <c r="G35" s="231">
        <v>87.527534758455602</v>
      </c>
      <c r="H35" s="68">
        <v>87.335857794301006</v>
      </c>
      <c r="I35" s="234">
        <v>324795</v>
      </c>
      <c r="J35" s="72">
        <v>5</v>
      </c>
      <c r="K35" s="232">
        <v>89.022000000000006</v>
      </c>
      <c r="L35" s="232">
        <v>85.086299999999994</v>
      </c>
      <c r="M35" s="13">
        <v>115</v>
      </c>
      <c r="N35" s="220">
        <v>45096</v>
      </c>
      <c r="O35" s="117"/>
    </row>
    <row r="36" spans="1:15" ht="13.95" customHeight="1">
      <c r="A36" s="51"/>
      <c r="C36" s="233"/>
      <c r="D36" s="52">
        <v>18</v>
      </c>
      <c r="E36" s="230" t="s">
        <v>345</v>
      </c>
      <c r="F36" s="80" t="s">
        <v>346</v>
      </c>
      <c r="G36" s="231">
        <v>86.552911840319197</v>
      </c>
      <c r="H36" s="68">
        <v>85.661497869229194</v>
      </c>
      <c r="I36" s="234">
        <v>9574</v>
      </c>
      <c r="J36" s="72">
        <v>2</v>
      </c>
      <c r="K36" s="232">
        <v>85.695499999999996</v>
      </c>
      <c r="L36" s="232">
        <v>84.327699999999993</v>
      </c>
      <c r="M36" s="13">
        <v>122</v>
      </c>
      <c r="N36" s="220">
        <v>45103</v>
      </c>
      <c r="O36" s="117"/>
    </row>
    <row r="37" spans="1:15" ht="13.95" customHeight="1">
      <c r="A37" s="51"/>
      <c r="C37" s="233"/>
      <c r="D37" s="52">
        <v>19</v>
      </c>
      <c r="E37" s="230" t="s">
        <v>349</v>
      </c>
      <c r="F37" s="80" t="s">
        <v>350</v>
      </c>
      <c r="G37" s="231">
        <v>89.9</v>
      </c>
      <c r="H37" s="68">
        <v>85.009</v>
      </c>
      <c r="I37" s="234">
        <v>37486</v>
      </c>
      <c r="J37" s="72">
        <v>1</v>
      </c>
      <c r="K37" s="232">
        <v>85.009</v>
      </c>
      <c r="L37" s="232">
        <v>85.009</v>
      </c>
      <c r="M37" s="13">
        <v>129</v>
      </c>
      <c r="N37" s="220">
        <v>45110</v>
      </c>
      <c r="O37" s="117"/>
    </row>
    <row r="38" spans="1:15" ht="13.95" customHeight="1">
      <c r="A38" s="51"/>
      <c r="C38" s="233"/>
      <c r="D38" s="52">
        <v>20</v>
      </c>
      <c r="E38" s="230" t="s">
        <v>359</v>
      </c>
      <c r="F38" s="80" t="s">
        <v>360</v>
      </c>
      <c r="G38" s="231"/>
      <c r="H38" s="68"/>
      <c r="I38" s="234"/>
      <c r="J38" s="72"/>
      <c r="K38" s="232"/>
      <c r="L38" s="232"/>
      <c r="M38" s="13">
        <v>132</v>
      </c>
      <c r="N38" s="220">
        <v>45113</v>
      </c>
      <c r="O38" s="117"/>
    </row>
    <row r="39" spans="1:15" ht="13.95" customHeight="1">
      <c r="A39" s="51"/>
      <c r="C39" s="233"/>
      <c r="D39" s="52">
        <v>21</v>
      </c>
      <c r="E39" s="230" t="s">
        <v>373</v>
      </c>
      <c r="F39" s="80" t="s">
        <v>374</v>
      </c>
      <c r="G39" s="231">
        <v>87.043564814765801</v>
      </c>
      <c r="H39" s="68">
        <v>82.277568892477802</v>
      </c>
      <c r="I39" s="234">
        <v>16099</v>
      </c>
      <c r="J39" s="72">
        <v>3</v>
      </c>
      <c r="K39" s="232">
        <v>84.237799999999993</v>
      </c>
      <c r="L39" s="232">
        <v>76.73</v>
      </c>
      <c r="M39" s="13">
        <v>136</v>
      </c>
      <c r="N39" s="220">
        <v>45117</v>
      </c>
      <c r="O39" s="117"/>
    </row>
    <row r="40" spans="1:15" ht="13.95" customHeight="1">
      <c r="A40" s="51"/>
      <c r="C40" s="233"/>
      <c r="D40" s="52">
        <v>22</v>
      </c>
      <c r="E40" s="230" t="s">
        <v>367</v>
      </c>
      <c r="F40" s="80" t="s">
        <v>368</v>
      </c>
      <c r="G40" s="231">
        <v>88.144099999999995</v>
      </c>
      <c r="H40" s="68">
        <v>87.732462617937998</v>
      </c>
      <c r="I40" s="234">
        <v>1774343</v>
      </c>
      <c r="J40" s="72">
        <v>7</v>
      </c>
      <c r="K40" s="232">
        <v>87.851399999999998</v>
      </c>
      <c r="L40" s="232">
        <v>82.13</v>
      </c>
      <c r="M40" s="13">
        <v>143</v>
      </c>
      <c r="N40" s="220">
        <v>45124</v>
      </c>
      <c r="O40" s="117"/>
    </row>
    <row r="41" spans="1:15" ht="13.95" customHeight="1">
      <c r="A41" s="51"/>
      <c r="C41" s="233"/>
      <c r="D41" s="52">
        <v>23</v>
      </c>
      <c r="E41" s="230" t="s">
        <v>377</v>
      </c>
      <c r="F41" s="80" t="s">
        <v>378</v>
      </c>
      <c r="G41" s="231">
        <v>88.34</v>
      </c>
      <c r="H41" s="68">
        <v>83.011554056751194</v>
      </c>
      <c r="I41" s="234">
        <v>824687</v>
      </c>
      <c r="J41" s="72">
        <v>4</v>
      </c>
      <c r="K41" s="232">
        <v>83.2</v>
      </c>
      <c r="L41" s="232">
        <v>82.921400000000006</v>
      </c>
      <c r="M41" s="13">
        <v>150</v>
      </c>
      <c r="N41" s="220">
        <v>45131</v>
      </c>
      <c r="O41" s="117"/>
    </row>
    <row r="42" spans="1:15" ht="13.95" customHeight="1">
      <c r="A42" s="51"/>
      <c r="C42" s="233"/>
      <c r="D42" s="52">
        <v>24</v>
      </c>
      <c r="E42" s="230" t="s">
        <v>389</v>
      </c>
      <c r="F42" s="80" t="s">
        <v>390</v>
      </c>
      <c r="G42" s="231">
        <v>88.024854734921803</v>
      </c>
      <c r="H42" s="68">
        <v>87.993961482642803</v>
      </c>
      <c r="I42" s="234">
        <v>925523</v>
      </c>
      <c r="J42" s="72">
        <v>4</v>
      </c>
      <c r="K42" s="232">
        <v>88.139799999999994</v>
      </c>
      <c r="L42" s="232">
        <v>80.727500000000006</v>
      </c>
      <c r="M42" s="13">
        <v>157</v>
      </c>
      <c r="N42" s="220">
        <v>45138</v>
      </c>
      <c r="O42" s="117"/>
    </row>
    <row r="43" spans="1:15" ht="13.95" customHeight="1">
      <c r="A43" s="51"/>
      <c r="C43" s="233"/>
      <c r="D43" s="52">
        <v>25</v>
      </c>
      <c r="E43" s="230" t="s">
        <v>397</v>
      </c>
      <c r="F43" s="80" t="s">
        <v>398</v>
      </c>
      <c r="G43" s="231">
        <v>86.177206293398498</v>
      </c>
      <c r="H43" s="68">
        <v>86.177206293398498</v>
      </c>
      <c r="I43" s="234"/>
      <c r="J43" s="72"/>
      <c r="K43" s="232">
        <v>86.239699999999999</v>
      </c>
      <c r="L43" s="232">
        <v>83.681299999999993</v>
      </c>
      <c r="M43" s="13">
        <v>164</v>
      </c>
      <c r="N43" s="220">
        <v>45145</v>
      </c>
      <c r="O43" s="117"/>
    </row>
    <row r="44" spans="1:15" ht="13.95" customHeight="1">
      <c r="A44" s="51"/>
      <c r="C44" s="233"/>
      <c r="D44" s="52">
        <v>26</v>
      </c>
      <c r="E44" s="230" t="s">
        <v>401</v>
      </c>
      <c r="F44" s="80" t="s">
        <v>402</v>
      </c>
      <c r="G44" s="231">
        <v>86.627291254447798</v>
      </c>
      <c r="H44" s="68">
        <v>82.127483820870395</v>
      </c>
      <c r="I44" s="234">
        <v>111718</v>
      </c>
      <c r="J44" s="72">
        <v>6</v>
      </c>
      <c r="K44" s="232">
        <v>100</v>
      </c>
      <c r="L44" s="232">
        <v>72.569999999999993</v>
      </c>
      <c r="M44" s="13">
        <v>171</v>
      </c>
      <c r="N44" s="220">
        <v>45152</v>
      </c>
      <c r="O44" s="117"/>
    </row>
    <row r="45" spans="1:15" ht="13.95" customHeight="1">
      <c r="A45" s="51"/>
      <c r="C45" s="233"/>
      <c r="D45" s="52">
        <v>27</v>
      </c>
      <c r="E45" s="230" t="s">
        <v>466</v>
      </c>
      <c r="F45" s="80" t="s">
        <v>467</v>
      </c>
      <c r="G45" s="231">
        <v>85.323451469160005</v>
      </c>
      <c r="H45" s="68">
        <v>85.386732917836298</v>
      </c>
      <c r="I45" s="234">
        <v>43059999</v>
      </c>
      <c r="J45" s="72">
        <v>206</v>
      </c>
      <c r="K45" s="232">
        <v>100</v>
      </c>
      <c r="L45" s="232">
        <v>71.650000000000006</v>
      </c>
      <c r="M45" s="13">
        <v>178</v>
      </c>
      <c r="N45" s="220"/>
      <c r="O45" s="117"/>
    </row>
    <row r="46" spans="1:15" ht="13.95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98.75</v>
      </c>
      <c r="H47" s="55">
        <v>98.75</v>
      </c>
      <c r="I47" s="76"/>
      <c r="J47" s="77"/>
      <c r="K47" s="55">
        <v>98.75</v>
      </c>
      <c r="L47" s="55">
        <v>98.75</v>
      </c>
      <c r="M47" s="59">
        <v>3</v>
      </c>
      <c r="N47" s="238">
        <v>44984</v>
      </c>
      <c r="O47" s="117"/>
    </row>
    <row r="48" spans="1:15">
      <c r="A48" s="51"/>
      <c r="B48" s="235"/>
      <c r="C48" s="112"/>
      <c r="D48" s="236">
        <v>2</v>
      </c>
      <c r="E48" s="53" t="s">
        <v>221</v>
      </c>
      <c r="F48" s="237" t="s">
        <v>222</v>
      </c>
      <c r="G48" s="55">
        <v>97.870500000000007</v>
      </c>
      <c r="H48" s="55">
        <v>97.870500000000007</v>
      </c>
      <c r="I48" s="187"/>
      <c r="J48" s="77"/>
      <c r="K48" s="55">
        <v>97.870500000000007</v>
      </c>
      <c r="L48" s="55">
        <v>97.870500000000007</v>
      </c>
      <c r="M48" s="59">
        <v>10</v>
      </c>
      <c r="N48" s="238">
        <v>44991</v>
      </c>
      <c r="O48" s="117"/>
    </row>
    <row r="49" spans="1:15">
      <c r="A49" s="51"/>
      <c r="B49" s="235"/>
      <c r="C49" s="112"/>
      <c r="D49" s="236">
        <v>3</v>
      </c>
      <c r="E49" s="53" t="s">
        <v>225</v>
      </c>
      <c r="F49" s="237" t="s">
        <v>226</v>
      </c>
      <c r="G49" s="239">
        <v>97.015000000000001</v>
      </c>
      <c r="H49" s="240">
        <v>97.015000000000001</v>
      </c>
      <c r="I49" s="241"/>
      <c r="J49" s="188"/>
      <c r="K49" s="242">
        <v>97.015000000000001</v>
      </c>
      <c r="L49" s="239">
        <v>97.015000000000001</v>
      </c>
      <c r="M49" s="59">
        <v>17</v>
      </c>
      <c r="N49" s="238">
        <v>44998</v>
      </c>
      <c r="O49" s="117"/>
    </row>
    <row r="50" spans="1:15">
      <c r="A50" s="51"/>
      <c r="B50" s="235"/>
      <c r="C50" s="112"/>
      <c r="D50" s="236">
        <v>4</v>
      </c>
      <c r="E50" s="230" t="s">
        <v>212</v>
      </c>
      <c r="F50" s="237" t="s">
        <v>215</v>
      </c>
      <c r="G50" s="239">
        <v>94.487382690035801</v>
      </c>
      <c r="H50" s="240">
        <v>94.487382690035801</v>
      </c>
      <c r="I50" s="241"/>
      <c r="J50" s="188"/>
      <c r="K50" s="242">
        <v>99.402000000000001</v>
      </c>
      <c r="L50" s="239">
        <v>86.21</v>
      </c>
      <c r="M50" s="59">
        <v>27</v>
      </c>
      <c r="N50" s="243">
        <v>45008</v>
      </c>
      <c r="O50" s="117"/>
    </row>
    <row r="51" spans="1:15">
      <c r="A51" s="51"/>
      <c r="B51" s="235"/>
      <c r="C51" s="112"/>
      <c r="D51" s="236">
        <v>5</v>
      </c>
      <c r="E51" s="230" t="s">
        <v>228</v>
      </c>
      <c r="F51" s="237" t="s">
        <v>229</v>
      </c>
      <c r="G51" s="239">
        <v>98.48</v>
      </c>
      <c r="H51" s="240">
        <v>96.314151626107005</v>
      </c>
      <c r="I51" s="244">
        <v>13437</v>
      </c>
      <c r="J51" s="188">
        <v>3</v>
      </c>
      <c r="K51" s="242">
        <v>96.603300000000004</v>
      </c>
      <c r="L51" s="239">
        <v>95.996600000000001</v>
      </c>
      <c r="M51" s="59">
        <v>31</v>
      </c>
      <c r="N51" s="243">
        <v>45012</v>
      </c>
      <c r="O51" s="117"/>
    </row>
    <row r="52" spans="1:15">
      <c r="A52" s="51"/>
      <c r="B52" s="235"/>
      <c r="C52" s="112"/>
      <c r="D52" s="236">
        <v>6</v>
      </c>
      <c r="E52" s="230" t="s">
        <v>232</v>
      </c>
      <c r="F52" s="237" t="s">
        <v>231</v>
      </c>
      <c r="G52" s="55">
        <v>95.407799999999995</v>
      </c>
      <c r="H52" s="55">
        <v>95.407799999999995</v>
      </c>
      <c r="I52" s="76"/>
      <c r="J52" s="77"/>
      <c r="K52" s="55">
        <v>95.407799999999995</v>
      </c>
      <c r="L52" s="55">
        <v>95.407799999999995</v>
      </c>
      <c r="M52" s="79">
        <v>45</v>
      </c>
      <c r="N52" s="243">
        <v>45026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82.394900000000007</v>
      </c>
      <c r="H53" s="240">
        <v>93.7226</v>
      </c>
      <c r="I53" s="241">
        <v>11854</v>
      </c>
      <c r="J53" s="188">
        <v>1</v>
      </c>
      <c r="K53" s="242">
        <v>93.7226</v>
      </c>
      <c r="L53" s="239">
        <v>93.7226</v>
      </c>
      <c r="M53" s="79">
        <v>52</v>
      </c>
      <c r="N53" s="243">
        <v>45033</v>
      </c>
      <c r="O53" s="117"/>
    </row>
    <row r="54" spans="1:15">
      <c r="A54" s="51"/>
      <c r="B54" s="235"/>
      <c r="C54" s="112"/>
      <c r="D54" s="236">
        <v>8</v>
      </c>
      <c r="E54" s="230" t="s">
        <v>235</v>
      </c>
      <c r="F54" s="237" t="s">
        <v>236</v>
      </c>
      <c r="G54" s="239">
        <v>84.5</v>
      </c>
      <c r="H54" s="240">
        <v>84.5</v>
      </c>
      <c r="I54" s="241"/>
      <c r="J54" s="188"/>
      <c r="K54" s="242">
        <v>84.5</v>
      </c>
      <c r="L54" s="239">
        <v>84.5</v>
      </c>
      <c r="M54" s="79">
        <v>59</v>
      </c>
      <c r="N54" s="243">
        <v>45040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100</v>
      </c>
      <c r="H55" s="240">
        <v>100</v>
      </c>
      <c r="I55" s="241"/>
      <c r="J55" s="188"/>
      <c r="K55" s="242">
        <v>100</v>
      </c>
      <c r="L55" s="239">
        <v>100</v>
      </c>
      <c r="M55" s="79">
        <v>73</v>
      </c>
      <c r="N55" s="243">
        <v>45054</v>
      </c>
      <c r="O55" s="117"/>
    </row>
    <row r="56" spans="1:15">
      <c r="A56" s="51"/>
      <c r="B56" s="235"/>
      <c r="C56" s="112"/>
      <c r="D56" s="236">
        <v>10</v>
      </c>
      <c r="E56" s="230" t="s">
        <v>249</v>
      </c>
      <c r="F56" s="237" t="s">
        <v>250</v>
      </c>
      <c r="G56" s="239">
        <v>92.1828</v>
      </c>
      <c r="H56" s="240">
        <v>92.1828</v>
      </c>
      <c r="I56" s="241"/>
      <c r="J56" s="188"/>
      <c r="K56" s="242">
        <v>92.1828</v>
      </c>
      <c r="L56" s="239">
        <v>92.1828</v>
      </c>
      <c r="M56" s="79">
        <v>80</v>
      </c>
      <c r="N56" s="243">
        <v>45061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92.442693631159003</v>
      </c>
      <c r="H57" s="240">
        <v>90.708459011566305</v>
      </c>
      <c r="I57" s="241">
        <v>622844</v>
      </c>
      <c r="J57" s="188">
        <v>10</v>
      </c>
      <c r="K57" s="242">
        <v>92.54</v>
      </c>
      <c r="L57" s="239">
        <v>82.43</v>
      </c>
      <c r="M57" s="79">
        <v>94</v>
      </c>
      <c r="N57" s="243">
        <v>45075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90.520038321527807</v>
      </c>
      <c r="H58" s="240">
        <v>87.307100000000005</v>
      </c>
      <c r="I58" s="241">
        <v>2361</v>
      </c>
      <c r="J58" s="188">
        <v>1</v>
      </c>
      <c r="K58" s="242">
        <v>87.307100000000005</v>
      </c>
      <c r="L58" s="239">
        <v>87.307100000000005</v>
      </c>
      <c r="M58" s="79">
        <v>108</v>
      </c>
      <c r="N58" s="243">
        <v>45089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84.006500000000003</v>
      </c>
      <c r="H59" s="240">
        <v>89.447199999999995</v>
      </c>
      <c r="I59" s="241">
        <v>919473</v>
      </c>
      <c r="J59" s="188">
        <v>2</v>
      </c>
      <c r="K59" s="242">
        <v>89.447199999999995</v>
      </c>
      <c r="L59" s="239">
        <v>89.447199999999995</v>
      </c>
      <c r="M59" s="79">
        <v>122</v>
      </c>
      <c r="N59" s="243">
        <v>45103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260</v>
      </c>
      <c r="G60" s="239">
        <v>79</v>
      </c>
      <c r="H60" s="240">
        <v>88.299501894296995</v>
      </c>
      <c r="I60" s="241">
        <v>203400</v>
      </c>
      <c r="J60" s="188">
        <v>6</v>
      </c>
      <c r="K60" s="242">
        <v>88.299599999999998</v>
      </c>
      <c r="L60" s="239">
        <v>88.298900000000003</v>
      </c>
      <c r="M60" s="79">
        <v>136</v>
      </c>
      <c r="N60" s="243">
        <v>45117</v>
      </c>
      <c r="O60" s="117"/>
    </row>
    <row r="61" spans="1:15">
      <c r="A61" s="51"/>
      <c r="B61" s="235"/>
      <c r="C61" s="112"/>
      <c r="D61" s="236">
        <v>15</v>
      </c>
      <c r="E61" s="230" t="s">
        <v>261</v>
      </c>
      <c r="F61" s="237" t="s">
        <v>264</v>
      </c>
      <c r="G61" s="239">
        <v>95.549354747992396</v>
      </c>
      <c r="H61" s="240">
        <v>95.549354747992396</v>
      </c>
      <c r="I61" s="241"/>
      <c r="J61" s="188"/>
      <c r="K61" s="242">
        <v>100</v>
      </c>
      <c r="L61" s="239">
        <v>79</v>
      </c>
      <c r="M61" s="79">
        <v>150</v>
      </c>
      <c r="N61" s="243">
        <v>45131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82.8874</v>
      </c>
      <c r="H62" s="240">
        <v>81.915499999999994</v>
      </c>
      <c r="I62" s="241">
        <v>2568</v>
      </c>
      <c r="J62" s="188">
        <v>1</v>
      </c>
      <c r="K62" s="242">
        <v>81.915499999999994</v>
      </c>
      <c r="L62" s="239">
        <v>81.915499999999994</v>
      </c>
      <c r="M62" s="79">
        <v>164</v>
      </c>
      <c r="N62" s="243">
        <v>45145</v>
      </c>
      <c r="O62" s="117"/>
    </row>
    <row r="63" spans="1:15">
      <c r="A63" s="51"/>
      <c r="B63" s="235"/>
      <c r="C63" s="112"/>
      <c r="D63" s="236">
        <v>17</v>
      </c>
      <c r="E63" s="230" t="s">
        <v>267</v>
      </c>
      <c r="F63" s="237" t="s">
        <v>268</v>
      </c>
      <c r="G63" s="239">
        <v>85.755317038110604</v>
      </c>
      <c r="H63" s="240">
        <v>86.052999999999997</v>
      </c>
      <c r="I63" s="241">
        <v>1000000</v>
      </c>
      <c r="J63" s="188">
        <v>1</v>
      </c>
      <c r="K63" s="242">
        <v>86.052999999999997</v>
      </c>
      <c r="L63" s="239">
        <v>86.052999999999997</v>
      </c>
      <c r="M63" s="79">
        <v>171</v>
      </c>
      <c r="N63" s="243">
        <v>45152</v>
      </c>
      <c r="O63" s="117"/>
    </row>
    <row r="64" spans="1:15">
      <c r="A64" s="51"/>
      <c r="B64" s="235"/>
      <c r="C64" s="112"/>
      <c r="D64" s="236">
        <v>18</v>
      </c>
      <c r="E64" s="230" t="s">
        <v>297</v>
      </c>
      <c r="F64" s="237" t="s">
        <v>298</v>
      </c>
      <c r="G64" s="239">
        <v>78.2</v>
      </c>
      <c r="H64" s="240">
        <v>78.2</v>
      </c>
      <c r="I64" s="241"/>
      <c r="J64" s="188"/>
      <c r="K64" s="242">
        <v>78.2</v>
      </c>
      <c r="L64" s="239">
        <v>78.2</v>
      </c>
      <c r="M64" s="79">
        <v>185</v>
      </c>
      <c r="N64" s="243">
        <v>45166</v>
      </c>
      <c r="O64" s="117"/>
    </row>
    <row r="65" spans="1:15">
      <c r="A65" s="51"/>
      <c r="B65" s="235"/>
      <c r="C65" s="112"/>
      <c r="D65" s="236">
        <v>19</v>
      </c>
      <c r="E65" s="230" t="s">
        <v>273</v>
      </c>
      <c r="F65" s="237" t="s">
        <v>274</v>
      </c>
      <c r="G65" s="239">
        <v>84.257602229654907</v>
      </c>
      <c r="H65" s="240">
        <v>77.913158877818304</v>
      </c>
      <c r="I65" s="241">
        <v>103477</v>
      </c>
      <c r="J65" s="188">
        <v>4</v>
      </c>
      <c r="K65" s="242">
        <v>85.883499999999998</v>
      </c>
      <c r="L65" s="239">
        <v>70.11</v>
      </c>
      <c r="M65" s="79">
        <v>192</v>
      </c>
      <c r="N65" s="243">
        <v>45173</v>
      </c>
      <c r="O65" s="117"/>
    </row>
    <row r="66" spans="1:15">
      <c r="A66" s="51"/>
      <c r="B66" s="235"/>
      <c r="C66" s="112"/>
      <c r="D66" s="236">
        <v>20</v>
      </c>
      <c r="E66" s="230" t="s">
        <v>281</v>
      </c>
      <c r="F66" s="237" t="s">
        <v>282</v>
      </c>
      <c r="G66" s="239">
        <v>83.677999999999997</v>
      </c>
      <c r="H66" s="240">
        <v>77.944299999999998</v>
      </c>
      <c r="I66" s="241">
        <v>51320</v>
      </c>
      <c r="J66" s="188">
        <v>2</v>
      </c>
      <c r="K66" s="242">
        <v>77.944299999999998</v>
      </c>
      <c r="L66" s="239">
        <v>77.944299999999998</v>
      </c>
      <c r="M66" s="79">
        <v>206</v>
      </c>
      <c r="N66" s="243">
        <v>45187</v>
      </c>
      <c r="O66" s="117"/>
    </row>
    <row r="67" spans="1:15">
      <c r="A67" s="51"/>
      <c r="B67" s="235"/>
      <c r="C67" s="112"/>
      <c r="D67" s="236">
        <v>21</v>
      </c>
      <c r="E67" s="230" t="s">
        <v>287</v>
      </c>
      <c r="F67" s="237" t="s">
        <v>288</v>
      </c>
      <c r="G67" s="239">
        <v>80.605199999999996</v>
      </c>
      <c r="H67" s="240">
        <v>80.605199999999996</v>
      </c>
      <c r="I67" s="241"/>
      <c r="J67" s="188"/>
      <c r="K67" s="242">
        <v>80.605199999999996</v>
      </c>
      <c r="L67" s="239">
        <v>80.605199999999996</v>
      </c>
      <c r="M67" s="79">
        <v>220</v>
      </c>
      <c r="N67" s="243">
        <v>45201</v>
      </c>
      <c r="O67" s="117"/>
    </row>
    <row r="68" spans="1:15">
      <c r="A68" s="51"/>
      <c r="B68" s="235"/>
      <c r="C68" s="112"/>
      <c r="D68" s="236">
        <v>22</v>
      </c>
      <c r="E68" s="230" t="s">
        <v>295</v>
      </c>
      <c r="F68" s="237" t="s">
        <v>296</v>
      </c>
      <c r="G68" s="239">
        <v>88.710013626791095</v>
      </c>
      <c r="H68" s="240">
        <v>88.710013626791095</v>
      </c>
      <c r="I68" s="241"/>
      <c r="J68" s="188"/>
      <c r="K68" s="242">
        <v>100</v>
      </c>
      <c r="L68" s="239">
        <v>82.911900000000003</v>
      </c>
      <c r="M68" s="79">
        <v>234</v>
      </c>
      <c r="N68" s="243">
        <v>45215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98.48</v>
      </c>
      <c r="H69" s="240">
        <v>98.48</v>
      </c>
      <c r="I69" s="241"/>
      <c r="J69" s="188"/>
      <c r="K69" s="242">
        <v>98.48</v>
      </c>
      <c r="L69" s="239">
        <v>98.48</v>
      </c>
      <c r="M69" s="79">
        <v>248</v>
      </c>
      <c r="N69" s="243">
        <v>45229</v>
      </c>
      <c r="O69" s="117"/>
    </row>
    <row r="70" spans="1:15">
      <c r="A70" s="51"/>
      <c r="B70" s="235"/>
      <c r="C70" s="112"/>
      <c r="D70" s="236">
        <v>24</v>
      </c>
      <c r="E70" s="230" t="s">
        <v>307</v>
      </c>
      <c r="F70" s="237" t="s">
        <v>308</v>
      </c>
      <c r="G70" s="239">
        <v>76.636399999999995</v>
      </c>
      <c r="H70" s="240">
        <v>64.948065255292605</v>
      </c>
      <c r="I70" s="241">
        <v>16060</v>
      </c>
      <c r="J70" s="188">
        <v>2</v>
      </c>
      <c r="K70" s="242">
        <v>70.324399999999997</v>
      </c>
      <c r="L70" s="239">
        <v>63.9</v>
      </c>
      <c r="M70" s="79">
        <v>255</v>
      </c>
      <c r="N70" s="243">
        <v>45236</v>
      </c>
      <c r="O70" s="117"/>
    </row>
    <row r="71" spans="1:15">
      <c r="A71" s="51"/>
      <c r="B71" s="235"/>
      <c r="C71" s="112"/>
      <c r="D71" s="236">
        <v>25</v>
      </c>
      <c r="E71" s="230" t="s">
        <v>313</v>
      </c>
      <c r="F71" s="237" t="s">
        <v>314</v>
      </c>
      <c r="G71" s="239">
        <v>75.820599999999999</v>
      </c>
      <c r="H71" s="240">
        <v>75.820599999999999</v>
      </c>
      <c r="I71" s="241"/>
      <c r="J71" s="188"/>
      <c r="K71" s="242">
        <v>75.820599999999999</v>
      </c>
      <c r="L71" s="239">
        <v>75.820599999999999</v>
      </c>
      <c r="M71" s="79">
        <v>262</v>
      </c>
      <c r="N71" s="243">
        <v>45243</v>
      </c>
      <c r="O71" s="117"/>
    </row>
    <row r="72" spans="1:15">
      <c r="A72" s="51"/>
      <c r="B72" s="235"/>
      <c r="C72" s="112"/>
      <c r="D72" s="236">
        <v>26</v>
      </c>
      <c r="E72" s="230" t="s">
        <v>323</v>
      </c>
      <c r="F72" s="237" t="s">
        <v>324</v>
      </c>
      <c r="G72" s="239">
        <v>75.820599999999999</v>
      </c>
      <c r="H72" s="240">
        <v>75.820599999999999</v>
      </c>
      <c r="I72" s="241"/>
      <c r="J72" s="188"/>
      <c r="K72" s="242">
        <v>75.820599999999999</v>
      </c>
      <c r="L72" s="239">
        <v>75.820599999999999</v>
      </c>
      <c r="M72" s="79">
        <v>276</v>
      </c>
      <c r="N72" s="243">
        <v>45257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75.692700000000002</v>
      </c>
      <c r="H73" s="240">
        <v>75.692700000000002</v>
      </c>
      <c r="I73" s="241"/>
      <c r="J73" s="188"/>
      <c r="K73" s="242">
        <v>75.692700000000002</v>
      </c>
      <c r="L73" s="245">
        <v>75.692700000000002</v>
      </c>
      <c r="M73" s="237">
        <v>290</v>
      </c>
      <c r="N73" s="246">
        <v>45271</v>
      </c>
      <c r="O73" s="117"/>
    </row>
    <row r="74" spans="1:15">
      <c r="A74" s="51"/>
      <c r="B74" s="235"/>
      <c r="C74" s="112"/>
      <c r="D74" s="236">
        <v>28</v>
      </c>
      <c r="E74" s="230" t="s">
        <v>341</v>
      </c>
      <c r="F74" s="237" t="s">
        <v>342</v>
      </c>
      <c r="G74" s="239">
        <v>76</v>
      </c>
      <c r="H74" s="240">
        <v>76</v>
      </c>
      <c r="I74" s="241"/>
      <c r="J74" s="188"/>
      <c r="K74" s="242">
        <v>76</v>
      </c>
      <c r="L74" s="239">
        <v>76</v>
      </c>
      <c r="M74" s="237">
        <v>297</v>
      </c>
      <c r="N74" s="243">
        <v>45278</v>
      </c>
      <c r="O74" s="117"/>
    </row>
    <row r="75" spans="1:15">
      <c r="A75" s="51"/>
      <c r="B75" s="235"/>
      <c r="C75" s="112"/>
      <c r="D75" s="236">
        <v>29</v>
      </c>
      <c r="E75" s="230" t="s">
        <v>351</v>
      </c>
      <c r="F75" s="237" t="s">
        <v>352</v>
      </c>
      <c r="G75" s="239">
        <v>76.444971662028806</v>
      </c>
      <c r="H75" s="240">
        <v>75.153400262295094</v>
      </c>
      <c r="I75" s="241">
        <v>19825</v>
      </c>
      <c r="J75" s="188">
        <v>4</v>
      </c>
      <c r="K75" s="242">
        <v>76.778000000000006</v>
      </c>
      <c r="L75" s="239">
        <v>69.932400000000001</v>
      </c>
      <c r="M75" s="237">
        <v>311</v>
      </c>
      <c r="N75" s="243">
        <v>45292</v>
      </c>
      <c r="O75" s="117"/>
    </row>
    <row r="76" spans="1:15">
      <c r="A76" s="51"/>
      <c r="B76" s="235"/>
      <c r="C76" s="112"/>
      <c r="D76" s="236">
        <v>30</v>
      </c>
      <c r="E76" s="230" t="s">
        <v>369</v>
      </c>
      <c r="F76" s="237" t="s">
        <v>370</v>
      </c>
      <c r="G76" s="239">
        <v>76.2</v>
      </c>
      <c r="H76" s="240">
        <v>76.2</v>
      </c>
      <c r="I76" s="241"/>
      <c r="J76" s="188"/>
      <c r="K76" s="242">
        <v>76.2</v>
      </c>
      <c r="L76" s="245">
        <v>76.2</v>
      </c>
      <c r="M76" s="237">
        <v>325</v>
      </c>
      <c r="N76" s="246">
        <v>45306</v>
      </c>
      <c r="O76" s="117"/>
    </row>
    <row r="77" spans="1:15">
      <c r="A77" s="51"/>
      <c r="B77" s="235"/>
      <c r="C77" s="112"/>
      <c r="D77" s="236">
        <v>31</v>
      </c>
      <c r="E77" s="87" t="s">
        <v>379</v>
      </c>
      <c r="F77" s="80" t="s">
        <v>380</v>
      </c>
      <c r="G77" s="231">
        <v>64.493300000000005</v>
      </c>
      <c r="H77" s="240">
        <v>64.493300000000005</v>
      </c>
      <c r="I77" s="241"/>
      <c r="J77" s="188"/>
      <c r="K77" s="231">
        <v>64.493300000000005</v>
      </c>
      <c r="L77" s="231">
        <v>64.493300000000005</v>
      </c>
      <c r="M77" s="80">
        <v>332</v>
      </c>
      <c r="N77" s="247">
        <v>45313</v>
      </c>
      <c r="O77" s="117"/>
    </row>
    <row r="78" spans="1:15">
      <c r="A78" s="51"/>
      <c r="B78" s="235"/>
      <c r="C78" s="112"/>
      <c r="D78" s="236">
        <v>32</v>
      </c>
      <c r="E78" s="87" t="s">
        <v>387</v>
      </c>
      <c r="F78" s="80" t="s">
        <v>388</v>
      </c>
      <c r="G78" s="231">
        <v>75.165653936351902</v>
      </c>
      <c r="H78" s="240">
        <v>75.5244</v>
      </c>
      <c r="I78" s="241">
        <v>2000000</v>
      </c>
      <c r="J78" s="188">
        <v>2</v>
      </c>
      <c r="K78" s="231">
        <v>75.843100000000007</v>
      </c>
      <c r="L78" s="231">
        <v>75.205699999999993</v>
      </c>
      <c r="M78" s="80">
        <v>339</v>
      </c>
      <c r="N78" s="247">
        <v>45320</v>
      </c>
      <c r="O78" s="117"/>
    </row>
    <row r="79" spans="1:15">
      <c r="A79" s="51"/>
      <c r="B79" s="235"/>
      <c r="C79" s="112"/>
      <c r="D79" s="236">
        <v>33</v>
      </c>
      <c r="E79" s="87" t="s">
        <v>403</v>
      </c>
      <c r="F79" s="80" t="s">
        <v>404</v>
      </c>
      <c r="G79" s="231">
        <v>74.389295549894101</v>
      </c>
      <c r="H79" s="240">
        <v>74.402604385540599</v>
      </c>
      <c r="I79" s="241">
        <v>2939820</v>
      </c>
      <c r="J79" s="188">
        <v>21</v>
      </c>
      <c r="K79" s="231">
        <v>100</v>
      </c>
      <c r="L79" s="231">
        <v>56.24</v>
      </c>
      <c r="M79" s="80">
        <v>353</v>
      </c>
      <c r="N79" s="247">
        <v>45334</v>
      </c>
      <c r="O79" s="117"/>
    </row>
    <row r="80" spans="1:15" ht="16.2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SUM(I5:I79)</f>
        <v>219827988</v>
      </c>
      <c r="J80" s="253">
        <f>SUM(J5:J79)</f>
        <v>1241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D26" activePane="bottomRight" state="frozen"/>
      <selection sqref="A1:XFD1048576"/>
      <selection pane="topRight" sqref="A1:XFD1048576"/>
      <selection pane="bottomLeft" sqref="A1:XFD1048576"/>
      <selection pane="bottomRight" activeCell="J42" sqref="J4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6" customWidth="1"/>
    <col min="7" max="7" width="11.33203125" style="107" customWidth="1"/>
    <col min="8" max="8" width="16.6640625" style="186" customWidth="1"/>
    <col min="9" max="9" width="15.33203125" style="186" customWidth="1"/>
    <col min="10" max="10" width="13.33203125" style="80" customWidth="1"/>
    <col min="11" max="11" width="15.44140625" style="89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" customHeight="1">
      <c r="A2" s="331" t="s">
        <v>211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2"/>
    </row>
    <row r="3" spans="1:12" ht="15.75" customHeight="1" thickBot="1">
      <c r="A3" s="36" t="s">
        <v>462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363</v>
      </c>
      <c r="I4" s="129" t="s">
        <v>364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87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99.884</v>
      </c>
      <c r="E6" s="144">
        <v>100</v>
      </c>
      <c r="F6" s="145"/>
      <c r="G6" s="146"/>
      <c r="H6" s="147">
        <v>100</v>
      </c>
      <c r="I6" s="147">
        <v>100</v>
      </c>
      <c r="J6" s="59">
        <v>129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212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234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340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374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390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106.73909999999999</v>
      </c>
      <c r="E12" s="149">
        <v>106.65989999999999</v>
      </c>
      <c r="F12" s="153"/>
      <c r="G12" s="152"/>
      <c r="H12" s="147">
        <v>106.65989999999999</v>
      </c>
      <c r="I12" s="147">
        <v>106.65989999999999</v>
      </c>
      <c r="J12" s="59">
        <v>453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466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569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585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600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812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831</v>
      </c>
      <c r="K18" s="148">
        <v>45812</v>
      </c>
      <c r="L18" s="142">
        <v>43811</v>
      </c>
    </row>
    <row r="19" spans="1:12" ht="16.2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1299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237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218</v>
      </c>
      <c r="K21" s="175">
        <v>45199</v>
      </c>
      <c r="L21" s="143"/>
    </row>
    <row r="22" spans="1:12">
      <c r="A22" s="8">
        <v>2</v>
      </c>
      <c r="B22" s="143" t="s">
        <v>238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487</v>
      </c>
      <c r="K22" s="175">
        <v>45468</v>
      </c>
      <c r="L22" s="143"/>
    </row>
    <row r="23" spans="1:12">
      <c r="A23" s="8">
        <v>3</v>
      </c>
      <c r="B23" s="143" t="s">
        <v>239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1218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240</v>
      </c>
      <c r="C25" s="28" t="s">
        <v>82</v>
      </c>
      <c r="D25" s="150"/>
      <c r="E25" s="144"/>
      <c r="F25" s="151"/>
      <c r="G25" s="8"/>
      <c r="H25" s="174"/>
      <c r="I25" s="174"/>
      <c r="J25" s="59">
        <v>38</v>
      </c>
      <c r="K25" s="175">
        <v>45019</v>
      </c>
      <c r="L25" s="176"/>
    </row>
    <row r="26" spans="1:12">
      <c r="A26" s="8">
        <v>2</v>
      </c>
      <c r="B26" s="143" t="s">
        <v>241</v>
      </c>
      <c r="C26" s="28" t="s">
        <v>83</v>
      </c>
      <c r="D26" s="150"/>
      <c r="E26" s="144"/>
      <c r="F26" s="151"/>
      <c r="G26" s="8"/>
      <c r="H26" s="174"/>
      <c r="I26" s="174"/>
      <c r="J26" s="80">
        <v>38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277</v>
      </c>
      <c r="C28" s="28" t="s">
        <v>278</v>
      </c>
      <c r="D28" s="170">
        <v>97.849500000000006</v>
      </c>
      <c r="E28" s="170">
        <v>97.754999999999995</v>
      </c>
      <c r="F28" s="182">
        <v>3069</v>
      </c>
      <c r="G28" s="183">
        <v>1</v>
      </c>
      <c r="H28" s="184">
        <v>97.754999999999995</v>
      </c>
      <c r="I28" s="184">
        <v>97.754999999999995</v>
      </c>
      <c r="J28" s="80">
        <v>18</v>
      </c>
      <c r="K28" s="176">
        <v>44999</v>
      </c>
      <c r="L28" s="176"/>
    </row>
    <row r="29" spans="1:12">
      <c r="A29" s="8">
        <v>2</v>
      </c>
      <c r="B29" s="143" t="s">
        <v>291</v>
      </c>
      <c r="C29" s="28" t="s">
        <v>292</v>
      </c>
      <c r="D29" s="170">
        <v>94.496499999999997</v>
      </c>
      <c r="E29" s="170">
        <v>95.723952774264106</v>
      </c>
      <c r="F29" s="182">
        <v>29251</v>
      </c>
      <c r="G29" s="183">
        <v>2</v>
      </c>
      <c r="H29" s="184">
        <v>96.22</v>
      </c>
      <c r="I29" s="184">
        <v>94.506100000000004</v>
      </c>
      <c r="J29" s="80">
        <v>46</v>
      </c>
      <c r="K29" s="176">
        <v>45027</v>
      </c>
      <c r="L29" s="176"/>
    </row>
    <row r="30" spans="1:12">
      <c r="A30" s="8">
        <v>3</v>
      </c>
      <c r="B30" s="143" t="s">
        <v>317</v>
      </c>
      <c r="C30" s="28" t="s">
        <v>318</v>
      </c>
      <c r="D30" s="170">
        <v>91.102500000000006</v>
      </c>
      <c r="E30" s="170">
        <v>91.1855752597763</v>
      </c>
      <c r="F30" s="182">
        <v>25214</v>
      </c>
      <c r="G30" s="183">
        <v>2</v>
      </c>
      <c r="H30" s="184">
        <v>91.205200000000005</v>
      </c>
      <c r="I30" s="184">
        <v>90.565899999999999</v>
      </c>
      <c r="J30" s="80">
        <v>77</v>
      </c>
      <c r="K30" s="176">
        <v>45058</v>
      </c>
      <c r="L30" s="176"/>
    </row>
    <row r="31" spans="1:12">
      <c r="A31" s="8">
        <v>4</v>
      </c>
      <c r="B31" s="143" t="s">
        <v>309</v>
      </c>
      <c r="C31" s="28" t="s">
        <v>310</v>
      </c>
      <c r="D31" s="170">
        <v>90.592200000000005</v>
      </c>
      <c r="E31" s="170">
        <v>90.758696419417205</v>
      </c>
      <c r="F31" s="182">
        <v>25359</v>
      </c>
      <c r="G31" s="183">
        <v>3</v>
      </c>
      <c r="H31" s="184">
        <v>90.795699999999997</v>
      </c>
      <c r="I31" s="184">
        <v>90.027799999999999</v>
      </c>
      <c r="J31" s="80">
        <v>81</v>
      </c>
      <c r="K31" s="176">
        <v>45062</v>
      </c>
      <c r="L31" s="176"/>
    </row>
    <row r="32" spans="1:12">
      <c r="A32" s="8">
        <v>5</v>
      </c>
      <c r="B32" s="143" t="s">
        <v>325</v>
      </c>
      <c r="C32" s="28" t="s">
        <v>326</v>
      </c>
      <c r="D32" s="170">
        <v>83.857399999999998</v>
      </c>
      <c r="E32" s="170">
        <v>89.887600000000006</v>
      </c>
      <c r="F32" s="182">
        <v>91907</v>
      </c>
      <c r="G32" s="183">
        <v>1</v>
      </c>
      <c r="H32" s="184">
        <v>89.887600000000006</v>
      </c>
      <c r="I32" s="184">
        <v>89.887600000000006</v>
      </c>
      <c r="J32" s="80">
        <v>90</v>
      </c>
      <c r="K32" s="176">
        <v>45071</v>
      </c>
      <c r="L32" s="176"/>
    </row>
    <row r="33" spans="1:12">
      <c r="A33" s="8">
        <v>6</v>
      </c>
      <c r="B33" s="143" t="s">
        <v>361</v>
      </c>
      <c r="C33" s="28" t="s">
        <v>362</v>
      </c>
      <c r="D33" s="170">
        <v>84.142600000000002</v>
      </c>
      <c r="E33" s="170">
        <v>84.736845798668895</v>
      </c>
      <c r="F33" s="182">
        <v>50484</v>
      </c>
      <c r="G33" s="183">
        <v>3</v>
      </c>
      <c r="H33" s="184">
        <v>84.814899999999994</v>
      </c>
      <c r="I33" s="184">
        <v>84.718100000000007</v>
      </c>
      <c r="J33" s="80">
        <v>132</v>
      </c>
      <c r="K33" s="176">
        <v>45113</v>
      </c>
      <c r="L33" s="176"/>
    </row>
    <row r="34" spans="1:12">
      <c r="A34" s="8">
        <v>7</v>
      </c>
      <c r="B34" s="143" t="s">
        <v>381</v>
      </c>
      <c r="C34" s="28" t="s">
        <v>382</v>
      </c>
      <c r="D34" s="170">
        <v>100</v>
      </c>
      <c r="E34" s="170">
        <v>86.6631</v>
      </c>
      <c r="F34" s="182"/>
      <c r="G34" s="183"/>
      <c r="H34" s="184">
        <v>86.6631</v>
      </c>
      <c r="I34" s="184">
        <v>86.6631</v>
      </c>
      <c r="J34" s="80">
        <v>146</v>
      </c>
      <c r="K34" s="176">
        <v>45127</v>
      </c>
      <c r="L34" s="176"/>
    </row>
    <row r="35" spans="1:12">
      <c r="A35" s="8">
        <v>8</v>
      </c>
      <c r="B35" s="143" t="s">
        <v>393</v>
      </c>
      <c r="C35" s="28" t="s">
        <v>394</v>
      </c>
      <c r="D35" s="170">
        <v>86.308999999999997</v>
      </c>
      <c r="E35" s="170">
        <v>86.308999999999997</v>
      </c>
      <c r="F35" s="182"/>
      <c r="G35" s="183"/>
      <c r="H35" s="184">
        <v>86.308999999999997</v>
      </c>
      <c r="I35" s="184">
        <v>86.308999999999997</v>
      </c>
      <c r="J35" s="80">
        <v>161</v>
      </c>
      <c r="K35" s="176">
        <v>45142</v>
      </c>
      <c r="L35" s="176"/>
    </row>
    <row r="36" spans="1:12">
      <c r="A36" s="8"/>
      <c r="B36" s="143"/>
      <c r="C36" s="28"/>
      <c r="D36" s="170"/>
      <c r="E36" s="170"/>
      <c r="F36" s="182"/>
      <c r="G36" s="183"/>
      <c r="H36" s="184"/>
      <c r="I36" s="184"/>
      <c r="K36" s="176"/>
      <c r="L36" s="176"/>
    </row>
    <row r="37" spans="1:12">
      <c r="A37" s="8">
        <v>1</v>
      </c>
      <c r="B37" s="143" t="s">
        <v>72</v>
      </c>
      <c r="C37" s="28" t="s">
        <v>73</v>
      </c>
      <c r="D37" s="144">
        <v>100</v>
      </c>
      <c r="E37" s="144">
        <v>100</v>
      </c>
      <c r="F37" s="145"/>
      <c r="G37" s="152"/>
      <c r="H37" s="174">
        <v>100</v>
      </c>
      <c r="I37" s="174">
        <v>100</v>
      </c>
      <c r="J37" s="80">
        <v>96</v>
      </c>
      <c r="K37" s="175">
        <v>45077</v>
      </c>
      <c r="L37" s="176">
        <v>43811</v>
      </c>
    </row>
    <row r="38" spans="1:12">
      <c r="A38" s="8"/>
      <c r="B38" s="143"/>
      <c r="C38" s="28"/>
      <c r="D38" s="150"/>
      <c r="F38" s="185"/>
      <c r="G38" s="112"/>
      <c r="L38" s="176"/>
    </row>
    <row r="39" spans="1:12">
      <c r="A39" s="8">
        <v>1</v>
      </c>
      <c r="B39" s="143" t="s">
        <v>242</v>
      </c>
      <c r="C39" s="28" t="s">
        <v>227</v>
      </c>
      <c r="D39" s="144">
        <v>100</v>
      </c>
      <c r="E39" s="144">
        <v>100</v>
      </c>
      <c r="F39" s="145"/>
      <c r="G39" s="152"/>
      <c r="H39" s="186">
        <v>100</v>
      </c>
      <c r="I39" s="186">
        <v>100</v>
      </c>
      <c r="J39" s="80">
        <v>33</v>
      </c>
      <c r="K39" s="175">
        <v>45014</v>
      </c>
      <c r="L39" s="176">
        <v>43811</v>
      </c>
    </row>
    <row r="40" spans="1:12">
      <c r="A40" s="8">
        <v>2</v>
      </c>
      <c r="B40" s="189" t="s">
        <v>162</v>
      </c>
      <c r="C40" s="28" t="s">
        <v>163</v>
      </c>
      <c r="D40" s="144"/>
      <c r="E40" s="144"/>
      <c r="F40" s="145"/>
      <c r="G40" s="152"/>
      <c r="H40" s="190"/>
      <c r="I40" s="190"/>
      <c r="J40" s="80">
        <v>1475</v>
      </c>
      <c r="K40" s="175">
        <v>46456</v>
      </c>
      <c r="L40" s="176"/>
    </row>
    <row r="41" spans="1:12">
      <c r="A41" s="8">
        <v>3</v>
      </c>
      <c r="B41" s="191" t="s">
        <v>162</v>
      </c>
      <c r="C41" s="28" t="s">
        <v>163</v>
      </c>
      <c r="D41" s="144"/>
      <c r="E41" s="144"/>
      <c r="F41" s="145"/>
      <c r="G41" s="152"/>
      <c r="H41" s="190"/>
      <c r="I41" s="190"/>
      <c r="J41" s="80">
        <v>1475</v>
      </c>
      <c r="K41" s="175">
        <v>46456</v>
      </c>
      <c r="L41" s="176"/>
    </row>
    <row r="42" spans="1:12">
      <c r="A42" s="8"/>
      <c r="B42" s="143"/>
      <c r="C42" s="28"/>
      <c r="D42" s="150"/>
      <c r="E42" s="144"/>
      <c r="F42" s="151"/>
      <c r="G42" s="8"/>
      <c r="K42" s="175"/>
      <c r="L42" s="143"/>
    </row>
    <row r="43" spans="1:12" ht="16.2" thickBot="1">
      <c r="A43" s="180">
        <v>1</v>
      </c>
      <c r="B43" s="192" t="s">
        <v>74</v>
      </c>
      <c r="C43" s="193" t="s">
        <v>85</v>
      </c>
      <c r="D43" s="12"/>
      <c r="E43" s="12"/>
      <c r="F43" s="194"/>
      <c r="G43" s="78"/>
      <c r="H43" s="181">
        <v>100</v>
      </c>
      <c r="I43" s="181">
        <v>100</v>
      </c>
      <c r="J43" s="80">
        <v>1833</v>
      </c>
      <c r="K43" s="195">
        <v>46814</v>
      </c>
      <c r="L43" s="196">
        <v>43811</v>
      </c>
    </row>
    <row r="44" spans="1:12" ht="15.75" customHeight="1" thickBot="1">
      <c r="A44" s="101"/>
      <c r="B44" s="103" t="s">
        <v>42</v>
      </c>
      <c r="C44" s="102"/>
      <c r="D44" s="197"/>
      <c r="E44" s="198"/>
      <c r="F44" s="199">
        <f>SUM(F5:F43)</f>
        <v>225284</v>
      </c>
      <c r="G44" s="199">
        <f>SUM(G5:G43)</f>
        <v>12</v>
      </c>
      <c r="H44" s="200"/>
      <c r="I44" s="200"/>
      <c r="J44" s="201"/>
      <c r="K44" s="202"/>
      <c r="L44" s="203"/>
    </row>
    <row r="45" spans="1:12">
      <c r="F45" s="204"/>
      <c r="H45" s="205"/>
      <c r="I45" s="205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F19" sqref="F18:F19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93" customWidth="1"/>
    <col min="5" max="5" width="20.6640625" style="3" customWidth="1"/>
    <col min="6" max="6" width="31.109375" style="3" customWidth="1"/>
    <col min="7" max="7" width="26.44140625" style="206" customWidth="1"/>
    <col min="8" max="8" width="16.5546875" style="206" customWidth="1"/>
    <col min="9" max="9" width="29.5546875" style="112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1" t="s">
        <v>211</v>
      </c>
      <c r="B2" s="331"/>
      <c r="C2" s="331"/>
      <c r="D2" s="331"/>
      <c r="E2" s="331"/>
      <c r="F2" s="331"/>
      <c r="G2" s="331"/>
      <c r="H2" s="331"/>
      <c r="I2" s="331"/>
      <c r="J2" s="331"/>
      <c r="K2" s="2"/>
    </row>
    <row r="3" spans="1:12" ht="14.25" customHeight="1" thickBot="1">
      <c r="A3" s="37" t="s">
        <v>461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6" t="s">
        <v>97</v>
      </c>
      <c r="D4" s="337"/>
      <c r="E4" s="264"/>
      <c r="F4" s="334" t="s">
        <v>100</v>
      </c>
      <c r="G4" s="335"/>
      <c r="H4" s="265"/>
      <c r="I4" s="332" t="s">
        <v>151</v>
      </c>
      <c r="J4" s="333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>
        <v>1</v>
      </c>
      <c r="D6" s="272">
        <v>10000000</v>
      </c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>
        <v>5</v>
      </c>
      <c r="D14" s="272">
        <v>213000000</v>
      </c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>
        <v>5</v>
      </c>
      <c r="D18" s="272">
        <v>257000000</v>
      </c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2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2" thickBot="1">
      <c r="A27" s="121" t="s">
        <v>117</v>
      </c>
      <c r="B27" s="104"/>
      <c r="C27" s="103">
        <f>C14</f>
        <v>5</v>
      </c>
      <c r="D27" s="288">
        <f>D14</f>
        <v>213000000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2023-02-24T18:07:30Z</dcterms:modified>
</cp:coreProperties>
</file>