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4/FEBRUARY/"/>
    </mc:Choice>
  </mc:AlternateContent>
  <xr:revisionPtr revIDLastSave="475" documentId="13_ncr:1_{16035CE6-CB53-44D5-B435-08A411D75740}" xr6:coauthVersionLast="47" xr6:coauthVersionMax="47" xr10:uidLastSave="{51900940-BEF9-4CD3-BBD7-016857D1FF43}"/>
  <bookViews>
    <workbookView xWindow="-110" yWindow="-110" windowWidth="19420" windowHeight="11500" tabRatio="610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'!$A$1:$N$128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D17" i="5"/>
  <c r="H16" i="5"/>
  <c r="F16" i="5"/>
  <c r="E16" i="5"/>
  <c r="D16" i="5"/>
  <c r="J92" i="3"/>
  <c r="I92" i="3"/>
  <c r="H17" i="5"/>
  <c r="F17" i="5"/>
  <c r="E17" i="5"/>
  <c r="D27" i="4"/>
  <c r="C27" i="4"/>
  <c r="I40" i="6" l="1"/>
  <c r="H40" i="6"/>
  <c r="D7" i="5" l="1"/>
  <c r="E7" i="5" l="1"/>
  <c r="G47" i="2" l="1"/>
  <c r="F47" i="2"/>
  <c r="I58" i="1" l="1"/>
  <c r="E6" i="5" s="1"/>
  <c r="D5" i="5" l="1"/>
  <c r="E5" i="5"/>
  <c r="E23" i="5"/>
  <c r="D23" i="5"/>
  <c r="E8" i="5" l="1"/>
  <c r="D8" i="5"/>
  <c r="I27" i="4"/>
  <c r="E24" i="5" s="1"/>
  <c r="J27" i="4"/>
  <c r="D24" i="5" s="1"/>
  <c r="E9" i="5" l="1"/>
  <c r="H58" i="1"/>
  <c r="D6" i="5" s="1"/>
  <c r="D9" i="5" s="1"/>
</calcChain>
</file>

<file path=xl/sharedStrings.xml><?xml version="1.0" encoding="utf-8"?>
<sst xmlns="http://schemas.openxmlformats.org/spreadsheetml/2006/main" count="561" uniqueCount="501">
  <si>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</si>
  <si>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</si>
  <si>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</si>
  <si>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</si>
  <si>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</si>
  <si>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</si>
  <si>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</si>
  <si>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</si>
  <si>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</si>
  <si>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</si>
  <si>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</si>
  <si>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</si>
  <si>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</si>
  <si>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</si>
  <si>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</si>
  <si>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</si>
  <si>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</si>
  <si>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</si>
  <si>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</si>
  <si>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</si>
  <si>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</si>
  <si>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</si>
  <si>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</si>
  <si>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</si>
  <si>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</si>
  <si>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</si>
  <si>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</si>
  <si>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</si>
  <si>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</si>
  <si>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</si>
  <si>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</si>
  <si>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</si>
  <si>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</si>
  <si>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</si>
  <si>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</si>
  <si>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</si>
  <si>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</si>
  <si>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</si>
  <si>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</si>
  <si>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</si>
  <si>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</si>
  <si>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</si>
  <si>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</si>
  <si>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</si>
  <si>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</si>
  <si>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</si>
  <si>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</si>
  <si>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</si>
  <si>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</si>
  <si>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</si>
  <si>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</si>
  <si>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</si>
  <si>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</si>
  <si>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</si>
  <si>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</si>
  <si>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</si>
  <si>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</si>
  <si>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</si>
  <si>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</si>
  <si>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</si>
  <si>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</si>
  <si>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</si>
  <si>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</si>
  <si>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</si>
  <si>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</si>
  <si>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</si>
  <si>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</si>
  <si>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</si>
  <si>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</si>
  <si>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</si>
  <si>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</si>
  <si>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</si>
  <si>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</si>
  <si>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</si>
  <si>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</si>
  <si>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</si>
  <si>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</si>
  <si>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</si>
  <si>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</si>
  <si>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</si>
  <si>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</si>
  <si>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</si>
  <si>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</si>
  <si>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</si>
  <si>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</si>
  <si>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</si>
  <si>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</si>
  <si>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</si>
  <si>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</si>
  <si>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</si>
  <si>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</si>
  <si>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</si>
  <si>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</si>
  <si>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</si>
  <si>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</si>
  <si>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</si>
  <si>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</si>
  <si>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</si>
  <si>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</si>
  <si>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</si>
  <si>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</si>
  <si>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</si>
  <si>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</si>
  <si>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</si>
  <si>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</si>
  <si>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</si>
  <si>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</si>
  <si>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</si>
  <si>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</si>
  <si>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</si>
  <si>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</si>
  <si>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</si>
  <si>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</si>
  <si>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</si>
  <si>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</si>
  <si>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</si>
  <si>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</si>
  <si>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</si>
  <si>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</si>
  <si>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</si>
  <si>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</si>
  <si>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</si>
  <si>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</si>
  <si>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</si>
  <si>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</si>
  <si>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</si>
  <si>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</si>
  <si>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</si>
  <si>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</si>
  <si>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</si>
  <si>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</si>
  <si>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</si>
  <si>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</si>
  <si>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</si>
  <si>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</si>
  <si>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</si>
  <si>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</si>
  <si>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</si>
  <si>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AUTHORIZED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</si>
  <si>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</si>
  <si>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</si>
  <si>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</si>
  <si>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</si>
  <si>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</si>
  <si>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</si>
  <si>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</si>
  <si>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</si>
  <si>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</si>
  <si>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</si>
  <si>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</si>
  <si>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</si>
  <si>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</si>
  <si>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</si>
  <si>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</si>
  <si>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</si>
  <si>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</si>
  <si>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</si>
  <si>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</si>
  <si>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</si>
  <si>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</si>
  <si>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</si>
  <si>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</si>
  <si>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</si>
  <si>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</si>
  <si>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</si>
  <si>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</si>
  <si>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</si>
  <si>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</si>
  <si>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</si>
  <si>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</si>
  <si>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</si>
  <si>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</si>
  <si>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</si>
  <si>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</si>
  <si>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</si>
  <si>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</si>
  <si>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</si>
  <si>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</si>
  <si>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</si>
  <si>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</si>
  <si>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</si>
  <si>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</si>
  <si>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</si>
  <si>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</si>
  <si>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</si>
  <si>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</si>
  <si>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GOG-BD-30/12/24-A5798-1779-20.50</t>
  </si>
  <si>
    <t>GOG-BD-07/04/25-A5882-1793-20.85</t>
  </si>
  <si>
    <t>GOG-BD-27/08/25-A5702-0</t>
  </si>
  <si>
    <t>GOG-BD-14/12/26-A5789-1777-21.00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</si>
  <si>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</si>
  <si>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</si>
  <si>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</si>
  <si>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</si>
  <si>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</si>
  <si>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</si>
  <si>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</si>
  <si>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</si>
  <si>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</si>
  <si>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</si>
  <si>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</si>
  <si>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</si>
  <si>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</si>
  <si>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</si>
  <si>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</si>
  <si>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</si>
  <si>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</si>
  <si>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</si>
  <si>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</si>
  <si>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</si>
  <si>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</si>
  <si>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</si>
  <si>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</si>
  <si>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</si>
  <si>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</si>
  <si>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</si>
  <si>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</si>
  <si>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</si>
  <si>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</si>
  <si>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</si>
  <si>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</si>
  <si>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</si>
  <si>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</si>
  <si>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</si>
  <si>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</si>
  <si>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</si>
  <si>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</si>
  <si>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</si>
  <si>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</si>
  <si>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</si>
  <si>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</si>
  <si>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</si>
  <si>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</si>
  <si>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</si>
  <si>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</si>
  <si>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</si>
  <si>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</si>
  <si>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</si>
  <si>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</si>
  <si>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</si>
  <si>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</si>
  <si>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</si>
  <si>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</si>
  <si>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</si>
  <si>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</si>
  <si>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</si>
  <si>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</si>
  <si>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</si>
  <si>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</si>
  <si>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</si>
  <si>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</si>
  <si>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</si>
  <si>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</si>
  <si>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</si>
  <si>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GOG-BL-15/04/24-A6200-1846-0</t>
  </si>
  <si>
    <t>GHGGOG070533</t>
  </si>
  <si>
    <t>ILL-BD-8/04/26-C0692-22.25</t>
  </si>
  <si>
    <t>GHCILL070481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</si>
  <si>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</si>
  <si>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</si>
  <si>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</si>
  <si>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</si>
  <si>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</si>
  <si>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</si>
  <si>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GOG-BL-13/05/24-A6217-1850-0</t>
  </si>
  <si>
    <t>GHGGOG070707</t>
  </si>
  <si>
    <t>DATA CLASSIFICATION: PUBLIC</t>
  </si>
  <si>
    <t>GOG-BL-27/05/24-A6230-1852-0</t>
  </si>
  <si>
    <t>GHGGOG070830</t>
  </si>
  <si>
    <t>GOG-BL-10/06/24-A6239-1854-0</t>
  </si>
  <si>
    <t>GHGGOG070921</t>
  </si>
  <si>
    <t>GOG-BL-17/06/24-A6244-1855-0</t>
  </si>
  <si>
    <t>GHGGOG070970</t>
  </si>
  <si>
    <t>GOG-BL-24/06/24-A6249-1856-0</t>
  </si>
  <si>
    <t>GHGGOG071051</t>
  </si>
  <si>
    <t>GOG-BL-08/07/24-A6259-1858-0</t>
  </si>
  <si>
    <t>GHGGOG071150</t>
  </si>
  <si>
    <t>GOG-BL-22/07/24-A6268-1860-0</t>
  </si>
  <si>
    <t>GHGGOG071242</t>
  </si>
  <si>
    <t>GOG-BL-29/07/24-A6273-1861-0</t>
  </si>
  <si>
    <t>GHGGOG071291</t>
  </si>
  <si>
    <t>GOG-BL-05/08/24-A6278-1862-0</t>
  </si>
  <si>
    <t>GHGGOG071358</t>
  </si>
  <si>
    <t>CMB-BL-04/01/24-A6255-6174</t>
  </si>
  <si>
    <t>GHGCMB071110</t>
  </si>
  <si>
    <t>GOG-BL-12/08/24-A6283-1863-0</t>
  </si>
  <si>
    <t>GHGGOG071440</t>
  </si>
  <si>
    <t xml:space="preserve"> </t>
  </si>
  <si>
    <t>GOG-BL-19/08/24-A6288-1864-0</t>
  </si>
  <si>
    <t>GHGGOG071507</t>
  </si>
  <si>
    <t>GOG-BL-26/08/24-A6294-1865-0</t>
  </si>
  <si>
    <t>GHGGOG071564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</si>
  <si>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</si>
  <si>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</si>
  <si>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</si>
  <si>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</si>
  <si>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</si>
  <si>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</si>
  <si>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</si>
  <si>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</si>
  <si>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</si>
  <si>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</si>
  <si>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GOG-BL-04/03/24-A6298-1866-0</t>
  </si>
  <si>
    <t>GHGGOG071622</t>
  </si>
  <si>
    <t>GOG-BL-02/09/24-A6299-1866-0</t>
  </si>
  <si>
    <t>GHGGOG071630</t>
  </si>
  <si>
    <t>CLASSIFICATION: PUBLIC</t>
  </si>
  <si>
    <t>GOG-BL-11/03/24-A6317-1867-0</t>
  </si>
  <si>
    <t>GHGGOG071853</t>
  </si>
  <si>
    <t>GOG-BL-09/09/24-A6318-1867-0</t>
  </si>
  <si>
    <t>GHGGOG071861</t>
  </si>
  <si>
    <t>GOG-BL-18/03/24-A6322-1868-0</t>
  </si>
  <si>
    <t>GHGGOG071945</t>
  </si>
  <si>
    <t>GOG-BL-16/09/24-A6323-1868-0</t>
  </si>
  <si>
    <t>GHGGOG071952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</si>
  <si>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</si>
  <si>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</si>
  <si>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</si>
  <si>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</si>
  <si>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</si>
  <si>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</si>
  <si>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</si>
  <si>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</si>
  <si>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</si>
  <si>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</si>
  <si>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</si>
  <si>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</si>
  <si>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</si>
  <si>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</si>
  <si>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</si>
  <si>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</si>
  <si>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GOG-BL-01/04/24-A6333-1870-0</t>
  </si>
  <si>
    <t>GHGGOG072133</t>
  </si>
  <si>
    <t>GOG-BL-30/09/24-A6334-1870-0</t>
  </si>
  <si>
    <t>GHGGOG072141</t>
  </si>
  <si>
    <t>GOG-BL-08/04/24-A6339-1871-0</t>
  </si>
  <si>
    <t>GHGGOG072224</t>
  </si>
  <si>
    <t>GOG-BL-07/10/24-A6340-1871-0</t>
  </si>
  <si>
    <t>GHGGOG072232</t>
  </si>
  <si>
    <t>GOG-BL-15/04/24-A6344-1872-0</t>
  </si>
  <si>
    <t>GHGGOG072281</t>
  </si>
  <si>
    <t>GOG-BL-14/10/24-A6345-1872-0</t>
  </si>
  <si>
    <t>GHGGOG072299</t>
  </si>
  <si>
    <t>GOG-BL-22/04/24-A6349-1873-0</t>
  </si>
  <si>
    <t>GHGGOG072349</t>
  </si>
  <si>
    <t>GOG-BL-21/10/24-A6350-1873-0</t>
  </si>
  <si>
    <t>GHGGOG072356</t>
  </si>
  <si>
    <t xml:space="preserve">182-DAY BILL </t>
  </si>
  <si>
    <t>GOG-BL-29/04/24-A6354-1874-0</t>
  </si>
  <si>
    <t>GHGGOG072406</t>
  </si>
  <si>
    <t>GOG-BL-28/10/24-A6355-1874-0</t>
  </si>
  <si>
    <t>GHGGOG072414</t>
  </si>
  <si>
    <t>GOG-BL-06/05/24-A6359-1875-0</t>
  </si>
  <si>
    <t>GHGGOG072463</t>
  </si>
  <si>
    <t>GOG-BL-04/11/24-A6360-1875-0</t>
  </si>
  <si>
    <t>GHGGOG072471</t>
  </si>
  <si>
    <t>DTP-BD-30/04/25-A5897-1796-21.80</t>
  </si>
  <si>
    <t>GHGDTPL66358</t>
  </si>
  <si>
    <t>DTP-BD-18/10/27-A5454-1717-20.90</t>
  </si>
  <si>
    <t>GHGDTP061539</t>
  </si>
  <si>
    <t>DTP-BD-16/04/31-A5597-1743-20.50</t>
  </si>
  <si>
    <t>GHGDTP063113</t>
  </si>
  <si>
    <t>ESLA-BD-23/10/24-A4579-1561-19.00</t>
  </si>
  <si>
    <t>GHGESLA46972</t>
  </si>
  <si>
    <t>ESLA-BD-27/10/27-A4580-1561-19.50</t>
  </si>
  <si>
    <t>GHGESLA46980</t>
  </si>
  <si>
    <t>ESLA-BD-15/06/29-A5056-1647-19.85</t>
  </si>
  <si>
    <t>GHGESLA56021</t>
  </si>
  <si>
    <t>ESLA-BD-29/12/31-A5200-1676-20.50</t>
  </si>
  <si>
    <t>GHGESLA58118</t>
  </si>
  <si>
    <t>ESLA-BD-09/09/33-A5718-1764-20.00</t>
  </si>
  <si>
    <t>GHGESLA64439</t>
  </si>
  <si>
    <t>ESLA-BD-19/04/34-A5899-20</t>
  </si>
  <si>
    <t>GHGESLA66376</t>
  </si>
  <si>
    <t>GOG-BL-13/05/24-A6364-1876-0</t>
  </si>
  <si>
    <t>GHGGOG072539</t>
  </si>
  <si>
    <t>GOG-BL-11/11/24-A6365-1876-0</t>
  </si>
  <si>
    <t>GHGGOG072547</t>
  </si>
  <si>
    <t>GOG-BL-20/05/24-A6369-1877-0</t>
  </si>
  <si>
    <t>GHGGOG072596</t>
  </si>
  <si>
    <t>GOG-BL-18/11/24-A6370-1877-0</t>
  </si>
  <si>
    <t>GHGGOG072604</t>
  </si>
  <si>
    <t>GOG-BL-27/05/24-A6374-1878-0</t>
  </si>
  <si>
    <t>GHGGOG072653</t>
  </si>
  <si>
    <t>GOG-BL-25/11/24-A6375-1878-0</t>
  </si>
  <si>
    <t>GHGGOG072661</t>
  </si>
  <si>
    <t>GOG-BL-04/03/24-A6378-1879-0</t>
  </si>
  <si>
    <t>GHGGOG072703</t>
  </si>
  <si>
    <t>GOG-BL-03/06/24-A6379-1879-0</t>
  </si>
  <si>
    <t>GHGGOG072711</t>
  </si>
  <si>
    <t>GOG-BL-02/12/24-A6380-1879-0</t>
  </si>
  <si>
    <t>GHGGOG072729</t>
  </si>
  <si>
    <t>GOG-BL-11/03/24-A6387-1880-0</t>
  </si>
  <si>
    <t>GHGGOG072802</t>
  </si>
  <si>
    <t>GOG-BL-10/06/24-A6388-1880-0</t>
  </si>
  <si>
    <t>GHGGOG072810</t>
  </si>
  <si>
    <t>GOG-BL-09/12/24-A6389-1880-0</t>
  </si>
  <si>
    <t>GHGGOG072828</t>
  </si>
  <si>
    <t>GFSF-4-13YR</t>
  </si>
  <si>
    <t>GFSF-5-14YR</t>
  </si>
  <si>
    <t>GFSF-6-10YR</t>
  </si>
  <si>
    <t>GFSF-7-5YR</t>
  </si>
  <si>
    <t>GFSF-8-8YR</t>
  </si>
  <si>
    <t>GFSF-9-12YR</t>
  </si>
  <si>
    <t>GHGGOG072844</t>
  </si>
  <si>
    <t>GHGGOG072851</t>
  </si>
  <si>
    <t>GHGGOG072869</t>
  </si>
  <si>
    <t>GHGGOG072877</t>
  </si>
  <si>
    <t>GHGGOG072893</t>
  </si>
  <si>
    <t>GHGGOG072885</t>
  </si>
  <si>
    <t>GOG-BL-18/03/24-A6398-1881-0</t>
  </si>
  <si>
    <t>GHGGOG072935</t>
  </si>
  <si>
    <t>GOG-BL-17/06/24-A6399-1881-0</t>
  </si>
  <si>
    <t>GHGGOG072943</t>
  </si>
  <si>
    <t>GOG-BL-16/12/24-A6400-1881-0</t>
  </si>
  <si>
    <t>GHGGOG072950</t>
  </si>
  <si>
    <t>GOG-BL-25/03/24-A6403-1882-0</t>
  </si>
  <si>
    <t>GHGGOG073008</t>
  </si>
  <si>
    <t>GOG-BL-24/06/24-A6404-1882-0</t>
  </si>
  <si>
    <t>GHGGOG073016</t>
  </si>
  <si>
    <t>GOG-BL-23/12/24-A6405-1882-0</t>
  </si>
  <si>
    <t>GHGGOG073024</t>
  </si>
  <si>
    <t>GOG-BL-01/04/24-A6407-1883-0</t>
  </si>
  <si>
    <t>GHGGOG073057</t>
  </si>
  <si>
    <t>GOG-BL-01/07/24-A6408-1883-0</t>
  </si>
  <si>
    <t>GHGGOG073065</t>
  </si>
  <si>
    <t>GOG-BL-30/12/24-A6409-1883-0</t>
  </si>
  <si>
    <t>GHGGOG073073</t>
  </si>
  <si>
    <t>GOG-BL-08/04/24-A6411-1884-0</t>
  </si>
  <si>
    <t>GHGGOG073099</t>
  </si>
  <si>
    <t>GOG-BL-08/07/24-A6412-1884-0</t>
  </si>
  <si>
    <t>GHGGOG073107</t>
  </si>
  <si>
    <t>GOG-BL-06/01/25-A6413-1884-0</t>
  </si>
  <si>
    <t>GHGGOG073115</t>
  </si>
  <si>
    <t>GOG-BL-05/04/24-A6414-1883-0</t>
  </si>
  <si>
    <t>GHGGOG073123</t>
  </si>
  <si>
    <t>GOG-BL-15/04/24-A6416-1885-0</t>
  </si>
  <si>
    <t>GHGGOG073156</t>
  </si>
  <si>
    <t>GOG-BL-15/07/24-A6417-1885-0</t>
  </si>
  <si>
    <t>GHGGOG073164</t>
  </si>
  <si>
    <t>GOG-BL-13/01/25-A6418-1885-0</t>
  </si>
  <si>
    <t>GHGGOG073172</t>
  </si>
  <si>
    <t>GOG-BL-22/04/24-A6421-1886-0</t>
  </si>
  <si>
    <t>GHGGOG073230</t>
  </si>
  <si>
    <t>GOG-BL-22/07/24-A6422-1886-0</t>
  </si>
  <si>
    <t>GHGGOG073248</t>
  </si>
  <si>
    <t>GOG-BL-20/01/25-A6423-1886-0</t>
  </si>
  <si>
    <t>GHGGOG073255</t>
  </si>
  <si>
    <t>GOG-BL-29/04/24-A6426-1887-0</t>
  </si>
  <si>
    <t>GHGGOG073305</t>
  </si>
  <si>
    <t>GOG-BL-29/07/24-A6427-1887-0</t>
  </si>
  <si>
    <t>GHGGOG073313</t>
  </si>
  <si>
    <t>GOG-BL-27/01/25-A6428-1887-0</t>
  </si>
  <si>
    <t>GHGGOG073321</t>
  </si>
  <si>
    <t>GOG-BD-30/11/27-A6383-1879-8.35</t>
  </si>
  <si>
    <t>GOG-BD-05/12/28-A6394-1880-8.50</t>
  </si>
  <si>
    <t>GOG-BD-27/11/29-A6384-1879-8.65</t>
  </si>
  <si>
    <t>GOG-BD-02/12/31-A6396-1880-8.95</t>
  </si>
  <si>
    <t>GOG-BD-29/11/33-A6393-1880-9.40</t>
  </si>
  <si>
    <t>GOG-BD-21/11/34-A6385-1879-9.40</t>
  </si>
  <si>
    <t>GOG-BD-27/11/35-A6395-1880-9.55</t>
  </si>
  <si>
    <t>GOG-BD-25/11/36-A6391-1880-9.70</t>
  </si>
  <si>
    <t>GOG-BD-24/11/37-A6392-1880-9.85</t>
  </si>
  <si>
    <t>GFSF-1-4YR</t>
  </si>
  <si>
    <t>GFSF-2-6YR</t>
  </si>
  <si>
    <t>GFSF-10-11YR</t>
  </si>
  <si>
    <t>GHGGOG072760</t>
  </si>
  <si>
    <t>GHGGOG072778</t>
  </si>
  <si>
    <t>GHGGOG072786</t>
  </si>
  <si>
    <t>GOG-BL-06/05/24-A6431-1888-0</t>
  </si>
  <si>
    <t>GHGGOG073370</t>
  </si>
  <si>
    <t>GOG-BL-05/08/24-A6432-1888-0</t>
  </si>
  <si>
    <t>GHGGOG073388</t>
  </si>
  <si>
    <t>GOG-BL-03/02/25-A6433-1888-0</t>
  </si>
  <si>
    <t>GHGGOG073396</t>
  </si>
  <si>
    <t>GOG-BL-13/05/24-A6436-1889-0</t>
  </si>
  <si>
    <t>GHGGOG073446</t>
  </si>
  <si>
    <t>GOG-BL-12/08/24-A6437-1889-0</t>
  </si>
  <si>
    <t>GHGGOG073453</t>
  </si>
  <si>
    <t>GOG-BL-10/02/25-A6438-1889-0</t>
  </si>
  <si>
    <t>GHGGOG073461</t>
  </si>
  <si>
    <t>GOG-BD-19/11/26-A5765-1772-6.00</t>
  </si>
  <si>
    <t>GHGGOG064908</t>
  </si>
  <si>
    <t>GOG-BL-20/05/24-A6441-1890-0</t>
  </si>
  <si>
    <t>GHGGOG073537</t>
  </si>
  <si>
    <t>GOG-BL-19/08/24-A6442-1890-0</t>
  </si>
  <si>
    <t>GHGGOG073545</t>
  </si>
  <si>
    <t>GOG-BL-17/02/25-A6443-1890-0</t>
  </si>
  <si>
    <t>GHGGOG073552</t>
  </si>
  <si>
    <t>GOG-BL-27/05/24-A6446-1891-0</t>
  </si>
  <si>
    <t>GHGGOG073594</t>
  </si>
  <si>
    <t>GOG-BL-26/08/24-A6447-1891-0</t>
  </si>
  <si>
    <t>GHGGOG073602</t>
  </si>
  <si>
    <t>GOG-BL-24/02/25-A6448-1891-0</t>
  </si>
  <si>
    <t>GHGGOG073610</t>
  </si>
  <si>
    <t>DATE: FEBRUARY 26 2024</t>
  </si>
  <si>
    <t>DATE: FEBRUARY 26, 2024</t>
  </si>
  <si>
    <t>DATE: FEBRUARY  26, 2024</t>
  </si>
  <si>
    <t>DATE:  FEBRUARY 26 2024</t>
  </si>
  <si>
    <t>KCP-BD-29/01/27-C0878-26</t>
  </si>
  <si>
    <t>GHCKCP073272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</si>
</sst>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</cellStyleXfs>
  <cellXfs count="312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3" fillId="0" borderId="0" xfId="0" applyFont="1" applyAlignment="1">
      <alignment horizontal="center"/>
    </xf>
    <xf numFmtId="0" fontId="42" fillId="0" borderId="25" xfId="0" applyFont="1" applyBorder="1" applyAlignment="1">
      <alignment horizontal="center"/>
    </xf>
    <xf numFmtId="169" fontId="42" fillId="0" borderId="25" xfId="1" applyNumberFormat="1" applyFont="1" applyBorder="1"/>
    <xf numFmtId="0" fontId="42" fillId="0" borderId="56" xfId="0" applyFont="1" applyBorder="1" applyAlignment="1">
      <alignment horizontal="center"/>
    </xf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  <xf numFmtId="0" fontId="41" fillId="0" borderId="0" xfId="0" applyFont="1" applyBorder="1" applyAlignment="1">
      <alignment horizontal="center"/>
    </xf>
  </cellXfs>
  <cellStyles count="1559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85" xfId="1558" xr:uid="{CE6B6FD3-EF93-4D27-A0DF-BDE7EE62FEFD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226484</xdr:colOff>
      <xdr:row>0</xdr:row>
      <xdr:rowOff>51858</xdr:rowOff>
    </xdr:from>
    <xdr:to>
      <xdr:col>1</xdr:col>
      <xdr:colOff>1900767</xdr:colOff>
      <xdr:row>0</xdr:row>
      <xdr:rowOff>636059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4634" y="51858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52</xdr:row>
      <xdr:rowOff>87630</xdr:rowOff>
    </xdr:from>
    <xdr:to>
      <xdr:col>7</xdr:col>
      <xdr:colOff>831901</xdr:colOff>
      <xdr:row>57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545522</xdr:colOff>
      <xdr:row>0</xdr:row>
      <xdr:rowOff>43295</xdr:rowOff>
    </xdr:from>
    <xdr:to>
      <xdr:col>6</xdr:col>
      <xdr:colOff>701387</xdr:colOff>
      <xdr:row>0</xdr:row>
      <xdr:rowOff>813955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91795" y="43295"/>
          <a:ext cx="2034887" cy="7706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2185035</xdr:colOff>
      <xdr:row>63</xdr:row>
      <xdr:rowOff>20955</xdr:rowOff>
    </xdr:from>
    <xdr:to>
      <xdr:col>7</xdr:col>
      <xdr:colOff>839521</xdr:colOff>
      <xdr:row>67</xdr:row>
      <xdr:rowOff>110947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4750415"/>
          <a:ext cx="6205906" cy="8824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topLeftCell="C1" zoomScaleNormal="100" zoomScaleSheetLayoutView="100" workbookViewId="0">
      <selection activeCell="H15" sqref="H15"/>
    </sheetView>
  </sheetViews>
  <sheetFormatPr defaultColWidth="9.36328125" defaultRowHeight="15.5"/>
  <cols>
    <col min="1" max="1" width="6.54296875" style="3" customWidth="1"/>
    <col min="2" max="2" width="36.453125" style="3" customWidth="1"/>
    <col min="3" max="3" width="38.453125" style="3" customWidth="1"/>
    <col min="4" max="4" width="17.453125" style="3" customWidth="1"/>
    <col min="5" max="5" width="24.36328125" style="3" customWidth="1"/>
    <col min="6" max="6" width="45.36328125" style="3" customWidth="1"/>
    <col min="7" max="7" width="20.36328125" style="3" customWidth="1"/>
    <col min="8" max="8" width="14.6328125" style="3" customWidth="1"/>
    <col min="9" max="9" width="15.453125" style="3" customWidth="1"/>
    <col min="10" max="11" width="9.36328125" style="3"/>
    <col min="12" max="12" width="10" style="3" bestFit="1" customWidth="1"/>
    <col min="13" max="13" width="10.36328125" style="3" bestFit="1" customWidth="1"/>
    <col min="14" max="16" width="9.36328125" style="3"/>
    <col min="17" max="17" width="16.6328125" style="3" customWidth="1"/>
    <col min="18" max="16384" width="9.36328125" style="3"/>
  </cols>
  <sheetData>
    <row r="1" spans="1:12" s="2" customFormat="1" ht="66" customHeight="1">
      <c r="A1" s="233"/>
      <c r="B1" s="234"/>
      <c r="C1" s="300"/>
      <c r="D1" s="300"/>
      <c r="E1" s="300"/>
      <c r="F1" s="300"/>
      <c r="G1" s="300"/>
      <c r="H1" s="301"/>
    </row>
    <row r="2" spans="1:12" s="2" customFormat="1" ht="42.65" customHeight="1">
      <c r="A2" s="237"/>
      <c r="B2" s="233"/>
      <c r="C2" s="234"/>
      <c r="D2" s="234"/>
      <c r="E2" s="235" t="s">
        <v>115</v>
      </c>
      <c r="F2" s="235"/>
      <c r="G2" s="235"/>
      <c r="H2" s="236"/>
    </row>
    <row r="3" spans="1:12" ht="29.75" customHeight="1">
      <c r="A3" s="299" t="s">
        <v>495</v>
      </c>
      <c r="B3" s="299"/>
      <c r="C3" s="299"/>
      <c r="D3" s="299"/>
      <c r="E3" s="299"/>
      <c r="F3" s="299"/>
      <c r="G3" s="299"/>
      <c r="H3" s="299"/>
      <c r="I3" s="2"/>
    </row>
    <row r="4" spans="1:12" ht="31">
      <c r="A4" s="1" t="s">
        <v>104</v>
      </c>
      <c r="B4" s="1"/>
      <c r="C4" s="1"/>
      <c r="D4" s="1" t="s">
        <v>105</v>
      </c>
      <c r="E4" s="1" t="s">
        <v>106</v>
      </c>
      <c r="F4" s="4" t="s">
        <v>107</v>
      </c>
      <c r="G4" s="5" t="s">
        <v>108</v>
      </c>
      <c r="H4" s="6" t="s">
        <v>109</v>
      </c>
      <c r="I4" s="7"/>
    </row>
    <row r="5" spans="1:12">
      <c r="A5" s="8" t="s">
        <v>110</v>
      </c>
      <c r="B5" s="8" t="s">
        <v>111</v>
      </c>
      <c r="C5" s="3" t="s">
        <v>240</v>
      </c>
      <c r="D5" s="245">
        <f>'NEW GOG NOTES AND BONDS '!H40</f>
        <v>11115396</v>
      </c>
      <c r="E5" s="256">
        <f>'NEW GOG NOTES AND BONDS '!I40</f>
        <v>7</v>
      </c>
      <c r="F5" s="11"/>
      <c r="G5" s="11"/>
      <c r="H5" s="12"/>
      <c r="I5" s="13"/>
      <c r="K5" s="14"/>
      <c r="L5" s="15"/>
    </row>
    <row r="6" spans="1:12">
      <c r="A6" s="8"/>
      <c r="B6" s="8"/>
      <c r="C6" s="9" t="s">
        <v>242</v>
      </c>
      <c r="D6" s="10">
        <f>'OLD GOG NOTES AND BONDS '!H58</f>
        <v>0</v>
      </c>
      <c r="E6" s="10">
        <f>'OLD GOG NOTES AND BONDS '!I58</f>
        <v>0</v>
      </c>
      <c r="F6" s="11"/>
      <c r="G6" s="11"/>
      <c r="H6" s="12"/>
      <c r="I6" s="13"/>
      <c r="K6" s="14"/>
      <c r="L6" s="15"/>
    </row>
    <row r="7" spans="1:12">
      <c r="A7" s="8"/>
      <c r="B7" s="8"/>
      <c r="C7" s="9" t="s">
        <v>191</v>
      </c>
      <c r="D7" s="10">
        <f>'TREASURY BILLS'!I92</f>
        <v>532694619</v>
      </c>
      <c r="E7" s="10">
        <f>'TREASURY BILLS'!J92</f>
        <v>531</v>
      </c>
      <c r="F7" s="11"/>
      <c r="G7" s="11"/>
      <c r="H7" s="11"/>
      <c r="I7" s="13"/>
      <c r="K7" s="14"/>
      <c r="L7" s="15"/>
    </row>
    <row r="8" spans="1:12">
      <c r="A8" s="8"/>
      <c r="B8" s="8"/>
      <c r="C8" s="9" t="s">
        <v>241</v>
      </c>
      <c r="D8" s="10">
        <f>'CORPORATE BONDS'!F47</f>
        <v>13061920</v>
      </c>
      <c r="E8" s="10">
        <f>'CORPORATE BONDS'!G47</f>
        <v>3</v>
      </c>
      <c r="F8" s="11"/>
      <c r="G8" s="11"/>
      <c r="H8" s="11"/>
      <c r="I8" s="13"/>
      <c r="K8" s="14"/>
      <c r="L8" s="15"/>
    </row>
    <row r="9" spans="1:12">
      <c r="A9" s="8"/>
      <c r="B9" s="8"/>
      <c r="C9" s="9"/>
      <c r="D9" s="16">
        <f>SUM(D5:D8)</f>
        <v>556871935</v>
      </c>
      <c r="E9" s="16">
        <f>SUM(E5:E8)</f>
        <v>541</v>
      </c>
      <c r="F9" s="11"/>
      <c r="G9" s="11"/>
      <c r="H9" s="12"/>
      <c r="I9" s="13"/>
      <c r="K9" s="14"/>
      <c r="L9" s="15"/>
    </row>
    <row r="10" spans="1:12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>
      <c r="A14" s="8" t="s">
        <v>112</v>
      </c>
      <c r="B14" s="8" t="s">
        <v>113</v>
      </c>
      <c r="C14" s="3" t="s">
        <v>240</v>
      </c>
      <c r="D14" s="260">
        <f>'NEW GOG NOTES AND BONDS '!H18</f>
        <v>9384396</v>
      </c>
      <c r="E14" s="258">
        <f>'NEW GOG NOTES AND BONDS '!I18</f>
        <v>4</v>
      </c>
      <c r="F14" s="231" t="str">
        <f>'NEW GOG NOTES AND BONDS '!C18</f>
        <v>GOG-BD-05/02/36-A6152-1838-9.70</v>
      </c>
      <c r="G14" s="246">
        <f>'NEW GOG NOTES AND BONDS '!F18</f>
        <v>12.97</v>
      </c>
      <c r="H14" s="23">
        <f>'NEW GOG NOTES AND BONDS '!G18</f>
        <v>79.587999999999994</v>
      </c>
      <c r="I14" s="13"/>
      <c r="K14" s="14"/>
      <c r="L14" s="15"/>
    </row>
    <row r="15" spans="1:12">
      <c r="A15" s="8"/>
      <c r="B15" s="8"/>
      <c r="C15" s="22" t="s">
        <v>242</v>
      </c>
      <c r="D15" s="260"/>
      <c r="E15" s="258"/>
      <c r="F15" s="231"/>
      <c r="G15" s="246"/>
      <c r="H15" s="23"/>
      <c r="I15" s="13"/>
      <c r="K15" s="14"/>
      <c r="L15" s="15"/>
    </row>
    <row r="16" spans="1:12">
      <c r="A16" s="8"/>
      <c r="B16" s="8"/>
      <c r="C16" s="22" t="s">
        <v>191</v>
      </c>
      <c r="D16" s="289">
        <f>'TREASURY BILLS'!I45</f>
        <v>139859255</v>
      </c>
      <c r="E16" s="260">
        <f>'TREASURY BILLS'!J45</f>
        <v>52</v>
      </c>
      <c r="F16" s="232" t="str">
        <f>'TREASURY BILLS'!E45</f>
        <v>GOG-BL-26/08/24-A6447-1891-0</v>
      </c>
      <c r="G16" s="238"/>
      <c r="H16" s="23">
        <f>'TREASURY BILLS'!H45</f>
        <v>87.180179673566798</v>
      </c>
      <c r="I16" s="13"/>
      <c r="K16" s="14"/>
      <c r="L16" s="15"/>
    </row>
    <row r="17" spans="1:12">
      <c r="A17" s="8"/>
      <c r="B17" s="8"/>
      <c r="C17" s="22" t="s">
        <v>241</v>
      </c>
      <c r="D17" s="261">
        <f>'CORPORATE BONDS'!F35</f>
        <v>10850140</v>
      </c>
      <c r="E17" s="259">
        <f>'CORPORATE BONDS'!G35</f>
        <v>2</v>
      </c>
      <c r="F17" s="254" t="str">
        <f>'CORPORATE BONDS'!B35</f>
        <v>ESLA-BD-15/06/29-A5056-1647-19.85</v>
      </c>
      <c r="G17" s="253"/>
      <c r="H17" s="255">
        <f>'CORPORATE BONDS'!E35</f>
        <v>85.262899880370199</v>
      </c>
      <c r="I17" s="13"/>
      <c r="K17" s="14"/>
      <c r="L17" s="15"/>
    </row>
    <row r="18" spans="1:12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>
      <c r="A23" s="8" t="s">
        <v>163</v>
      </c>
      <c r="B23" s="8" t="s">
        <v>114</v>
      </c>
      <c r="C23" s="9" t="s">
        <v>120</v>
      </c>
      <c r="D23" s="29">
        <f>'REPO TRADES'!D27</f>
        <v>624000000</v>
      </c>
      <c r="E23" s="17">
        <f>'REPO TRADES'!C27</f>
        <v>9</v>
      </c>
      <c r="F23" s="11"/>
      <c r="G23" s="11"/>
      <c r="H23" s="12"/>
      <c r="I23" s="13"/>
      <c r="K23" s="14"/>
      <c r="L23" s="15"/>
    </row>
    <row r="24" spans="1:12">
      <c r="A24" s="8"/>
      <c r="B24" s="8"/>
      <c r="C24" s="9" t="s">
        <v>119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>
      <c r="A26" s="8"/>
      <c r="B26" s="8"/>
      <c r="C26" s="9"/>
      <c r="D26" s="27"/>
      <c r="E26" s="27"/>
      <c r="F26" s="11" t="s">
        <v>287</v>
      </c>
      <c r="G26" s="11"/>
      <c r="H26" s="12"/>
      <c r="I26" s="13"/>
      <c r="K26" s="14"/>
      <c r="L26" s="15"/>
    </row>
    <row r="27" spans="1:12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>
      <c r="B30" s="270" t="s">
        <v>266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headerFooter>
    <oddHeader>&amp;R&amp;"Arial"&amp;12&amp;KB16D0A Document Classification: Public&amp;1#_x000D_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28"/>
  <sheetViews>
    <sheetView topLeftCell="C4" zoomScale="110" zoomScaleNormal="110" zoomScaleSheetLayoutView="100" workbookViewId="0">
      <selection activeCell="J5" sqref="J5:K20"/>
    </sheetView>
  </sheetViews>
  <sheetFormatPr defaultColWidth="9.36328125" defaultRowHeight="15.5"/>
  <cols>
    <col min="1" max="1" width="6.54296875" style="3" customWidth="1"/>
    <col min="2" max="2" width="24.36328125" style="3" customWidth="1"/>
    <col min="3" max="3" width="41.6328125" style="3" customWidth="1"/>
    <col min="4" max="4" width="25.54296875" style="3" customWidth="1"/>
    <col min="5" max="5" width="13.54296875" style="3" customWidth="1"/>
    <col min="6" max="6" width="14.54296875" style="3" customWidth="1"/>
    <col min="7" max="7" width="18" style="3" customWidth="1"/>
    <col min="8" max="8" width="24.36328125" style="115" customWidth="1"/>
    <col min="9" max="9" width="20.36328125" style="3" customWidth="1"/>
    <col min="10" max="10" width="14.6328125" style="3" customWidth="1"/>
    <col min="11" max="11" width="11.6328125" style="3" customWidth="1"/>
    <col min="12" max="12" width="15.453125" style="3" customWidth="1"/>
    <col min="13" max="13" width="14.36328125" style="87" customWidth="1"/>
    <col min="14" max="14" width="5.6328125" style="3" hidden="1" customWidth="1"/>
    <col min="15" max="16384" width="9.36328125" style="3"/>
  </cols>
  <sheetData>
    <row r="1" spans="1:14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496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224</v>
      </c>
      <c r="C5" s="52" t="s">
        <v>192</v>
      </c>
      <c r="D5" s="61" t="s">
        <v>208</v>
      </c>
      <c r="E5" s="11">
        <v>20.440000000000001</v>
      </c>
      <c r="F5" s="11">
        <v>23.78</v>
      </c>
      <c r="G5" s="54">
        <v>64.489900000000006</v>
      </c>
      <c r="H5" s="265"/>
      <c r="I5" s="295"/>
      <c r="J5" s="11">
        <v>20.440000000000001</v>
      </c>
      <c r="K5" s="11">
        <v>23.78</v>
      </c>
      <c r="L5" s="58">
        <v>1268</v>
      </c>
      <c r="M5" s="59">
        <v>46616</v>
      </c>
      <c r="N5" s="60"/>
    </row>
    <row r="6" spans="1:14">
      <c r="A6" s="50">
        <v>2</v>
      </c>
      <c r="B6" s="51" t="s">
        <v>225</v>
      </c>
      <c r="C6" s="52" t="s">
        <v>193</v>
      </c>
      <c r="D6" s="61" t="s">
        <v>209</v>
      </c>
      <c r="E6" s="11">
        <v>23.69</v>
      </c>
      <c r="F6" s="11">
        <v>22.38</v>
      </c>
      <c r="G6" s="240">
        <v>60.0336</v>
      </c>
      <c r="H6" s="72">
        <v>981000</v>
      </c>
      <c r="I6" s="241">
        <v>1</v>
      </c>
      <c r="J6" s="11">
        <v>23.69</v>
      </c>
      <c r="K6" s="11">
        <v>22.38</v>
      </c>
      <c r="L6" s="58">
        <v>1632</v>
      </c>
      <c r="M6" s="59">
        <v>46980</v>
      </c>
      <c r="N6" s="60"/>
    </row>
    <row r="7" spans="1:14">
      <c r="A7" s="50">
        <v>3</v>
      </c>
      <c r="B7" s="51" t="s">
        <v>226</v>
      </c>
      <c r="C7" s="52" t="s">
        <v>194</v>
      </c>
      <c r="D7" s="63" t="s">
        <v>210</v>
      </c>
      <c r="E7" s="11">
        <v>18.77</v>
      </c>
      <c r="F7" s="11">
        <v>17.579999999999998</v>
      </c>
      <c r="G7" s="64">
        <v>93.174999999999997</v>
      </c>
      <c r="H7" s="72"/>
      <c r="I7" s="65"/>
      <c r="J7" s="11">
        <v>18.77</v>
      </c>
      <c r="K7" s="11">
        <v>17.579999999999998</v>
      </c>
      <c r="L7" s="58">
        <v>1268</v>
      </c>
      <c r="M7" s="59">
        <v>46616</v>
      </c>
      <c r="N7" s="60"/>
    </row>
    <row r="8" spans="1:14">
      <c r="A8" s="50">
        <v>4</v>
      </c>
      <c r="B8" s="51" t="s">
        <v>227</v>
      </c>
      <c r="C8" s="52" t="s">
        <v>195</v>
      </c>
      <c r="D8" s="63" t="s">
        <v>211</v>
      </c>
      <c r="E8" s="11">
        <v>21.53</v>
      </c>
      <c r="F8" s="11">
        <v>15.32</v>
      </c>
      <c r="G8" s="64">
        <v>98.91</v>
      </c>
      <c r="H8" s="239"/>
      <c r="I8" s="65"/>
      <c r="J8" s="11">
        <v>21.53</v>
      </c>
      <c r="K8" s="11">
        <v>15.32</v>
      </c>
      <c r="L8" s="58">
        <v>1632</v>
      </c>
      <c r="M8" s="59">
        <v>46980</v>
      </c>
      <c r="N8" s="60"/>
    </row>
    <row r="9" spans="1:14">
      <c r="A9" s="50">
        <v>5</v>
      </c>
      <c r="B9" s="51" t="s">
        <v>228</v>
      </c>
      <c r="C9" s="52" t="s">
        <v>196</v>
      </c>
      <c r="D9" s="63" t="s">
        <v>212</v>
      </c>
      <c r="E9" s="11">
        <v>20.25</v>
      </c>
      <c r="F9" s="11">
        <v>20.66</v>
      </c>
      <c r="G9" s="64">
        <v>72.936199999999999</v>
      </c>
      <c r="H9" s="72">
        <v>402923</v>
      </c>
      <c r="I9" s="65">
        <v>1</v>
      </c>
      <c r="J9" s="11">
        <v>20.25</v>
      </c>
      <c r="K9" s="11">
        <v>20.66</v>
      </c>
      <c r="L9" s="58">
        <v>1086</v>
      </c>
      <c r="M9" s="59">
        <v>46434</v>
      </c>
      <c r="N9" s="60"/>
    </row>
    <row r="10" spans="1:14">
      <c r="A10" s="50">
        <v>6</v>
      </c>
      <c r="B10" s="51" t="s">
        <v>232</v>
      </c>
      <c r="C10" s="52" t="s">
        <v>200</v>
      </c>
      <c r="D10" s="63" t="s">
        <v>216</v>
      </c>
      <c r="E10" s="11">
        <v>23.35</v>
      </c>
      <c r="F10" s="11">
        <v>17.8</v>
      </c>
      <c r="G10" s="240">
        <v>73.592500000000001</v>
      </c>
      <c r="H10" s="72">
        <v>347077</v>
      </c>
      <c r="I10" s="241">
        <v>1</v>
      </c>
      <c r="J10" s="11">
        <v>23.35</v>
      </c>
      <c r="K10" s="11">
        <v>17.8</v>
      </c>
      <c r="L10" s="58">
        <v>1450</v>
      </c>
      <c r="M10" s="59">
        <v>46798</v>
      </c>
      <c r="N10" s="60"/>
    </row>
    <row r="11" spans="1:14">
      <c r="A11" s="50">
        <v>7</v>
      </c>
      <c r="B11" s="51" t="s">
        <v>233</v>
      </c>
      <c r="C11" s="52" t="s">
        <v>201</v>
      </c>
      <c r="D11" s="63" t="s">
        <v>217</v>
      </c>
      <c r="E11" s="11">
        <v>18.12</v>
      </c>
      <c r="F11" s="11">
        <v>25</v>
      </c>
      <c r="G11" s="54">
        <v>52.558799999999998</v>
      </c>
      <c r="H11" s="72"/>
      <c r="I11" s="295"/>
      <c r="J11" s="11">
        <v>18.12</v>
      </c>
      <c r="K11" s="11">
        <v>25</v>
      </c>
      <c r="L11" s="58">
        <v>1814</v>
      </c>
      <c r="M11" s="59">
        <v>47162</v>
      </c>
      <c r="N11" s="60"/>
    </row>
    <row r="12" spans="1:14">
      <c r="A12" s="50">
        <v>8</v>
      </c>
      <c r="B12" s="51" t="s">
        <v>234</v>
      </c>
      <c r="C12" s="52" t="s">
        <v>202</v>
      </c>
      <c r="D12" s="63" t="s">
        <v>218</v>
      </c>
      <c r="E12" s="11">
        <v>23.96</v>
      </c>
      <c r="F12" s="11">
        <v>14.72</v>
      </c>
      <c r="G12" s="240">
        <v>75.696799999999996</v>
      </c>
      <c r="H12" s="72"/>
      <c r="I12" s="241"/>
      <c r="J12" s="11">
        <v>23.96</v>
      </c>
      <c r="K12" s="11">
        <v>14.72</v>
      </c>
      <c r="L12" s="58">
        <v>2178</v>
      </c>
      <c r="M12" s="59">
        <v>47526</v>
      </c>
      <c r="N12" s="60"/>
    </row>
    <row r="13" spans="1:14">
      <c r="A13" s="50">
        <v>9</v>
      </c>
      <c r="B13" s="51" t="s">
        <v>235</v>
      </c>
      <c r="C13" s="52" t="s">
        <v>203</v>
      </c>
      <c r="D13" s="63" t="s">
        <v>219</v>
      </c>
      <c r="E13" s="11">
        <v>22.33</v>
      </c>
      <c r="F13" s="11">
        <v>20.420000000000002</v>
      </c>
      <c r="G13" s="240">
        <v>56.006399999999999</v>
      </c>
      <c r="H13" s="72"/>
      <c r="I13" s="241"/>
      <c r="J13" s="11">
        <v>22.33</v>
      </c>
      <c r="K13" s="11">
        <v>20.420000000000002</v>
      </c>
      <c r="L13" s="58">
        <v>2542</v>
      </c>
      <c r="M13" s="59">
        <v>47890</v>
      </c>
      <c r="N13" s="60"/>
    </row>
    <row r="14" spans="1:14">
      <c r="A14" s="50">
        <v>10</v>
      </c>
      <c r="B14" s="51" t="s">
        <v>236</v>
      </c>
      <c r="C14" s="52" t="s">
        <v>204</v>
      </c>
      <c r="D14" s="63" t="s">
        <v>220</v>
      </c>
      <c r="E14" s="11">
        <v>19.440000000000001</v>
      </c>
      <c r="F14" s="11">
        <v>23.92</v>
      </c>
      <c r="G14" s="240">
        <v>45.342849999999999</v>
      </c>
      <c r="H14" s="72"/>
      <c r="I14" s="241"/>
      <c r="J14" s="11">
        <v>19.440000000000001</v>
      </c>
      <c r="K14" s="11">
        <v>23.92</v>
      </c>
      <c r="L14" s="58">
        <v>2906</v>
      </c>
      <c r="M14" s="59">
        <v>48254</v>
      </c>
      <c r="N14" s="60"/>
    </row>
    <row r="15" spans="1:14">
      <c r="A15" s="50">
        <v>11</v>
      </c>
      <c r="B15" s="51" t="s">
        <v>237</v>
      </c>
      <c r="C15" s="52" t="s">
        <v>205</v>
      </c>
      <c r="D15" s="63" t="s">
        <v>221</v>
      </c>
      <c r="E15" s="11">
        <v>23.03</v>
      </c>
      <c r="F15" s="11">
        <v>19.46</v>
      </c>
      <c r="G15" s="240">
        <v>52.769899999999993</v>
      </c>
      <c r="H15" s="72"/>
      <c r="I15" s="241"/>
      <c r="J15" s="11">
        <v>23.03</v>
      </c>
      <c r="K15" s="11">
        <v>19.46</v>
      </c>
      <c r="L15" s="58">
        <v>3270</v>
      </c>
      <c r="M15" s="59">
        <v>48618</v>
      </c>
      <c r="N15" s="60"/>
    </row>
    <row r="16" spans="1:14">
      <c r="A16" s="50">
        <v>12</v>
      </c>
      <c r="B16" s="51" t="s">
        <v>238</v>
      </c>
      <c r="C16" s="52" t="s">
        <v>206</v>
      </c>
      <c r="D16" s="63" t="s">
        <v>222</v>
      </c>
      <c r="E16" s="11">
        <v>22.02</v>
      </c>
      <c r="F16" s="11">
        <v>20.49</v>
      </c>
      <c r="G16" s="240">
        <v>50.719049999999996</v>
      </c>
      <c r="H16" s="72"/>
      <c r="I16" s="241"/>
      <c r="J16" s="11">
        <v>22.02</v>
      </c>
      <c r="K16" s="11">
        <v>20.49</v>
      </c>
      <c r="L16" s="58">
        <v>3634</v>
      </c>
      <c r="M16" s="59">
        <v>48982</v>
      </c>
      <c r="N16" s="60"/>
    </row>
    <row r="17" spans="1:14">
      <c r="A17" s="50">
        <v>13</v>
      </c>
      <c r="B17" s="51" t="s">
        <v>239</v>
      </c>
      <c r="C17" s="52" t="s">
        <v>207</v>
      </c>
      <c r="D17" s="63" t="s">
        <v>223</v>
      </c>
      <c r="E17" s="11">
        <v>25.49</v>
      </c>
      <c r="F17" s="11">
        <v>25.37</v>
      </c>
      <c r="G17" s="240">
        <v>38.5351</v>
      </c>
      <c r="H17" s="72"/>
      <c r="I17" s="241"/>
      <c r="J17" s="11">
        <v>25.49</v>
      </c>
      <c r="K17" s="11">
        <v>25.37</v>
      </c>
      <c r="L17" s="58">
        <v>3998</v>
      </c>
      <c r="M17" s="59">
        <v>49346</v>
      </c>
      <c r="N17" s="60"/>
    </row>
    <row r="18" spans="1:14">
      <c r="A18" s="50">
        <v>14</v>
      </c>
      <c r="B18" s="51" t="s">
        <v>229</v>
      </c>
      <c r="C18" s="52" t="s">
        <v>197</v>
      </c>
      <c r="D18" s="63" t="s">
        <v>213</v>
      </c>
      <c r="E18" s="11">
        <v>12.45</v>
      </c>
      <c r="F18" s="11">
        <v>12.97</v>
      </c>
      <c r="G18" s="64">
        <v>79.587999999999994</v>
      </c>
      <c r="H18" s="72">
        <v>9384396</v>
      </c>
      <c r="I18" s="65">
        <v>4</v>
      </c>
      <c r="J18" s="11">
        <v>12.45</v>
      </c>
      <c r="K18" s="11">
        <v>12.97</v>
      </c>
      <c r="L18" s="58">
        <v>4362</v>
      </c>
      <c r="M18" s="59">
        <v>49710</v>
      </c>
      <c r="N18" s="60"/>
    </row>
    <row r="19" spans="1:14">
      <c r="A19" s="50">
        <v>15</v>
      </c>
      <c r="B19" s="51" t="s">
        <v>230</v>
      </c>
      <c r="C19" s="52" t="s">
        <v>198</v>
      </c>
      <c r="D19" s="63" t="s">
        <v>214</v>
      </c>
      <c r="E19" s="11">
        <v>14.87</v>
      </c>
      <c r="F19" s="11">
        <v>21.15</v>
      </c>
      <c r="G19" s="240">
        <v>47.125</v>
      </c>
      <c r="H19" s="72"/>
      <c r="I19" s="241"/>
      <c r="J19" s="11">
        <v>14.87</v>
      </c>
      <c r="K19" s="11">
        <v>21.15</v>
      </c>
      <c r="L19" s="58">
        <v>4726</v>
      </c>
      <c r="M19" s="59">
        <v>50074</v>
      </c>
      <c r="N19" s="60"/>
    </row>
    <row r="20" spans="1:14">
      <c r="A20" s="50">
        <v>16</v>
      </c>
      <c r="B20" s="94" t="s">
        <v>231</v>
      </c>
      <c r="C20" s="221" t="s">
        <v>199</v>
      </c>
      <c r="D20" s="219" t="s">
        <v>215</v>
      </c>
      <c r="E20" s="20">
        <v>25.75</v>
      </c>
      <c r="F20" s="20">
        <v>22.5</v>
      </c>
      <c r="G20" s="247">
        <v>42.583749999999995</v>
      </c>
      <c r="H20" s="248"/>
      <c r="I20" s="249"/>
      <c r="J20" s="20">
        <v>25.75</v>
      </c>
      <c r="K20" s="20">
        <v>22.5</v>
      </c>
      <c r="L20" s="291">
        <v>5090</v>
      </c>
      <c r="M20" s="292">
        <v>50438</v>
      </c>
      <c r="N20" s="60"/>
    </row>
    <row r="21" spans="1:14">
      <c r="A21" s="93"/>
      <c r="B21" s="94"/>
      <c r="C21" s="221"/>
      <c r="D21" s="219"/>
      <c r="E21" s="20"/>
      <c r="F21" s="20"/>
      <c r="G21" s="247"/>
      <c r="H21" s="248"/>
      <c r="I21" s="249"/>
      <c r="J21" s="20"/>
      <c r="K21" s="20"/>
      <c r="L21" s="291"/>
      <c r="M21" s="292"/>
      <c r="N21" s="114"/>
    </row>
    <row r="22" spans="1:14">
      <c r="A22" s="93"/>
      <c r="B22" s="94"/>
      <c r="C22" s="221"/>
      <c r="D22" s="219"/>
      <c r="E22" s="20"/>
      <c r="F22" s="20"/>
      <c r="G22" s="247"/>
      <c r="H22" s="248"/>
      <c r="I22" s="249"/>
      <c r="J22" s="20"/>
      <c r="K22" s="20"/>
      <c r="L22" s="291"/>
      <c r="M22" s="292"/>
      <c r="N22" s="114"/>
    </row>
    <row r="23" spans="1:14">
      <c r="A23" s="93"/>
      <c r="B23" s="94"/>
      <c r="C23" s="221"/>
      <c r="D23" s="219"/>
      <c r="E23" s="20"/>
      <c r="F23" s="20"/>
      <c r="G23" s="247"/>
      <c r="H23" s="248"/>
      <c r="I23" s="249"/>
      <c r="J23" s="20"/>
      <c r="K23" s="20"/>
      <c r="L23" s="291"/>
      <c r="M23" s="292"/>
      <c r="N23" s="114"/>
    </row>
    <row r="24" spans="1:14">
      <c r="A24" s="93">
        <v>1</v>
      </c>
      <c r="B24" s="94" t="s">
        <v>463</v>
      </c>
      <c r="C24" s="221" t="s">
        <v>454</v>
      </c>
      <c r="D24" s="219" t="s">
        <v>466</v>
      </c>
      <c r="E24" s="20"/>
      <c r="F24" s="20">
        <v>32.756700000000002</v>
      </c>
      <c r="G24" s="247">
        <v>48.715400000000002</v>
      </c>
      <c r="H24" s="248"/>
      <c r="I24" s="249"/>
      <c r="J24" s="20">
        <v>32.756700000000002</v>
      </c>
      <c r="K24" s="20">
        <v>32.756700000000002</v>
      </c>
      <c r="L24" s="291">
        <v>1373</v>
      </c>
      <c r="M24" s="292">
        <v>46721</v>
      </c>
      <c r="N24" s="114"/>
    </row>
    <row r="25" spans="1:14">
      <c r="A25" s="93">
        <v>2</v>
      </c>
      <c r="B25" s="94" t="s">
        <v>401</v>
      </c>
      <c r="C25" s="221" t="s">
        <v>455</v>
      </c>
      <c r="D25" s="219" t="s">
        <v>407</v>
      </c>
      <c r="E25" s="20"/>
      <c r="F25" s="20"/>
      <c r="G25" s="247"/>
      <c r="H25" s="248"/>
      <c r="I25" s="249"/>
      <c r="J25" s="20"/>
      <c r="K25" s="20"/>
      <c r="L25" s="291">
        <v>1378</v>
      </c>
      <c r="M25" s="292">
        <v>46726</v>
      </c>
      <c r="N25" s="114"/>
    </row>
    <row r="26" spans="1:14">
      <c r="A26" s="93">
        <v>3</v>
      </c>
      <c r="B26" s="94" t="s">
        <v>464</v>
      </c>
      <c r="C26" s="221" t="s">
        <v>456</v>
      </c>
      <c r="D26" s="219" t="s">
        <v>467</v>
      </c>
      <c r="E26" s="20"/>
      <c r="F26" s="20"/>
      <c r="G26" s="247"/>
      <c r="H26" s="248"/>
      <c r="I26" s="249"/>
      <c r="J26" s="20"/>
      <c r="K26" s="20"/>
      <c r="L26" s="291">
        <v>2101</v>
      </c>
      <c r="M26" s="292">
        <v>47449</v>
      </c>
      <c r="N26" s="114"/>
    </row>
    <row r="27" spans="1:14">
      <c r="A27" s="93">
        <v>4</v>
      </c>
      <c r="B27" s="94" t="s">
        <v>402</v>
      </c>
      <c r="C27" s="221" t="s">
        <v>457</v>
      </c>
      <c r="D27" s="219" t="s">
        <v>408</v>
      </c>
      <c r="E27" s="20"/>
      <c r="F27" s="20"/>
      <c r="G27" s="247"/>
      <c r="H27" s="248"/>
      <c r="I27" s="249"/>
      <c r="J27" s="20"/>
      <c r="K27" s="20"/>
      <c r="L27" s="291">
        <v>2836</v>
      </c>
      <c r="M27" s="292">
        <v>48184</v>
      </c>
      <c r="N27" s="114"/>
    </row>
    <row r="28" spans="1:14">
      <c r="A28" s="93">
        <v>5</v>
      </c>
      <c r="B28" s="94" t="s">
        <v>400</v>
      </c>
      <c r="C28" s="221" t="s">
        <v>458</v>
      </c>
      <c r="D28" s="219" t="s">
        <v>406</v>
      </c>
      <c r="E28" s="20"/>
      <c r="F28" s="20"/>
      <c r="G28" s="247"/>
      <c r="H28" s="248"/>
      <c r="I28" s="249"/>
      <c r="J28" s="20"/>
      <c r="K28" s="20"/>
      <c r="L28" s="291">
        <v>3564</v>
      </c>
      <c r="M28" s="292">
        <v>48912</v>
      </c>
      <c r="N28" s="114"/>
    </row>
    <row r="29" spans="1:14">
      <c r="A29" s="93">
        <v>6</v>
      </c>
      <c r="B29" s="94" t="s">
        <v>465</v>
      </c>
      <c r="C29" s="221" t="s">
        <v>459</v>
      </c>
      <c r="D29" s="219" t="s">
        <v>468</v>
      </c>
      <c r="E29" s="20"/>
      <c r="F29" s="20"/>
      <c r="G29" s="247"/>
      <c r="H29" s="248"/>
      <c r="I29" s="249"/>
      <c r="J29" s="20"/>
      <c r="K29" s="20"/>
      <c r="L29" s="291">
        <v>4292</v>
      </c>
      <c r="M29" s="292">
        <v>49640</v>
      </c>
      <c r="N29" s="114"/>
    </row>
    <row r="30" spans="1:14">
      <c r="A30" s="93">
        <v>7</v>
      </c>
      <c r="B30" s="94" t="s">
        <v>403</v>
      </c>
      <c r="C30" s="221" t="s">
        <v>460</v>
      </c>
      <c r="D30" s="219" t="s">
        <v>409</v>
      </c>
      <c r="E30" s="20"/>
      <c r="F30" s="20"/>
      <c r="G30" s="247"/>
      <c r="H30" s="248"/>
      <c r="I30" s="249"/>
      <c r="J30" s="20"/>
      <c r="K30" s="20"/>
      <c r="L30" s="291">
        <v>4656</v>
      </c>
      <c r="M30" s="292">
        <v>50004</v>
      </c>
      <c r="N30" s="114"/>
    </row>
    <row r="31" spans="1:14">
      <c r="A31" s="93">
        <v>8</v>
      </c>
      <c r="B31" s="94" t="s">
        <v>398</v>
      </c>
      <c r="C31" s="221" t="s">
        <v>461</v>
      </c>
      <c r="D31" s="219" t="s">
        <v>404</v>
      </c>
      <c r="E31" s="20"/>
      <c r="F31" s="20"/>
      <c r="G31" s="247"/>
      <c r="H31" s="248"/>
      <c r="I31" s="249"/>
      <c r="J31" s="20"/>
      <c r="K31" s="20"/>
      <c r="L31" s="291">
        <v>5020</v>
      </c>
      <c r="M31" s="292">
        <v>50368</v>
      </c>
      <c r="N31" s="114"/>
    </row>
    <row r="32" spans="1:14">
      <c r="A32" s="93">
        <v>9</v>
      </c>
      <c r="B32" s="94" t="s">
        <v>399</v>
      </c>
      <c r="C32" s="221" t="s">
        <v>462</v>
      </c>
      <c r="D32" s="219" t="s">
        <v>405</v>
      </c>
      <c r="E32" s="20"/>
      <c r="F32" s="20"/>
      <c r="G32" s="247"/>
      <c r="H32" s="248"/>
      <c r="I32" s="249"/>
      <c r="J32" s="20"/>
      <c r="K32" s="20"/>
      <c r="L32" s="291">
        <v>1744</v>
      </c>
      <c r="M32" s="292">
        <v>47092</v>
      </c>
      <c r="N32" s="114"/>
    </row>
    <row r="33" spans="1:14">
      <c r="A33" s="264"/>
      <c r="B33" s="94"/>
      <c r="D33" s="219"/>
      <c r="E33" s="20"/>
      <c r="F33" s="20"/>
      <c r="G33" s="247"/>
      <c r="H33" s="248"/>
      <c r="I33" s="249"/>
      <c r="J33" s="20"/>
      <c r="K33" s="20"/>
      <c r="L33" s="291"/>
      <c r="M33" s="292"/>
      <c r="N33" s="114"/>
    </row>
    <row r="34" spans="1:14">
      <c r="A34" s="264"/>
      <c r="B34" s="94"/>
      <c r="C34" s="221"/>
      <c r="D34" s="219"/>
      <c r="E34" s="20"/>
      <c r="F34" s="20"/>
      <c r="G34" s="247"/>
      <c r="H34" s="248"/>
      <c r="I34" s="249"/>
      <c r="J34" s="20"/>
      <c r="K34" s="20"/>
      <c r="L34" s="291"/>
      <c r="M34" s="292"/>
      <c r="N34" s="114"/>
    </row>
    <row r="35" spans="1:14">
      <c r="A35" s="264"/>
      <c r="B35" s="8"/>
      <c r="C35" s="9"/>
      <c r="D35" s="27"/>
      <c r="E35" s="11"/>
      <c r="F35" s="11"/>
      <c r="G35" s="240"/>
      <c r="H35" s="72"/>
      <c r="I35" s="241"/>
      <c r="J35" s="11"/>
      <c r="K35" s="11"/>
      <c r="L35" s="58"/>
      <c r="M35" s="59"/>
      <c r="N35" s="114"/>
    </row>
    <row r="36" spans="1:14">
      <c r="A36" s="264">
        <v>1</v>
      </c>
      <c r="B36" s="8" t="s">
        <v>323</v>
      </c>
      <c r="C36" s="9" t="s">
        <v>327</v>
      </c>
      <c r="D36" s="27" t="s">
        <v>319</v>
      </c>
      <c r="E36" s="11"/>
      <c r="F36" s="11"/>
      <c r="G36" s="240"/>
      <c r="H36" s="72"/>
      <c r="I36" s="241"/>
      <c r="J36" s="11"/>
      <c r="K36" s="11"/>
      <c r="L36" s="58">
        <v>1286</v>
      </c>
      <c r="M36" s="59">
        <v>46634</v>
      </c>
      <c r="N36" s="114"/>
    </row>
    <row r="37" spans="1:14">
      <c r="A37" s="264">
        <v>2</v>
      </c>
      <c r="B37" s="8" t="s">
        <v>324</v>
      </c>
      <c r="C37" s="9" t="s">
        <v>328</v>
      </c>
      <c r="D37" s="27" t="s">
        <v>320</v>
      </c>
      <c r="E37" s="11"/>
      <c r="F37" s="11"/>
      <c r="G37" s="240"/>
      <c r="H37" s="72"/>
      <c r="I37" s="241"/>
      <c r="J37" s="11"/>
      <c r="K37" s="11"/>
      <c r="L37" s="58">
        <v>1652</v>
      </c>
      <c r="M37" s="59">
        <v>47000</v>
      </c>
      <c r="N37" s="114"/>
    </row>
    <row r="38" spans="1:14">
      <c r="A38" s="264">
        <v>3</v>
      </c>
      <c r="B38" s="8" t="s">
        <v>325</v>
      </c>
      <c r="C38" s="9" t="s">
        <v>329</v>
      </c>
      <c r="D38" s="27" t="s">
        <v>321</v>
      </c>
      <c r="E38" s="11">
        <v>6.0019109497254117</v>
      </c>
      <c r="F38" s="11">
        <v>4.0007184693150961</v>
      </c>
      <c r="G38" s="240">
        <v>95.893900000000002</v>
      </c>
      <c r="H38" s="72"/>
      <c r="I38" s="241"/>
      <c r="J38" s="11">
        <v>4.0007184693150961</v>
      </c>
      <c r="K38" s="11">
        <v>4.0007184693150961</v>
      </c>
      <c r="L38" s="58">
        <v>1286</v>
      </c>
      <c r="M38" s="59">
        <v>46634</v>
      </c>
      <c r="N38" s="114"/>
    </row>
    <row r="39" spans="1:14" ht="16" thickBot="1">
      <c r="A39" s="264">
        <v>4</v>
      </c>
      <c r="B39" s="8" t="s">
        <v>326</v>
      </c>
      <c r="C39" s="9" t="s">
        <v>330</v>
      </c>
      <c r="D39" s="27" t="s">
        <v>322</v>
      </c>
      <c r="E39" s="11">
        <v>42.502321692189177</v>
      </c>
      <c r="F39" s="11">
        <v>4.0003357675871136</v>
      </c>
      <c r="G39" s="240">
        <v>96.903099999999995</v>
      </c>
      <c r="H39" s="72"/>
      <c r="I39" s="241"/>
      <c r="J39" s="11">
        <v>4.0003357675871136</v>
      </c>
      <c r="K39" s="11">
        <v>4.0003357675871136</v>
      </c>
      <c r="L39" s="58">
        <v>1652</v>
      </c>
      <c r="M39" s="59">
        <v>47000</v>
      </c>
      <c r="N39" s="114"/>
    </row>
    <row r="40" spans="1:14" ht="16" thickBot="1">
      <c r="A40" s="250"/>
      <c r="B40" s="293" t="s">
        <v>41</v>
      </c>
      <c r="C40" s="175"/>
      <c r="D40" s="294"/>
      <c r="E40" s="102"/>
      <c r="F40" s="102"/>
      <c r="G40" s="102"/>
      <c r="H40" s="251">
        <f>SUM(H5:H39)</f>
        <v>11115396</v>
      </c>
      <c r="I40" s="251">
        <f>SUM(I5:I39)</f>
        <v>7</v>
      </c>
      <c r="J40" s="102"/>
      <c r="K40" s="290"/>
      <c r="L40" s="175"/>
      <c r="M40" s="179"/>
    </row>
    <row r="48" spans="1:14">
      <c r="H48" s="32"/>
      <c r="I48" s="108"/>
    </row>
    <row r="49" spans="1:14">
      <c r="A49" s="109" t="s">
        <v>42</v>
      </c>
      <c r="B49" s="109"/>
      <c r="C49" s="109"/>
      <c r="D49" s="109"/>
      <c r="E49" s="109"/>
      <c r="G49" s="33"/>
      <c r="H49" s="110"/>
      <c r="I49" s="110"/>
      <c r="L49" s="33"/>
      <c r="M49" s="31"/>
      <c r="N49" s="111"/>
    </row>
    <row r="50" spans="1:14">
      <c r="A50" s="30" t="s">
        <v>43</v>
      </c>
      <c r="B50" s="30"/>
      <c r="C50" s="30"/>
      <c r="D50" s="30"/>
      <c r="F50" s="31"/>
      <c r="G50" s="32"/>
      <c r="H50" s="108"/>
      <c r="I50" s="112"/>
      <c r="J50" s="113"/>
      <c r="K50" s="33"/>
      <c r="L50" s="33"/>
      <c r="M50" s="114"/>
      <c r="N50" s="111"/>
    </row>
    <row r="51" spans="1:14">
      <c r="A51" s="30" t="s">
        <v>73</v>
      </c>
      <c r="B51" s="30" t="s">
        <v>190</v>
      </c>
      <c r="C51" s="30"/>
      <c r="D51" s="30"/>
      <c r="F51" s="31"/>
      <c r="G51" s="32"/>
      <c r="H51" s="108"/>
      <c r="J51" s="33"/>
      <c r="K51" s="33"/>
      <c r="L51" s="33"/>
      <c r="M51" s="114"/>
    </row>
    <row r="52" spans="1:14">
      <c r="A52" s="30" t="s">
        <v>44</v>
      </c>
      <c r="B52" s="30"/>
      <c r="C52" s="30"/>
      <c r="D52" s="30"/>
      <c r="F52" s="31"/>
      <c r="G52" s="32"/>
      <c r="H52" s="108"/>
      <c r="J52" s="33"/>
      <c r="K52" s="33"/>
      <c r="L52" s="33"/>
      <c r="M52" s="114"/>
    </row>
    <row r="53" spans="1:14">
      <c r="A53" s="30"/>
      <c r="B53" s="30"/>
      <c r="C53" s="30"/>
      <c r="D53" s="30"/>
      <c r="H53" s="108"/>
    </row>
    <row r="54" spans="1:14">
      <c r="A54" s="30"/>
      <c r="B54" s="270" t="s">
        <v>306</v>
      </c>
      <c r="C54" s="270"/>
      <c r="D54" s="30"/>
      <c r="H54" s="108"/>
    </row>
    <row r="55" spans="1:14">
      <c r="H55" s="108"/>
    </row>
    <row r="56" spans="1:14">
      <c r="H56" s="108"/>
    </row>
    <row r="57" spans="1:14">
      <c r="H57" s="108"/>
    </row>
    <row r="58" spans="1:14">
      <c r="H58" s="108"/>
    </row>
    <row r="59" spans="1:14">
      <c r="H59" s="108"/>
    </row>
    <row r="60" spans="1:14">
      <c r="H60" s="108"/>
    </row>
    <row r="61" spans="1:14">
      <c r="H61" s="108"/>
    </row>
    <row r="62" spans="1:14">
      <c r="H62" s="108"/>
    </row>
    <row r="63" spans="1:14">
      <c r="H63" s="108"/>
    </row>
    <row r="64" spans="1:14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headerFooter>
    <oddHeader>&amp;R&amp;"Arial"&amp;12&amp;KB16D0A Document Classification: Public&amp;1#_x000D_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39"/>
  <sheetViews>
    <sheetView zoomScaleNormal="100" zoomScaleSheetLayoutView="100" workbookViewId="0">
      <pane xSplit="4" ySplit="4" topLeftCell="J56" activePane="bottomRight" state="frozen"/>
      <selection sqref="A1:XFD1048576"/>
      <selection pane="topRight" sqref="A1:XFD1048576"/>
      <selection pane="bottomLeft" sqref="A1:XFD1048576"/>
      <selection pane="bottomRight" activeCell="L55" sqref="L55"/>
    </sheetView>
  </sheetViews>
  <sheetFormatPr defaultColWidth="9.36328125" defaultRowHeight="15.5"/>
  <cols>
    <col min="1" max="1" width="6.54296875" style="3" customWidth="1"/>
    <col min="2" max="2" width="18.54296875" style="3" customWidth="1"/>
    <col min="3" max="3" width="41.6328125" style="3" customWidth="1"/>
    <col min="4" max="4" width="25.54296875" style="3" customWidth="1"/>
    <col min="5" max="5" width="13.54296875" style="3" customWidth="1"/>
    <col min="6" max="7" width="14.54296875" style="3" customWidth="1"/>
    <col min="8" max="8" width="19" style="115" customWidth="1"/>
    <col min="9" max="9" width="20.36328125" style="3" customWidth="1"/>
    <col min="10" max="10" width="14.6328125" style="3" customWidth="1"/>
    <col min="11" max="11" width="14.36328125" style="3" customWidth="1"/>
    <col min="12" max="12" width="15.453125" style="3" customWidth="1"/>
    <col min="13" max="13" width="12.6328125" style="87" customWidth="1"/>
    <col min="14" max="14" width="13" style="3" hidden="1" customWidth="1"/>
    <col min="15" max="16384" width="9.36328125" style="3"/>
  </cols>
  <sheetData>
    <row r="1" spans="1:14" ht="65.7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497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67</v>
      </c>
      <c r="G4" s="43" t="s">
        <v>179</v>
      </c>
      <c r="H4" s="44" t="s">
        <v>127</v>
      </c>
      <c r="I4" s="45" t="s">
        <v>7</v>
      </c>
      <c r="J4" s="46" t="s">
        <v>180</v>
      </c>
      <c r="K4" s="47" t="s">
        <v>181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101</v>
      </c>
      <c r="C5" s="52" t="s">
        <v>165</v>
      </c>
      <c r="D5" s="63" t="s">
        <v>164</v>
      </c>
      <c r="E5" s="66">
        <v>42.376548128340147</v>
      </c>
      <c r="F5" s="66">
        <v>18.925082520644125</v>
      </c>
      <c r="G5" s="67">
        <v>99.960099999999997</v>
      </c>
      <c r="H5" s="56"/>
      <c r="I5" s="68"/>
      <c r="J5" s="66">
        <v>18.925082520644125</v>
      </c>
      <c r="K5" s="11">
        <v>18.925082520644125</v>
      </c>
      <c r="L5" s="58">
        <v>280</v>
      </c>
      <c r="M5" s="59">
        <v>45628</v>
      </c>
      <c r="N5" s="60"/>
    </row>
    <row r="6" spans="1:14">
      <c r="A6" s="50">
        <v>2</v>
      </c>
      <c r="B6" s="51"/>
      <c r="C6" s="52" t="s">
        <v>171</v>
      </c>
      <c r="D6" s="63" t="s">
        <v>172</v>
      </c>
      <c r="E6" s="66">
        <v>21.010814531171306</v>
      </c>
      <c r="F6" s="66">
        <v>20.986057133819454</v>
      </c>
      <c r="G6" s="67">
        <v>99.863799999999998</v>
      </c>
      <c r="H6" s="62"/>
      <c r="I6" s="68"/>
      <c r="J6" s="66">
        <v>20.986057133819454</v>
      </c>
      <c r="K6" s="11">
        <v>20.986057133819454</v>
      </c>
      <c r="L6" s="58">
        <v>70</v>
      </c>
      <c r="M6" s="59">
        <v>45418</v>
      </c>
      <c r="N6" s="60"/>
    </row>
    <row r="7" spans="1:14">
      <c r="A7" s="50"/>
      <c r="B7" s="51"/>
      <c r="C7" s="51"/>
      <c r="D7" s="51"/>
      <c r="E7" s="66"/>
      <c r="F7" s="66"/>
      <c r="G7" s="67"/>
      <c r="H7" s="69"/>
      <c r="I7" s="68"/>
      <c r="J7" s="66"/>
      <c r="K7" s="11"/>
      <c r="L7" s="58"/>
      <c r="M7" s="59"/>
      <c r="N7" s="60"/>
    </row>
    <row r="8" spans="1:14" ht="14" customHeight="1">
      <c r="A8" s="50">
        <v>1</v>
      </c>
      <c r="B8" s="51" t="s">
        <v>11</v>
      </c>
      <c r="C8" s="52" t="s">
        <v>145</v>
      </c>
      <c r="D8" s="73" t="s">
        <v>117</v>
      </c>
      <c r="E8" s="53">
        <v>17.661205727933993</v>
      </c>
      <c r="F8" s="53">
        <v>16.67050473635047</v>
      </c>
      <c r="G8" s="70">
        <v>100</v>
      </c>
      <c r="H8" s="62"/>
      <c r="I8" s="76"/>
      <c r="J8" s="53">
        <v>16.67050473635047</v>
      </c>
      <c r="K8" s="11">
        <v>16.67050473635047</v>
      </c>
      <c r="L8" s="58">
        <v>21</v>
      </c>
      <c r="M8" s="59">
        <v>45369</v>
      </c>
      <c r="N8" s="60"/>
    </row>
    <row r="9" spans="1:14">
      <c r="A9" s="50">
        <v>2</v>
      </c>
      <c r="B9" s="51"/>
      <c r="C9" s="52" t="s">
        <v>146</v>
      </c>
      <c r="D9" s="73" t="s">
        <v>137</v>
      </c>
      <c r="E9" s="53">
        <v>27.040860000031063</v>
      </c>
      <c r="F9" s="53">
        <v>18.984310741254351</v>
      </c>
      <c r="G9" s="70">
        <v>100</v>
      </c>
      <c r="H9" s="72"/>
      <c r="I9" s="71"/>
      <c r="J9" s="53">
        <v>18.984310741254351</v>
      </c>
      <c r="K9" s="11">
        <v>18.984310741254351</v>
      </c>
      <c r="L9" s="58">
        <v>231</v>
      </c>
      <c r="M9" s="59">
        <v>45579</v>
      </c>
      <c r="N9" s="60"/>
    </row>
    <row r="10" spans="1:14">
      <c r="A10" s="50">
        <v>3</v>
      </c>
      <c r="B10" s="51"/>
      <c r="C10" s="52" t="s">
        <v>186</v>
      </c>
      <c r="D10" s="73" t="s">
        <v>156</v>
      </c>
      <c r="E10" s="53">
        <v>20.383330227862743</v>
      </c>
      <c r="F10" s="53">
        <v>20.495412413562665</v>
      </c>
      <c r="G10" s="55">
        <v>99.941400000000002</v>
      </c>
      <c r="H10" s="72"/>
      <c r="I10" s="71"/>
      <c r="J10" s="53">
        <v>20.495412413562665</v>
      </c>
      <c r="K10" s="11">
        <v>20.495412413562665</v>
      </c>
      <c r="L10" s="58">
        <v>308</v>
      </c>
      <c r="M10" s="59">
        <v>45656</v>
      </c>
      <c r="N10" s="60"/>
    </row>
    <row r="11" spans="1:14">
      <c r="A11" s="50">
        <v>4</v>
      </c>
      <c r="B11" s="51"/>
      <c r="C11" s="52" t="s">
        <v>187</v>
      </c>
      <c r="D11" s="73" t="s">
        <v>168</v>
      </c>
      <c r="E11" s="53">
        <v>20.822156372922638</v>
      </c>
      <c r="F11" s="53">
        <v>20.750096969295612</v>
      </c>
      <c r="G11" s="55">
        <v>100</v>
      </c>
      <c r="H11" s="72"/>
      <c r="I11" s="71"/>
      <c r="J11" s="53">
        <v>20.750096969295612</v>
      </c>
      <c r="K11" s="11">
        <v>20.750096969295612</v>
      </c>
      <c r="L11" s="58">
        <v>406</v>
      </c>
      <c r="M11" s="59">
        <v>45754</v>
      </c>
      <c r="N11" s="60"/>
    </row>
    <row r="12" spans="1:14">
      <c r="A12" s="50">
        <v>5</v>
      </c>
      <c r="B12" s="51"/>
      <c r="C12" s="52" t="s">
        <v>175</v>
      </c>
      <c r="D12" s="73" t="s">
        <v>176</v>
      </c>
      <c r="E12" s="53">
        <v>35.013854137087577</v>
      </c>
      <c r="F12" s="53">
        <v>24.820021952527455</v>
      </c>
      <c r="G12" s="55">
        <v>100</v>
      </c>
      <c r="H12" s="72"/>
      <c r="I12" s="71"/>
      <c r="J12" s="53">
        <v>24.820021952527455</v>
      </c>
      <c r="K12" s="11">
        <v>24.820021952527455</v>
      </c>
      <c r="L12" s="77">
        <v>448</v>
      </c>
      <c r="M12" s="59">
        <v>45796</v>
      </c>
      <c r="N12" s="60"/>
    </row>
    <row r="13" spans="1:14">
      <c r="A13" s="50">
        <v>6</v>
      </c>
      <c r="B13" s="51"/>
      <c r="C13" s="52" t="s">
        <v>177</v>
      </c>
      <c r="D13" s="73" t="s">
        <v>178</v>
      </c>
      <c r="E13" s="53">
        <v>40.00903403664617</v>
      </c>
      <c r="F13" s="53">
        <v>29.84639203783183</v>
      </c>
      <c r="G13" s="55">
        <v>99.895899999999997</v>
      </c>
      <c r="H13" s="72"/>
      <c r="I13" s="71"/>
      <c r="J13" s="53">
        <v>29.84639203783183</v>
      </c>
      <c r="K13" s="11">
        <v>29.84639203783183</v>
      </c>
      <c r="L13" s="78">
        <v>511</v>
      </c>
      <c r="M13" s="59">
        <v>45859</v>
      </c>
      <c r="N13" s="60"/>
    </row>
    <row r="14" spans="1:14">
      <c r="A14" s="50"/>
      <c r="B14" s="51"/>
      <c r="C14" s="52"/>
      <c r="D14" s="73"/>
      <c r="E14" s="53"/>
      <c r="F14" s="53"/>
      <c r="G14" s="55"/>
      <c r="H14" s="72"/>
      <c r="I14" s="71"/>
      <c r="J14" s="53"/>
      <c r="K14" s="11"/>
      <c r="M14" s="59"/>
      <c r="N14" s="60"/>
    </row>
    <row r="15" spans="1:14">
      <c r="A15" s="50">
        <v>1</v>
      </c>
      <c r="B15" s="51" t="s">
        <v>131</v>
      </c>
      <c r="C15" s="52" t="s">
        <v>188</v>
      </c>
      <c r="D15" s="73" t="s">
        <v>132</v>
      </c>
      <c r="E15" s="53"/>
      <c r="F15" s="53"/>
      <c r="G15" s="55"/>
      <c r="H15" s="72"/>
      <c r="I15" s="71"/>
      <c r="J15" s="53"/>
      <c r="K15" s="11"/>
      <c r="L15" s="58">
        <v>548</v>
      </c>
      <c r="M15" s="59">
        <v>45896</v>
      </c>
      <c r="N15" s="60"/>
    </row>
    <row r="16" spans="1:14">
      <c r="A16" s="50"/>
      <c r="B16" s="51"/>
      <c r="C16" s="51"/>
      <c r="D16" s="33"/>
      <c r="E16" s="53"/>
      <c r="F16" s="53"/>
      <c r="G16" s="11"/>
      <c r="H16" s="72"/>
      <c r="I16" s="65"/>
      <c r="J16" s="53"/>
      <c r="K16" s="11"/>
      <c r="L16" s="58"/>
      <c r="M16" s="59"/>
      <c r="N16" s="60"/>
    </row>
    <row r="17" spans="1:14">
      <c r="A17" s="50">
        <v>1</v>
      </c>
      <c r="B17" s="51" t="s">
        <v>12</v>
      </c>
      <c r="C17" s="52" t="s">
        <v>13</v>
      </c>
      <c r="D17" s="63" t="s">
        <v>14</v>
      </c>
      <c r="E17" s="53">
        <v>31.555607347423159</v>
      </c>
      <c r="F17" s="53">
        <v>31.361163193387874</v>
      </c>
      <c r="G17" s="70">
        <v>96.325800000000001</v>
      </c>
      <c r="H17" s="56"/>
      <c r="I17" s="71"/>
      <c r="J17" s="53">
        <v>31.361163193387874</v>
      </c>
      <c r="K17" s="11">
        <v>31.361163193387874</v>
      </c>
      <c r="L17" s="58">
        <v>49</v>
      </c>
      <c r="M17" s="79">
        <v>45397</v>
      </c>
      <c r="N17" s="60">
        <v>43811</v>
      </c>
    </row>
    <row r="18" spans="1:14">
      <c r="A18" s="50">
        <v>2</v>
      </c>
      <c r="B18" s="51"/>
      <c r="C18" s="80" t="s">
        <v>15</v>
      </c>
      <c r="D18" s="81" t="s">
        <v>16</v>
      </c>
      <c r="E18" s="53">
        <v>52.935259966932357</v>
      </c>
      <c r="F18" s="53">
        <v>40.132250685151547</v>
      </c>
      <c r="G18" s="70">
        <v>87.949600000000004</v>
      </c>
      <c r="H18" s="62"/>
      <c r="I18" s="71"/>
      <c r="J18" s="53">
        <v>40.132250685151547</v>
      </c>
      <c r="K18" s="11">
        <v>40.132250685151547</v>
      </c>
      <c r="L18" s="58">
        <v>133</v>
      </c>
      <c r="M18" s="82">
        <v>45481</v>
      </c>
      <c r="N18" s="83">
        <v>43811</v>
      </c>
    </row>
    <row r="19" spans="1:14">
      <c r="A19" s="50">
        <v>3</v>
      </c>
      <c r="B19" s="51"/>
      <c r="C19" s="80" t="s">
        <v>68</v>
      </c>
      <c r="D19" s="81" t="s">
        <v>17</v>
      </c>
      <c r="E19" s="53">
        <v>15.177908403572232</v>
      </c>
      <c r="F19" s="53">
        <v>14.977174980212027</v>
      </c>
      <c r="G19" s="70">
        <v>109.2885</v>
      </c>
      <c r="H19" s="56"/>
      <c r="I19" s="71"/>
      <c r="J19" s="53">
        <v>14.977174980212027</v>
      </c>
      <c r="K19" s="11">
        <v>14.977174980212027</v>
      </c>
      <c r="L19" s="58">
        <v>385</v>
      </c>
      <c r="M19" s="82">
        <v>45733</v>
      </c>
      <c r="N19" s="83"/>
    </row>
    <row r="20" spans="1:14">
      <c r="A20" s="50">
        <v>4</v>
      </c>
      <c r="B20" s="51"/>
      <c r="C20" s="80" t="s">
        <v>72</v>
      </c>
      <c r="D20" s="81" t="s">
        <v>71</v>
      </c>
      <c r="E20" s="11">
        <v>19.222740097130963</v>
      </c>
      <c r="F20" s="53">
        <v>26.631609235144214</v>
      </c>
      <c r="G20" s="70">
        <v>90</v>
      </c>
      <c r="H20" s="56"/>
      <c r="I20" s="71"/>
      <c r="J20" s="53">
        <v>26.631609235144214</v>
      </c>
      <c r="K20" s="11">
        <v>26.631609235144214</v>
      </c>
      <c r="L20" s="58">
        <v>483</v>
      </c>
      <c r="M20" s="82">
        <v>45831</v>
      </c>
      <c r="N20" s="83"/>
    </row>
    <row r="21" spans="1:14">
      <c r="A21" s="50">
        <v>5</v>
      </c>
      <c r="B21" s="51"/>
      <c r="C21" s="80" t="s">
        <v>103</v>
      </c>
      <c r="D21" s="81" t="s">
        <v>102</v>
      </c>
      <c r="E21" s="53">
        <v>19.928459364130692</v>
      </c>
      <c r="F21" s="11"/>
      <c r="G21" s="70"/>
      <c r="H21" s="56"/>
      <c r="I21" s="71"/>
      <c r="J21" s="53"/>
      <c r="K21" s="11"/>
      <c r="L21" s="58">
        <v>595</v>
      </c>
      <c r="M21" s="82">
        <v>45943</v>
      </c>
      <c r="N21" s="83"/>
    </row>
    <row r="22" spans="1:14">
      <c r="A22" s="50">
        <v>6</v>
      </c>
      <c r="B22" s="51"/>
      <c r="C22" s="80" t="s">
        <v>152</v>
      </c>
      <c r="D22" s="81" t="s">
        <v>97</v>
      </c>
      <c r="E22" s="54">
        <v>22.006088768683842</v>
      </c>
      <c r="F22" s="54">
        <v>19.839169593868135</v>
      </c>
      <c r="G22" s="54">
        <v>100</v>
      </c>
      <c r="H22" s="74"/>
      <c r="I22" s="75"/>
      <c r="J22" s="54">
        <v>19.839169593868135</v>
      </c>
      <c r="K22" s="54">
        <v>19.839169593868135</v>
      </c>
      <c r="L22" s="58">
        <v>644</v>
      </c>
      <c r="M22" s="82">
        <v>45992</v>
      </c>
      <c r="N22" s="83"/>
    </row>
    <row r="23" spans="1:14">
      <c r="A23" s="50">
        <v>7</v>
      </c>
      <c r="B23" s="51"/>
      <c r="C23" s="80" t="s">
        <v>153</v>
      </c>
      <c r="D23" s="63" t="s">
        <v>116</v>
      </c>
      <c r="E23" s="53">
        <v>18.301220840810789</v>
      </c>
      <c r="F23" s="53">
        <v>18.302161976875382</v>
      </c>
      <c r="G23" s="70">
        <v>99.937200000000004</v>
      </c>
      <c r="H23" s="69"/>
      <c r="I23" s="71"/>
      <c r="J23" s="53">
        <v>18.302161976875382</v>
      </c>
      <c r="K23" s="11">
        <v>18.302161976875382</v>
      </c>
      <c r="L23" s="58">
        <v>735</v>
      </c>
      <c r="M23" s="82">
        <v>46083</v>
      </c>
      <c r="N23" s="60"/>
    </row>
    <row r="24" spans="1:14">
      <c r="A24" s="50">
        <v>8</v>
      </c>
      <c r="B24" s="51"/>
      <c r="C24" s="80" t="s">
        <v>154</v>
      </c>
      <c r="D24" s="63" t="s">
        <v>122</v>
      </c>
      <c r="E24" s="53">
        <v>18.799588504052238</v>
      </c>
      <c r="F24" s="53">
        <v>18.799470821207162</v>
      </c>
      <c r="G24" s="70">
        <v>99.897199999999998</v>
      </c>
      <c r="H24" s="56"/>
      <c r="I24" s="71"/>
      <c r="J24" s="53">
        <v>18.799470821207162</v>
      </c>
      <c r="K24" s="11">
        <v>18.799470821207162</v>
      </c>
      <c r="L24" s="58">
        <v>805</v>
      </c>
      <c r="M24" s="82">
        <v>46153</v>
      </c>
      <c r="N24" s="60"/>
    </row>
    <row r="25" spans="1:14">
      <c r="A25" s="50">
        <v>9</v>
      </c>
      <c r="B25" s="51"/>
      <c r="C25" s="80" t="s">
        <v>133</v>
      </c>
      <c r="D25" s="63" t="s">
        <v>134</v>
      </c>
      <c r="E25" s="53">
        <v>15.195643660342681</v>
      </c>
      <c r="F25" s="53">
        <v>14.995278067445861</v>
      </c>
      <c r="G25" s="55">
        <v>108.333</v>
      </c>
      <c r="H25" s="56"/>
      <c r="I25" s="71"/>
      <c r="J25" s="53">
        <v>14.995278067445861</v>
      </c>
      <c r="K25" s="11">
        <v>14.995278067445861</v>
      </c>
      <c r="L25" s="58">
        <v>912</v>
      </c>
      <c r="M25" s="82">
        <v>46260</v>
      </c>
      <c r="N25" s="60"/>
    </row>
    <row r="26" spans="1:14">
      <c r="A26" s="50">
        <v>10</v>
      </c>
      <c r="B26" s="51"/>
      <c r="C26" s="80" t="s">
        <v>481</v>
      </c>
      <c r="D26" s="63" t="s">
        <v>482</v>
      </c>
      <c r="E26" s="53">
        <v>9.6831356124871917</v>
      </c>
      <c r="F26" s="53">
        <v>7.6409024405283148</v>
      </c>
      <c r="G26" s="55">
        <v>95.965500000000006</v>
      </c>
      <c r="H26" s="56"/>
      <c r="I26" s="71"/>
      <c r="J26" s="53">
        <v>7.6409024405283148</v>
      </c>
      <c r="K26" s="11">
        <v>7.6409024405283148</v>
      </c>
      <c r="L26" s="58">
        <v>997</v>
      </c>
      <c r="M26" s="82">
        <v>46345</v>
      </c>
      <c r="N26" s="60"/>
    </row>
    <row r="27" spans="1:14">
      <c r="A27" s="50">
        <v>11</v>
      </c>
      <c r="B27" s="51"/>
      <c r="C27" s="80" t="s">
        <v>189</v>
      </c>
      <c r="D27" s="63" t="s">
        <v>155</v>
      </c>
      <c r="E27" s="53">
        <v>24.475138576860164</v>
      </c>
      <c r="F27" s="53">
        <v>25.085730760211071</v>
      </c>
      <c r="G27" s="54">
        <v>90</v>
      </c>
      <c r="H27" s="84"/>
      <c r="I27" s="68"/>
      <c r="J27" s="53">
        <v>25.085730760211071</v>
      </c>
      <c r="K27" s="11">
        <v>25.085730760211071</v>
      </c>
      <c r="L27" s="58">
        <v>1022</v>
      </c>
      <c r="M27" s="82">
        <v>46370</v>
      </c>
      <c r="N27" s="60"/>
    </row>
    <row r="28" spans="1:14">
      <c r="A28" s="50">
        <v>12</v>
      </c>
      <c r="B28" s="51"/>
      <c r="C28" s="52" t="s">
        <v>166</v>
      </c>
      <c r="D28" s="63" t="s">
        <v>167</v>
      </c>
      <c r="E28" s="53">
        <v>20.703696005253136</v>
      </c>
      <c r="F28" s="53">
        <v>20.751726008635465</v>
      </c>
      <c r="G28" s="54">
        <v>99.903899999999993</v>
      </c>
      <c r="H28" s="84"/>
      <c r="I28" s="68"/>
      <c r="J28" s="53">
        <v>20.751726008635465</v>
      </c>
      <c r="K28" s="11">
        <v>20.751726008635465</v>
      </c>
      <c r="L28" s="58">
        <v>1106</v>
      </c>
      <c r="M28" s="79">
        <v>46454</v>
      </c>
      <c r="N28" s="60"/>
    </row>
    <row r="29" spans="1:14">
      <c r="A29" s="50">
        <v>13</v>
      </c>
      <c r="B29" s="51"/>
      <c r="C29" s="52" t="s">
        <v>173</v>
      </c>
      <c r="D29" s="63" t="s">
        <v>174</v>
      </c>
      <c r="E29" s="53">
        <v>45.451745918686534</v>
      </c>
      <c r="F29" s="53">
        <v>34.721696889688808</v>
      </c>
      <c r="G29" s="54">
        <v>75</v>
      </c>
      <c r="H29" s="84"/>
      <c r="I29" s="68"/>
      <c r="J29" s="53">
        <v>34.721696889688808</v>
      </c>
      <c r="K29" s="11">
        <v>34.721696889688808</v>
      </c>
      <c r="L29" s="58">
        <v>1162</v>
      </c>
      <c r="M29" s="79">
        <v>46510</v>
      </c>
      <c r="N29" s="60"/>
    </row>
    <row r="30" spans="1:14">
      <c r="A30" s="50"/>
      <c r="B30" s="51"/>
      <c r="C30" s="52"/>
      <c r="D30" s="63"/>
      <c r="E30" s="53"/>
      <c r="F30" s="53"/>
      <c r="G30" s="54"/>
      <c r="H30" s="84"/>
      <c r="I30" s="68"/>
      <c r="J30" s="53"/>
      <c r="K30" s="11"/>
      <c r="L30" s="58"/>
      <c r="M30" s="79"/>
      <c r="N30" s="60"/>
    </row>
    <row r="31" spans="1:14">
      <c r="A31" s="50">
        <v>1</v>
      </c>
      <c r="B31" s="51" t="s">
        <v>18</v>
      </c>
      <c r="C31" s="52" t="s">
        <v>19</v>
      </c>
      <c r="D31" s="63" t="s">
        <v>20</v>
      </c>
      <c r="E31" s="11">
        <v>30.431434757864089</v>
      </c>
      <c r="F31" s="11">
        <v>30.092244383265637</v>
      </c>
      <c r="G31" s="70">
        <v>92.326800000000006</v>
      </c>
      <c r="H31" s="74"/>
      <c r="I31" s="75"/>
      <c r="J31" s="53">
        <v>30.092244383265637</v>
      </c>
      <c r="K31" s="11">
        <v>30.092244383265637</v>
      </c>
      <c r="L31" s="58">
        <v>336</v>
      </c>
      <c r="M31" s="79">
        <v>45684</v>
      </c>
      <c r="N31" s="60">
        <v>43811</v>
      </c>
    </row>
    <row r="32" spans="1:14">
      <c r="A32" s="50">
        <v>2</v>
      </c>
      <c r="B32" s="51"/>
      <c r="C32" s="52" t="s">
        <v>150</v>
      </c>
      <c r="D32" s="63" t="s">
        <v>74</v>
      </c>
      <c r="E32" s="11">
        <v>32.026634879051954</v>
      </c>
      <c r="F32" s="11">
        <v>19.451122751274362</v>
      </c>
      <c r="G32" s="70">
        <v>100</v>
      </c>
      <c r="H32" s="74"/>
      <c r="I32" s="75"/>
      <c r="J32" s="53">
        <v>19.451122751274362</v>
      </c>
      <c r="K32" s="53">
        <v>19.451122751274362</v>
      </c>
      <c r="L32" s="58">
        <v>868</v>
      </c>
      <c r="M32" s="79">
        <v>46216</v>
      </c>
      <c r="N32" s="60"/>
    </row>
    <row r="33" spans="1:14">
      <c r="A33" s="50">
        <v>3</v>
      </c>
      <c r="B33" s="51"/>
      <c r="C33" s="52" t="s">
        <v>100</v>
      </c>
      <c r="D33" s="63" t="s">
        <v>99</v>
      </c>
      <c r="E33" s="66">
        <v>30.021157596637149</v>
      </c>
      <c r="F33" s="66">
        <v>40.044891930426999</v>
      </c>
      <c r="G33" s="70">
        <v>65.723799999999997</v>
      </c>
      <c r="H33" s="74"/>
      <c r="I33" s="75"/>
      <c r="J33" s="53">
        <v>40.044891930426999</v>
      </c>
      <c r="K33" s="53">
        <v>40.044891930426999</v>
      </c>
      <c r="L33" s="58">
        <v>1057</v>
      </c>
      <c r="M33" s="79">
        <v>46405</v>
      </c>
      <c r="N33" s="60"/>
    </row>
    <row r="34" spans="1:14">
      <c r="A34" s="50">
        <v>4</v>
      </c>
      <c r="B34" s="51"/>
      <c r="C34" s="52" t="s">
        <v>151</v>
      </c>
      <c r="D34" s="63" t="s">
        <v>130</v>
      </c>
      <c r="E34" s="66">
        <v>19.997449252074954</v>
      </c>
      <c r="F34" s="66">
        <v>18.79281126385661</v>
      </c>
      <c r="G34" s="55">
        <v>100</v>
      </c>
      <c r="H34" s="56"/>
      <c r="I34" s="76"/>
      <c r="J34" s="53">
        <v>18.79281126385661</v>
      </c>
      <c r="K34" s="53">
        <v>18.79281126385661</v>
      </c>
      <c r="L34" s="58">
        <v>1288</v>
      </c>
      <c r="M34" s="79">
        <v>46636</v>
      </c>
      <c r="N34" s="60"/>
    </row>
    <row r="35" spans="1:14">
      <c r="A35" s="50">
        <v>5</v>
      </c>
      <c r="B35" s="51"/>
      <c r="C35" s="85" t="s">
        <v>161</v>
      </c>
      <c r="D35" s="78" t="s">
        <v>162</v>
      </c>
      <c r="E35" s="66">
        <v>21.754543626268781</v>
      </c>
      <c r="F35" s="66">
        <v>21.744794158997554</v>
      </c>
      <c r="G35" s="55">
        <v>99.976799999999997</v>
      </c>
      <c r="H35" s="56"/>
      <c r="I35" s="76"/>
      <c r="J35" s="53">
        <v>21.744794158997554</v>
      </c>
      <c r="K35" s="53">
        <v>21.744794158997554</v>
      </c>
      <c r="L35" s="58">
        <v>1421</v>
      </c>
      <c r="M35" s="86">
        <v>46769</v>
      </c>
      <c r="N35" s="60"/>
    </row>
    <row r="36" spans="1:14">
      <c r="A36" s="50"/>
      <c r="B36" s="51"/>
      <c r="E36" s="53"/>
      <c r="F36" s="53"/>
      <c r="G36" s="11"/>
      <c r="H36" s="62"/>
      <c r="I36" s="65"/>
      <c r="J36" s="53"/>
      <c r="K36" s="53"/>
      <c r="L36" s="58"/>
      <c r="N36" s="60"/>
    </row>
    <row r="37" spans="1:14">
      <c r="A37" s="50">
        <v>1</v>
      </c>
      <c r="B37" s="51" t="s">
        <v>21</v>
      </c>
      <c r="C37" s="52" t="s">
        <v>22</v>
      </c>
      <c r="D37" s="63" t="s">
        <v>23</v>
      </c>
      <c r="E37" s="11">
        <v>24.147838009990039</v>
      </c>
      <c r="F37" s="53">
        <v>52.433836768750986</v>
      </c>
      <c r="G37" s="55">
        <v>95</v>
      </c>
      <c r="H37" s="56"/>
      <c r="I37" s="88"/>
      <c r="J37" s="53">
        <v>52.433836768750986</v>
      </c>
      <c r="K37" s="53">
        <v>52.433836768750986</v>
      </c>
      <c r="L37" s="58">
        <v>28</v>
      </c>
      <c r="M37" s="82">
        <v>45376</v>
      </c>
      <c r="N37" s="60">
        <v>43811</v>
      </c>
    </row>
    <row r="38" spans="1:14">
      <c r="A38" s="50">
        <v>2</v>
      </c>
      <c r="B38" s="51"/>
      <c r="C38" s="80" t="s">
        <v>24</v>
      </c>
      <c r="D38" s="81" t="s">
        <v>25</v>
      </c>
      <c r="E38" s="53">
        <v>40.07294060777253</v>
      </c>
      <c r="F38" s="53">
        <v>63.444977650093662</v>
      </c>
      <c r="G38" s="70">
        <v>60</v>
      </c>
      <c r="H38" s="56"/>
      <c r="I38" s="71"/>
      <c r="J38" s="53">
        <v>40.07294060777253</v>
      </c>
      <c r="K38" s="53">
        <v>40.07294060777253</v>
      </c>
      <c r="L38" s="58">
        <v>406</v>
      </c>
      <c r="M38" s="82">
        <v>45754</v>
      </c>
      <c r="N38" s="60">
        <v>43811</v>
      </c>
    </row>
    <row r="39" spans="1:14">
      <c r="A39" s="50">
        <v>3</v>
      </c>
      <c r="B39" s="51"/>
      <c r="C39" s="52" t="s">
        <v>147</v>
      </c>
      <c r="D39" s="63" t="s">
        <v>78</v>
      </c>
      <c r="E39" s="53">
        <v>24.046333447527903</v>
      </c>
      <c r="F39" s="53">
        <v>31.793642444022318</v>
      </c>
      <c r="G39" s="70">
        <v>75.917814634013894</v>
      </c>
      <c r="H39" s="56"/>
      <c r="I39" s="71"/>
      <c r="J39" s="53">
        <v>30.032517995755331</v>
      </c>
      <c r="K39" s="53">
        <v>40.062199788761404</v>
      </c>
      <c r="L39" s="58">
        <v>1260</v>
      </c>
      <c r="M39" s="79">
        <v>46608</v>
      </c>
      <c r="N39" s="60"/>
    </row>
    <row r="40" spans="1:14">
      <c r="A40" s="50">
        <v>4</v>
      </c>
      <c r="B40" s="51"/>
      <c r="C40" s="52" t="s">
        <v>148</v>
      </c>
      <c r="D40" s="63" t="s">
        <v>98</v>
      </c>
      <c r="E40" s="53">
        <v>33.397172795416829</v>
      </c>
      <c r="F40" s="53">
        <v>20.496611958976697</v>
      </c>
      <c r="G40" s="70">
        <v>99.933800000000005</v>
      </c>
      <c r="H40" s="56"/>
      <c r="I40" s="71"/>
      <c r="J40" s="53">
        <v>20.496611958976697</v>
      </c>
      <c r="K40" s="53">
        <v>20.496611958976697</v>
      </c>
      <c r="L40" s="58">
        <v>1351</v>
      </c>
      <c r="M40" s="79">
        <v>46699</v>
      </c>
      <c r="N40" s="60"/>
    </row>
    <row r="41" spans="1:14">
      <c r="A41" s="50">
        <v>5</v>
      </c>
      <c r="B41" s="51"/>
      <c r="C41" s="52" t="s">
        <v>149</v>
      </c>
      <c r="D41" s="63" t="s">
        <v>123</v>
      </c>
      <c r="E41" s="53">
        <v>22.590542570603652</v>
      </c>
      <c r="F41" s="53">
        <v>18.07358865716234</v>
      </c>
      <c r="G41" s="70">
        <v>100</v>
      </c>
      <c r="H41" s="56"/>
      <c r="I41" s="76"/>
      <c r="J41" s="53">
        <v>18.07358865716234</v>
      </c>
      <c r="K41" s="53">
        <v>18.07358865716234</v>
      </c>
      <c r="L41" s="58">
        <v>1568</v>
      </c>
      <c r="M41" s="79">
        <v>46916</v>
      </c>
      <c r="N41" s="60"/>
    </row>
    <row r="42" spans="1:14">
      <c r="A42" s="50"/>
      <c r="B42" s="51"/>
      <c r="C42" s="52"/>
      <c r="D42" s="63"/>
      <c r="E42" s="53"/>
      <c r="F42" s="53"/>
      <c r="G42" s="11"/>
      <c r="H42" s="72"/>
      <c r="I42" s="65"/>
      <c r="J42" s="53"/>
      <c r="K42" s="53"/>
      <c r="L42" s="58"/>
      <c r="M42" s="79"/>
      <c r="N42" s="60"/>
    </row>
    <row r="43" spans="1:14">
      <c r="A43" s="50">
        <v>1</v>
      </c>
      <c r="B43" s="51" t="s">
        <v>26</v>
      </c>
      <c r="C43" s="80" t="s">
        <v>27</v>
      </c>
      <c r="D43" s="81" t="s">
        <v>28</v>
      </c>
      <c r="E43" s="66">
        <v>18.963919916971449</v>
      </c>
      <c r="F43" s="66">
        <v>18.948614859389817</v>
      </c>
      <c r="G43" s="55">
        <v>100</v>
      </c>
      <c r="H43" s="62"/>
      <c r="I43" s="71"/>
      <c r="J43" s="66">
        <v>18.948614859389817</v>
      </c>
      <c r="K43" s="53">
        <v>18.948614859389817</v>
      </c>
      <c r="L43" s="244">
        <v>980</v>
      </c>
      <c r="M43" s="82">
        <v>46328</v>
      </c>
      <c r="N43" s="60">
        <v>28</v>
      </c>
    </row>
    <row r="44" spans="1:14" ht="15" customHeight="1">
      <c r="A44" s="50">
        <v>2</v>
      </c>
      <c r="B44" s="51"/>
      <c r="C44" s="52" t="s">
        <v>29</v>
      </c>
      <c r="D44" s="63" t="s">
        <v>30</v>
      </c>
      <c r="E44" s="53">
        <v>32.677556735583522</v>
      </c>
      <c r="F44" s="53">
        <v>40.036555785490343</v>
      </c>
      <c r="G44" s="55">
        <v>55.073999999999998</v>
      </c>
      <c r="H44" s="62"/>
      <c r="I44" s="71"/>
      <c r="J44" s="53">
        <v>40.036555785490343</v>
      </c>
      <c r="K44" s="53">
        <v>40.036555785490343</v>
      </c>
      <c r="L44" s="58">
        <v>1554</v>
      </c>
      <c r="M44" s="79">
        <v>46902</v>
      </c>
      <c r="N44" s="60">
        <v>1</v>
      </c>
    </row>
    <row r="45" spans="1:14">
      <c r="A45" s="50">
        <v>3</v>
      </c>
      <c r="B45" s="51"/>
      <c r="C45" s="80" t="s">
        <v>31</v>
      </c>
      <c r="D45" s="81" t="s">
        <v>32</v>
      </c>
      <c r="E45" s="54">
        <v>28.00783243136669</v>
      </c>
      <c r="F45" s="54">
        <v>19.765191847213927</v>
      </c>
      <c r="G45" s="54">
        <v>100</v>
      </c>
      <c r="H45" s="74"/>
      <c r="I45" s="75"/>
      <c r="J45" s="54">
        <v>19.765191847213927</v>
      </c>
      <c r="K45" s="54">
        <v>19.765191847213927</v>
      </c>
      <c r="L45" s="58">
        <v>1932</v>
      </c>
      <c r="M45" s="82">
        <v>47280</v>
      </c>
      <c r="N45" s="83">
        <v>2</v>
      </c>
    </row>
    <row r="46" spans="1:14">
      <c r="A46" s="50">
        <v>4</v>
      </c>
      <c r="B46" s="51"/>
      <c r="C46" s="80" t="s">
        <v>139</v>
      </c>
      <c r="D46" s="81" t="s">
        <v>92</v>
      </c>
      <c r="E46" s="53"/>
      <c r="F46" s="53"/>
      <c r="G46" s="64"/>
      <c r="H46" s="69"/>
      <c r="I46" s="57"/>
      <c r="J46" s="53"/>
      <c r="K46" s="53"/>
      <c r="L46" s="58">
        <v>2352</v>
      </c>
      <c r="M46" s="82">
        <v>47700</v>
      </c>
      <c r="N46" s="83"/>
    </row>
    <row r="47" spans="1:14">
      <c r="A47" s="50">
        <v>5</v>
      </c>
      <c r="B47" s="51"/>
      <c r="C47" s="80" t="s">
        <v>140</v>
      </c>
      <c r="D47" s="81" t="s">
        <v>93</v>
      </c>
      <c r="E47" s="53"/>
      <c r="F47" s="53"/>
      <c r="G47" s="64"/>
      <c r="H47" s="69"/>
      <c r="I47" s="57"/>
      <c r="J47" s="11"/>
      <c r="K47" s="53"/>
      <c r="L47" s="58">
        <v>2352</v>
      </c>
      <c r="M47" s="82">
        <v>47700</v>
      </c>
      <c r="N47" s="83"/>
    </row>
    <row r="48" spans="1:14">
      <c r="A48" s="50">
        <v>6</v>
      </c>
      <c r="B48" s="51"/>
      <c r="C48" s="80" t="s">
        <v>141</v>
      </c>
      <c r="D48" s="81" t="s">
        <v>126</v>
      </c>
      <c r="E48" s="54">
        <v>19.739157536672867</v>
      </c>
      <c r="F48" s="54">
        <v>19.720712853729726</v>
      </c>
      <c r="G48" s="54">
        <v>100</v>
      </c>
      <c r="H48" s="74"/>
      <c r="I48" s="75"/>
      <c r="J48" s="54">
        <v>19.720712853729726</v>
      </c>
      <c r="K48" s="54">
        <v>19.720712853729726</v>
      </c>
      <c r="L48" s="58">
        <v>2688</v>
      </c>
      <c r="M48" s="82">
        <v>48036</v>
      </c>
      <c r="N48" s="83"/>
    </row>
    <row r="49" spans="1:14">
      <c r="A49" s="50"/>
      <c r="B49" s="51"/>
      <c r="C49" s="80"/>
      <c r="D49" s="81"/>
      <c r="E49" s="53"/>
      <c r="F49" s="53"/>
      <c r="G49" s="64"/>
      <c r="H49" s="72"/>
      <c r="I49" s="57"/>
      <c r="J49" s="11"/>
      <c r="K49" s="53"/>
      <c r="L49" s="58"/>
      <c r="M49" s="82"/>
      <c r="N49" s="83"/>
    </row>
    <row r="50" spans="1:14">
      <c r="A50" s="50">
        <v>1</v>
      </c>
      <c r="B50" s="51" t="s">
        <v>33</v>
      </c>
      <c r="C50" s="242" t="s">
        <v>34</v>
      </c>
      <c r="D50" s="243" t="s">
        <v>35</v>
      </c>
      <c r="E50" s="89">
        <v>19.756993022364412</v>
      </c>
      <c r="F50" s="89">
        <v>29.999843957747363</v>
      </c>
      <c r="G50" s="70">
        <v>68.989500000000007</v>
      </c>
      <c r="H50" s="56"/>
      <c r="I50" s="71"/>
      <c r="J50" s="89">
        <v>29.999843957747363</v>
      </c>
      <c r="K50" s="89">
        <v>29.999843957747363</v>
      </c>
      <c r="L50" s="58">
        <v>2940</v>
      </c>
      <c r="M50" s="82">
        <v>48288</v>
      </c>
      <c r="N50" s="83">
        <v>43811</v>
      </c>
    </row>
    <row r="51" spans="1:14">
      <c r="A51" s="50">
        <v>2</v>
      </c>
      <c r="B51" s="51"/>
      <c r="C51" s="90" t="s">
        <v>142</v>
      </c>
      <c r="D51" s="27" t="s">
        <v>75</v>
      </c>
      <c r="E51" s="53">
        <v>11.643538145626085</v>
      </c>
      <c r="F51" s="53"/>
      <c r="G51" s="11"/>
      <c r="H51" s="72"/>
      <c r="I51" s="65"/>
      <c r="J51" s="11"/>
      <c r="K51" s="53"/>
      <c r="L51" s="58">
        <v>3443</v>
      </c>
      <c r="M51" s="82">
        <v>48791</v>
      </c>
    </row>
    <row r="52" spans="1:14">
      <c r="A52" s="50">
        <v>3</v>
      </c>
      <c r="B52" s="51"/>
      <c r="C52" s="90" t="s">
        <v>143</v>
      </c>
      <c r="D52" s="91" t="s">
        <v>76</v>
      </c>
      <c r="E52" s="11">
        <v>16.982741069597566</v>
      </c>
      <c r="F52" s="92">
        <v>16.991877215324294</v>
      </c>
      <c r="G52" s="11">
        <v>100</v>
      </c>
      <c r="H52" s="72"/>
      <c r="I52" s="65"/>
      <c r="J52" s="24">
        <v>16.991877215324294</v>
      </c>
      <c r="K52" s="24">
        <v>16.991877215324294</v>
      </c>
      <c r="L52" s="58">
        <v>3443</v>
      </c>
      <c r="M52" s="82">
        <v>48791</v>
      </c>
      <c r="N52" s="60"/>
    </row>
    <row r="53" spans="1:14">
      <c r="A53" s="50">
        <v>4</v>
      </c>
      <c r="B53" s="51"/>
      <c r="C53" s="90" t="s">
        <v>144</v>
      </c>
      <c r="D53" s="63" t="s">
        <v>77</v>
      </c>
      <c r="E53" s="54">
        <v>15.985342099459984</v>
      </c>
      <c r="F53" s="53">
        <v>15.999036065641558</v>
      </c>
      <c r="G53" s="11">
        <v>100</v>
      </c>
      <c r="H53" s="72"/>
      <c r="I53" s="78"/>
      <c r="J53" s="11">
        <v>15.999036065641558</v>
      </c>
      <c r="K53" s="53">
        <v>15.999036065641558</v>
      </c>
      <c r="L53" s="58">
        <v>3599</v>
      </c>
      <c r="M53" s="82">
        <v>48947</v>
      </c>
      <c r="N53" s="60"/>
    </row>
    <row r="54" spans="1:14">
      <c r="A54" s="50">
        <v>5</v>
      </c>
      <c r="B54" s="51"/>
      <c r="C54" s="90" t="s">
        <v>36</v>
      </c>
      <c r="D54" s="63" t="s">
        <v>37</v>
      </c>
      <c r="E54" s="53">
        <v>42.023422903302745</v>
      </c>
      <c r="F54" s="53">
        <v>41.942895220181917</v>
      </c>
      <c r="G54" s="70">
        <v>48.536700000000003</v>
      </c>
      <c r="H54" s="56"/>
      <c r="I54" s="65"/>
      <c r="J54" s="53">
        <v>41.942895220181917</v>
      </c>
      <c r="K54" s="53">
        <v>41.942895220181917</v>
      </c>
      <c r="L54" s="58">
        <v>3787</v>
      </c>
      <c r="M54" s="79">
        <v>49135</v>
      </c>
      <c r="N54" s="60">
        <v>43811</v>
      </c>
    </row>
    <row r="55" spans="1:14">
      <c r="A55" s="50"/>
      <c r="B55" s="51"/>
      <c r="C55" s="52"/>
      <c r="D55" s="63"/>
      <c r="E55" s="54"/>
      <c r="F55" s="53"/>
      <c r="G55" s="11"/>
      <c r="H55" s="72"/>
      <c r="I55" s="65"/>
      <c r="J55" s="11"/>
      <c r="K55" s="53"/>
      <c r="L55" s="78"/>
      <c r="M55" s="79"/>
      <c r="N55" s="60"/>
    </row>
    <row r="56" spans="1:14">
      <c r="A56" s="50">
        <v>1</v>
      </c>
      <c r="B56" s="51" t="s">
        <v>38</v>
      </c>
      <c r="C56" s="52" t="s">
        <v>39</v>
      </c>
      <c r="D56" s="63" t="s">
        <v>40</v>
      </c>
      <c r="E56" s="54">
        <v>30.032489735081914</v>
      </c>
      <c r="F56" s="54">
        <v>29.731993023657168</v>
      </c>
      <c r="G56" s="54">
        <v>68.374700000000004</v>
      </c>
      <c r="H56" s="74"/>
      <c r="I56" s="75"/>
      <c r="J56" s="54">
        <v>29.731993023657168</v>
      </c>
      <c r="K56" s="54">
        <v>29.731993023657168</v>
      </c>
      <c r="L56" s="78">
        <v>5635</v>
      </c>
      <c r="M56" s="79">
        <v>50983</v>
      </c>
      <c r="N56" s="60">
        <v>43811</v>
      </c>
    </row>
    <row r="57" spans="1:14" ht="16" thickBot="1">
      <c r="A57" s="93"/>
      <c r="B57" s="94"/>
      <c r="C57" s="94"/>
      <c r="D57" s="94"/>
      <c r="E57" s="95"/>
      <c r="G57" s="96"/>
      <c r="H57" s="72"/>
      <c r="I57" s="65"/>
      <c r="J57" s="20"/>
      <c r="K57" s="20"/>
      <c r="M57" s="97"/>
      <c r="N57" s="98"/>
    </row>
    <row r="58" spans="1:14" ht="15.75" customHeight="1" thickBot="1">
      <c r="A58" s="99"/>
      <c r="B58" s="100"/>
      <c r="C58" s="101" t="s">
        <v>41</v>
      </c>
      <c r="D58" s="102"/>
      <c r="E58" s="103"/>
      <c r="F58" s="104"/>
      <c r="G58" s="105"/>
      <c r="H58" s="257">
        <f>SUM(H5:H57)</f>
        <v>0</v>
      </c>
      <c r="I58" s="257">
        <f>SUM(I5:I57)</f>
        <v>0</v>
      </c>
      <c r="J58" s="106"/>
      <c r="K58" s="107"/>
    </row>
    <row r="59" spans="1:14">
      <c r="H59" s="32"/>
      <c r="I59" s="108"/>
    </row>
    <row r="60" spans="1:14">
      <c r="A60" s="109" t="s">
        <v>42</v>
      </c>
      <c r="B60" s="109"/>
      <c r="C60" s="109"/>
      <c r="D60" s="109"/>
      <c r="E60" s="109"/>
      <c r="G60" s="33"/>
      <c r="H60" s="110"/>
      <c r="I60" s="110"/>
      <c r="L60" s="33"/>
      <c r="M60" s="31"/>
      <c r="N60" s="111"/>
    </row>
    <row r="61" spans="1:14">
      <c r="A61" s="30" t="s">
        <v>43</v>
      </c>
      <c r="B61" s="30"/>
      <c r="C61" s="30"/>
      <c r="D61" s="30"/>
      <c r="F61" s="31"/>
      <c r="G61" s="32"/>
      <c r="H61" s="108"/>
      <c r="I61" s="112"/>
      <c r="J61" s="113"/>
      <c r="K61" s="33"/>
      <c r="L61" s="33"/>
      <c r="M61" s="114"/>
      <c r="N61" s="111"/>
    </row>
    <row r="62" spans="1:14">
      <c r="A62" s="30" t="s">
        <v>44</v>
      </c>
      <c r="B62" s="30"/>
      <c r="C62" s="30"/>
      <c r="D62" s="30"/>
      <c r="F62" s="31"/>
      <c r="G62" s="32"/>
      <c r="H62" s="108"/>
      <c r="J62" s="33"/>
      <c r="K62" s="33"/>
      <c r="L62" s="33"/>
      <c r="M62" s="114"/>
    </row>
    <row r="63" spans="1:14">
      <c r="A63" s="30"/>
      <c r="B63" s="30"/>
      <c r="C63" s="30"/>
      <c r="D63" s="30"/>
      <c r="F63" s="31"/>
      <c r="G63" s="32"/>
      <c r="H63" s="108"/>
      <c r="J63" s="33"/>
      <c r="K63" s="33"/>
      <c r="L63" s="33"/>
      <c r="M63" s="114"/>
    </row>
    <row r="64" spans="1:14">
      <c r="A64" s="30"/>
      <c r="B64" s="30"/>
      <c r="C64" s="30"/>
      <c r="D64" s="30"/>
      <c r="H64" s="108"/>
    </row>
    <row r="65" spans="1:8">
      <c r="A65" s="30"/>
      <c r="B65" s="304" t="s">
        <v>306</v>
      </c>
      <c r="C65" s="304"/>
      <c r="D65" s="30"/>
      <c r="H65" s="108"/>
    </row>
    <row r="66" spans="1:8">
      <c r="H66" s="108"/>
    </row>
    <row r="67" spans="1:8">
      <c r="H67" s="108"/>
    </row>
    <row r="68" spans="1:8">
      <c r="H68" s="108"/>
    </row>
    <row r="69" spans="1:8">
      <c r="H69" s="108"/>
    </row>
    <row r="70" spans="1:8">
      <c r="H70" s="108"/>
    </row>
    <row r="71" spans="1:8">
      <c r="H71" s="108"/>
    </row>
    <row r="72" spans="1:8">
      <c r="H72" s="108"/>
    </row>
    <row r="73" spans="1:8">
      <c r="H73" s="108"/>
    </row>
    <row r="74" spans="1:8">
      <c r="H74" s="108"/>
    </row>
    <row r="75" spans="1:8">
      <c r="H75" s="108"/>
    </row>
    <row r="76" spans="1:8">
      <c r="H76" s="108"/>
    </row>
    <row r="77" spans="1:8">
      <c r="H77" s="108"/>
    </row>
    <row r="78" spans="1:8">
      <c r="H78" s="108"/>
    </row>
    <row r="79" spans="1:8">
      <c r="H79" s="108"/>
    </row>
    <row r="80" spans="1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</sheetData>
  <sortState xmlns:xlrd2="http://schemas.microsoft.com/office/spreadsheetml/2017/richdata2" ref="A4:N109">
    <sortCondition descending="1" ref="L4:L109"/>
  </sortState>
  <mergeCells count="3">
    <mergeCell ref="C1:H1"/>
    <mergeCell ref="A2:M2"/>
    <mergeCell ref="B65:C65"/>
  </mergeCells>
  <phoneticPr fontId="30" type="noConversion"/>
  <pageMargins left="0.7" right="0.7" top="0.75" bottom="0.75" header="0.3" footer="0.3"/>
  <pageSetup scale="52" fitToHeight="0" orientation="landscape" r:id="rId1"/>
  <headerFooter>
    <oddHeader>&amp;R&amp;"Arial"&amp;12&amp;KB16D0A Document Classification: Public&amp;1#_x000D_</oddHeader>
  </headerFooter>
  <rowBreaks count="1" manualBreakCount="1">
    <brk id="22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6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F43" sqref="F43"/>
    </sheetView>
  </sheetViews>
  <sheetFormatPr defaultColWidth="9.36328125" defaultRowHeight="15.5"/>
  <cols>
    <col min="1" max="1" width="7.36328125" style="3" customWidth="1"/>
    <col min="2" max="2" width="40.54296875" style="3" customWidth="1"/>
    <col min="3" max="3" width="19.54296875" style="3" customWidth="1"/>
    <col min="4" max="4" width="15.6328125" style="3" customWidth="1"/>
    <col min="5" max="5" width="12.36328125" style="3" customWidth="1"/>
    <col min="6" max="6" width="19.6328125" style="183" customWidth="1"/>
    <col min="7" max="7" width="16" style="105" customWidth="1"/>
    <col min="8" max="8" width="16.6328125" style="165" customWidth="1"/>
    <col min="9" max="9" width="15.36328125" style="165" customWidth="1"/>
    <col min="10" max="10" width="13.36328125" style="78" customWidth="1"/>
    <col min="11" max="11" width="15.453125" style="87" customWidth="1"/>
    <col min="12" max="12" width="2.6328125" style="3" hidden="1" customWidth="1"/>
    <col min="13" max="16384" width="9.36328125" style="3"/>
  </cols>
  <sheetData>
    <row r="1" spans="1:12" ht="70.25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7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496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184</v>
      </c>
      <c r="I4" s="125" t="s">
        <v>185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2"/>
      <c r="E5" s="132">
        <v>99.9923</v>
      </c>
      <c r="F5" s="133"/>
      <c r="G5" s="139"/>
      <c r="H5" s="134">
        <v>99.9923</v>
      </c>
      <c r="I5" s="134">
        <v>99.9923</v>
      </c>
      <c r="J5" s="58">
        <v>7</v>
      </c>
      <c r="K5" s="135">
        <v>45355</v>
      </c>
      <c r="L5" s="130">
        <v>43811</v>
      </c>
    </row>
    <row r="6" spans="1:12">
      <c r="A6" s="50">
        <v>2</v>
      </c>
      <c r="B6" s="131" t="s">
        <v>50</v>
      </c>
      <c r="C6" s="27" t="s">
        <v>51</v>
      </c>
      <c r="D6" s="132">
        <v>113.2563</v>
      </c>
      <c r="E6" s="132">
        <v>100</v>
      </c>
      <c r="F6" s="133"/>
      <c r="G6" s="139"/>
      <c r="H6" s="134">
        <v>100</v>
      </c>
      <c r="I6" s="134">
        <v>100</v>
      </c>
      <c r="J6" s="58">
        <v>23</v>
      </c>
      <c r="K6" s="135">
        <v>45371</v>
      </c>
      <c r="L6" s="130">
        <v>43811</v>
      </c>
    </row>
    <row r="7" spans="1:12">
      <c r="A7" s="50">
        <v>3</v>
      </c>
      <c r="B7" s="131" t="s">
        <v>52</v>
      </c>
      <c r="C7" s="27" t="s">
        <v>53</v>
      </c>
      <c r="D7" s="136">
        <v>100</v>
      </c>
      <c r="E7" s="136">
        <v>99.5</v>
      </c>
      <c r="F7" s="140"/>
      <c r="G7" s="139"/>
      <c r="H7" s="134">
        <v>99.5</v>
      </c>
      <c r="I7" s="134">
        <v>99.5</v>
      </c>
      <c r="J7" s="58">
        <v>86</v>
      </c>
      <c r="K7" s="135">
        <v>45434</v>
      </c>
      <c r="L7" s="130">
        <v>43811</v>
      </c>
    </row>
    <row r="8" spans="1:12">
      <c r="A8" s="50">
        <v>4</v>
      </c>
      <c r="B8" s="131" t="s">
        <v>54</v>
      </c>
      <c r="C8" s="27" t="s">
        <v>55</v>
      </c>
      <c r="D8" s="136"/>
      <c r="E8" s="136"/>
      <c r="F8" s="138"/>
      <c r="G8" s="8"/>
      <c r="H8" s="134"/>
      <c r="I8" s="134"/>
      <c r="J8" s="58">
        <v>99</v>
      </c>
      <c r="K8" s="135">
        <v>45447</v>
      </c>
      <c r="L8" s="130">
        <v>43811</v>
      </c>
    </row>
    <row r="9" spans="1:12">
      <c r="A9" s="50">
        <v>5</v>
      </c>
      <c r="B9" s="131" t="s">
        <v>158</v>
      </c>
      <c r="C9" s="27" t="s">
        <v>135</v>
      </c>
      <c r="D9" s="136">
        <v>97.891499999999994</v>
      </c>
      <c r="E9" s="136">
        <v>111.92570000000001</v>
      </c>
      <c r="F9" s="141"/>
      <c r="G9" s="8"/>
      <c r="H9" s="134">
        <v>111.92570000000001</v>
      </c>
      <c r="I9" s="134">
        <v>111.92570000000001</v>
      </c>
      <c r="J9" s="58">
        <v>202</v>
      </c>
      <c r="K9" s="135">
        <v>45550</v>
      </c>
      <c r="L9" s="130"/>
    </row>
    <row r="10" spans="1:12">
      <c r="A10" s="50">
        <v>6</v>
      </c>
      <c r="B10" s="131" t="s">
        <v>56</v>
      </c>
      <c r="C10" s="27" t="s">
        <v>57</v>
      </c>
      <c r="D10" s="136">
        <v>99.865399999999994</v>
      </c>
      <c r="E10" s="136">
        <v>99.9</v>
      </c>
      <c r="F10" s="133"/>
      <c r="G10" s="139"/>
      <c r="H10" s="134">
        <v>99.9</v>
      </c>
      <c r="I10" s="134">
        <v>99.9</v>
      </c>
      <c r="J10" s="58">
        <v>218</v>
      </c>
      <c r="K10" s="135">
        <v>45566</v>
      </c>
      <c r="L10" s="130">
        <v>43811</v>
      </c>
    </row>
    <row r="11" spans="1:12">
      <c r="A11" s="50">
        <v>7</v>
      </c>
      <c r="B11" s="131" t="s">
        <v>58</v>
      </c>
      <c r="C11" s="27" t="s">
        <v>59</v>
      </c>
      <c r="D11" s="136">
        <v>100</v>
      </c>
      <c r="E11" s="136">
        <v>100</v>
      </c>
      <c r="F11" s="133"/>
      <c r="G11" s="139"/>
      <c r="H11" s="134">
        <v>100</v>
      </c>
      <c r="I11" s="134">
        <v>100</v>
      </c>
      <c r="J11" s="58">
        <v>233</v>
      </c>
      <c r="K11" s="135">
        <v>45581</v>
      </c>
      <c r="L11" s="130">
        <v>43811</v>
      </c>
    </row>
    <row r="12" spans="1:12">
      <c r="A12" s="50">
        <v>8</v>
      </c>
      <c r="B12" s="131" t="s">
        <v>60</v>
      </c>
      <c r="C12" s="27" t="s">
        <v>61</v>
      </c>
      <c r="D12" s="136">
        <v>92.521000000000001</v>
      </c>
      <c r="E12" s="136">
        <v>98.751999999999995</v>
      </c>
      <c r="F12" s="138"/>
      <c r="G12" s="8"/>
      <c r="H12" s="134">
        <v>98.751999999999995</v>
      </c>
      <c r="I12" s="134">
        <v>98.751999999999995</v>
      </c>
      <c r="J12" s="58">
        <v>445</v>
      </c>
      <c r="K12" s="135">
        <v>45793</v>
      </c>
      <c r="L12" s="130">
        <v>43811</v>
      </c>
    </row>
    <row r="13" spans="1:12">
      <c r="A13" s="50">
        <v>9</v>
      </c>
      <c r="B13" s="131" t="s">
        <v>62</v>
      </c>
      <c r="C13" s="27" t="s">
        <v>63</v>
      </c>
      <c r="D13" s="136">
        <v>100</v>
      </c>
      <c r="E13" s="136">
        <v>100</v>
      </c>
      <c r="F13" s="141"/>
      <c r="G13" s="8"/>
      <c r="H13" s="134">
        <v>100</v>
      </c>
      <c r="I13" s="134">
        <v>100</v>
      </c>
      <c r="J13" s="58">
        <v>464</v>
      </c>
      <c r="K13" s="135">
        <v>45812</v>
      </c>
      <c r="L13" s="130">
        <v>43811</v>
      </c>
    </row>
    <row r="14" spans="1:12" ht="16" thickBot="1">
      <c r="A14" s="50">
        <v>10</v>
      </c>
      <c r="B14" s="142" t="s">
        <v>159</v>
      </c>
      <c r="C14" s="96" t="s">
        <v>157</v>
      </c>
      <c r="D14" s="143">
        <v>100</v>
      </c>
      <c r="E14" s="143">
        <v>81.986699999999999</v>
      </c>
      <c r="F14" s="144"/>
      <c r="G14" s="145"/>
      <c r="H14" s="146">
        <v>81.986699999999999</v>
      </c>
      <c r="I14" s="146">
        <v>81.986699999999999</v>
      </c>
      <c r="J14" s="147">
        <v>932</v>
      </c>
      <c r="K14" s="148">
        <v>46280</v>
      </c>
      <c r="L14" s="130"/>
    </row>
    <row r="15" spans="1:12">
      <c r="A15" s="149"/>
      <c r="B15" s="150"/>
      <c r="C15" s="151"/>
      <c r="D15" s="152"/>
      <c r="E15" s="153"/>
      <c r="F15" s="154"/>
      <c r="G15" s="149"/>
      <c r="H15" s="155"/>
      <c r="I15" s="155"/>
      <c r="K15" s="156"/>
      <c r="L15" s="131"/>
    </row>
    <row r="16" spans="1:12">
      <c r="A16" s="8">
        <v>1</v>
      </c>
      <c r="B16" s="131" t="s">
        <v>169</v>
      </c>
      <c r="C16" s="27" t="s">
        <v>125</v>
      </c>
      <c r="D16" s="132">
        <v>99.910300000000007</v>
      </c>
      <c r="E16" s="132">
        <v>98.547799999999995</v>
      </c>
      <c r="F16" s="133"/>
      <c r="G16" s="139"/>
      <c r="H16" s="134">
        <v>98.547799999999995</v>
      </c>
      <c r="I16" s="157">
        <v>98.547799999999995</v>
      </c>
      <c r="J16" s="58">
        <v>120</v>
      </c>
      <c r="K16" s="158">
        <v>45468</v>
      </c>
      <c r="L16" s="131"/>
    </row>
    <row r="17" spans="1:12">
      <c r="A17" s="8">
        <v>2</v>
      </c>
      <c r="B17" s="131" t="s">
        <v>170</v>
      </c>
      <c r="C17" s="27" t="s">
        <v>124</v>
      </c>
      <c r="D17" s="132">
        <v>99.5</v>
      </c>
      <c r="E17" s="132">
        <v>124.2242</v>
      </c>
      <c r="F17" s="133"/>
      <c r="G17" s="139"/>
      <c r="H17" s="134">
        <v>124.2242</v>
      </c>
      <c r="I17" s="157">
        <v>124.2242</v>
      </c>
      <c r="J17" s="58">
        <v>851</v>
      </c>
      <c r="K17" s="158">
        <v>46199</v>
      </c>
      <c r="L17" s="131"/>
    </row>
    <row r="18" spans="1:12">
      <c r="A18" s="8">
        <v>3</v>
      </c>
      <c r="B18" s="131" t="s">
        <v>260</v>
      </c>
      <c r="C18" s="27" t="s">
        <v>261</v>
      </c>
      <c r="D18" s="132">
        <v>100</v>
      </c>
      <c r="E18" s="132">
        <v>99.5</v>
      </c>
      <c r="F18" s="133"/>
      <c r="G18" s="139"/>
      <c r="H18" s="134">
        <v>99.5</v>
      </c>
      <c r="I18" s="157">
        <v>99.5</v>
      </c>
      <c r="J18" s="13">
        <v>391</v>
      </c>
      <c r="K18" s="158">
        <v>45739</v>
      </c>
      <c r="L18" s="131"/>
    </row>
    <row r="19" spans="1:12">
      <c r="A19" s="8">
        <v>4</v>
      </c>
      <c r="B19" s="131" t="s">
        <v>170</v>
      </c>
      <c r="C19" s="27" t="s">
        <v>124</v>
      </c>
      <c r="D19" s="132">
        <v>100</v>
      </c>
      <c r="E19" s="132">
        <v>99.5</v>
      </c>
      <c r="F19" s="133"/>
      <c r="G19" s="139"/>
      <c r="H19" s="157">
        <v>99.5</v>
      </c>
      <c r="I19" s="157">
        <v>99.5</v>
      </c>
      <c r="J19" s="78">
        <v>851</v>
      </c>
      <c r="K19" s="158">
        <v>46199</v>
      </c>
      <c r="L19" s="131"/>
    </row>
    <row r="20" spans="1:12">
      <c r="A20" s="8"/>
      <c r="B20" s="131"/>
      <c r="C20" s="27"/>
      <c r="D20" s="152"/>
      <c r="E20" s="153"/>
      <c r="F20" s="269"/>
      <c r="G20" s="149"/>
      <c r="H20" s="155"/>
      <c r="I20" s="155"/>
      <c r="K20" s="158"/>
      <c r="L20" s="131"/>
    </row>
    <row r="21" spans="1:12">
      <c r="A21" s="8">
        <v>1</v>
      </c>
      <c r="B21" s="131" t="s">
        <v>283</v>
      </c>
      <c r="C21" s="27" t="s">
        <v>284</v>
      </c>
      <c r="D21" s="153">
        <v>100</v>
      </c>
      <c r="E21" s="153">
        <v>100</v>
      </c>
      <c r="F21" s="162"/>
      <c r="G21" s="163"/>
      <c r="H21" s="164">
        <v>100</v>
      </c>
      <c r="I21" s="164">
        <v>100</v>
      </c>
      <c r="J21" s="78">
        <v>35</v>
      </c>
      <c r="K21" s="159">
        <v>45383</v>
      </c>
      <c r="L21" s="159"/>
    </row>
    <row r="22" spans="1:12">
      <c r="A22" s="8"/>
      <c r="B22" s="131"/>
      <c r="C22" s="27"/>
      <c r="D22" s="153"/>
      <c r="E22" s="153"/>
      <c r="F22" s="162"/>
      <c r="G22" s="163"/>
      <c r="H22" s="164"/>
      <c r="I22" s="164"/>
      <c r="K22" s="159"/>
      <c r="L22" s="159"/>
    </row>
    <row r="23" spans="1:12">
      <c r="A23" s="8">
        <v>1</v>
      </c>
      <c r="B23" s="131" t="s">
        <v>298</v>
      </c>
      <c r="C23" s="27" t="s">
        <v>292</v>
      </c>
      <c r="D23" s="153">
        <v>100</v>
      </c>
      <c r="E23" s="153">
        <v>99.973200000000006</v>
      </c>
      <c r="F23" s="162"/>
      <c r="G23" s="163"/>
      <c r="H23" s="164">
        <v>99.973200000000006</v>
      </c>
      <c r="I23" s="164">
        <v>99.973200000000006</v>
      </c>
      <c r="J23" s="78">
        <v>189</v>
      </c>
      <c r="K23" s="159">
        <v>45537</v>
      </c>
      <c r="L23" s="159"/>
    </row>
    <row r="24" spans="1:12">
      <c r="A24" s="8">
        <v>2</v>
      </c>
      <c r="B24" s="131" t="s">
        <v>297</v>
      </c>
      <c r="C24" s="27" t="s">
        <v>293</v>
      </c>
      <c r="D24" s="153">
        <v>100</v>
      </c>
      <c r="E24" s="153">
        <v>99.973200000000006</v>
      </c>
      <c r="F24" s="162"/>
      <c r="G24" s="163"/>
      <c r="H24" s="164">
        <v>99.973200000000006</v>
      </c>
      <c r="I24" s="164">
        <v>99.973200000000006</v>
      </c>
      <c r="J24" s="78">
        <v>553</v>
      </c>
      <c r="K24" s="159">
        <v>45901</v>
      </c>
      <c r="L24" s="159"/>
    </row>
    <row r="25" spans="1:12">
      <c r="A25" s="8">
        <v>3</v>
      </c>
      <c r="B25" s="131" t="s">
        <v>299</v>
      </c>
      <c r="C25" s="27" t="s">
        <v>294</v>
      </c>
      <c r="D25" s="153">
        <v>99.973200000000006</v>
      </c>
      <c r="E25" s="153">
        <v>67.686899999999994</v>
      </c>
      <c r="F25" s="162"/>
      <c r="G25" s="163"/>
      <c r="H25" s="164">
        <v>67.686899999999994</v>
      </c>
      <c r="I25" s="164">
        <v>67.686899999999994</v>
      </c>
      <c r="J25" s="78">
        <v>917</v>
      </c>
      <c r="K25" s="159">
        <v>46265</v>
      </c>
      <c r="L25" s="159"/>
    </row>
    <row r="26" spans="1:12">
      <c r="A26" s="8">
        <v>4</v>
      </c>
      <c r="B26" s="131" t="s">
        <v>300</v>
      </c>
      <c r="C26" s="27" t="s">
        <v>295</v>
      </c>
      <c r="D26" s="153">
        <v>99.973200000000006</v>
      </c>
      <c r="E26" s="153">
        <v>60.636000000000003</v>
      </c>
      <c r="F26" s="162"/>
      <c r="G26" s="163"/>
      <c r="H26" s="164">
        <v>60.636000000000003</v>
      </c>
      <c r="I26" s="164">
        <v>60.636000000000003</v>
      </c>
      <c r="J26" s="78">
        <v>1281</v>
      </c>
      <c r="K26" s="159">
        <v>46629</v>
      </c>
      <c r="L26" s="159"/>
    </row>
    <row r="27" spans="1:12">
      <c r="A27" s="8">
        <v>5</v>
      </c>
      <c r="B27" s="131" t="s">
        <v>301</v>
      </c>
      <c r="C27" s="27" t="s">
        <v>296</v>
      </c>
      <c r="D27" s="153">
        <v>100</v>
      </c>
      <c r="E27" s="153">
        <v>99.973200000000006</v>
      </c>
      <c r="F27" s="162"/>
      <c r="G27" s="163"/>
      <c r="H27" s="164">
        <v>99.973200000000006</v>
      </c>
      <c r="I27" s="164">
        <v>99.973200000000006</v>
      </c>
      <c r="J27" s="78">
        <v>1645</v>
      </c>
      <c r="K27" s="159">
        <v>46993</v>
      </c>
      <c r="L27" s="159"/>
    </row>
    <row r="28" spans="1:12">
      <c r="A28" s="8"/>
      <c r="B28" s="131"/>
      <c r="C28" s="27"/>
      <c r="D28" s="153"/>
      <c r="E28" s="153"/>
      <c r="F28" s="162"/>
      <c r="G28" s="163"/>
      <c r="H28" s="164"/>
      <c r="I28" s="164"/>
      <c r="K28" s="159"/>
      <c r="L28" s="159"/>
    </row>
    <row r="29" spans="1:12">
      <c r="A29" s="8">
        <v>1</v>
      </c>
      <c r="B29" s="131" t="s">
        <v>356</v>
      </c>
      <c r="C29" s="27" t="s">
        <v>357</v>
      </c>
      <c r="D29" s="153">
        <v>79.892132090367298</v>
      </c>
      <c r="E29" s="153">
        <v>79.892132090367298</v>
      </c>
      <c r="F29" s="162"/>
      <c r="G29" s="163"/>
      <c r="H29" s="164">
        <v>99.980199999999996</v>
      </c>
      <c r="I29" s="164">
        <v>73.771799999999999</v>
      </c>
      <c r="J29" s="78">
        <v>429</v>
      </c>
      <c r="K29" s="159">
        <v>45777</v>
      </c>
      <c r="L29" s="159"/>
    </row>
    <row r="30" spans="1:12">
      <c r="A30" s="8">
        <v>2</v>
      </c>
      <c r="B30" s="131" t="s">
        <v>358</v>
      </c>
      <c r="C30" s="27" t="s">
        <v>359</v>
      </c>
      <c r="D30" s="153">
        <v>101.8383</v>
      </c>
      <c r="E30" s="153">
        <v>64.213700000000003</v>
      </c>
      <c r="F30" s="162"/>
      <c r="G30" s="163"/>
      <c r="H30" s="164">
        <v>64.213700000000003</v>
      </c>
      <c r="I30" s="164">
        <v>64.213700000000003</v>
      </c>
      <c r="J30" s="78">
        <v>1330</v>
      </c>
      <c r="K30" s="159">
        <v>46678</v>
      </c>
      <c r="L30" s="159"/>
    </row>
    <row r="31" spans="1:12">
      <c r="A31" s="8">
        <v>3</v>
      </c>
      <c r="B31" s="131" t="s">
        <v>360</v>
      </c>
      <c r="C31" s="27" t="s">
        <v>361</v>
      </c>
      <c r="D31" s="153">
        <v>100</v>
      </c>
      <c r="E31" s="153">
        <v>100</v>
      </c>
      <c r="F31" s="162"/>
      <c r="G31" s="163"/>
      <c r="H31" s="164">
        <v>100</v>
      </c>
      <c r="I31" s="164">
        <v>100</v>
      </c>
      <c r="J31" s="78">
        <v>2606</v>
      </c>
      <c r="K31" s="159">
        <v>47954</v>
      </c>
      <c r="L31" s="159"/>
    </row>
    <row r="32" spans="1:12">
      <c r="A32" s="8"/>
      <c r="B32" s="131"/>
      <c r="C32" s="27"/>
      <c r="D32" s="153"/>
      <c r="E32" s="153"/>
      <c r="F32" s="162"/>
      <c r="G32" s="163"/>
      <c r="H32" s="164"/>
      <c r="I32" s="164"/>
      <c r="K32" s="159"/>
      <c r="L32" s="159"/>
    </row>
    <row r="33" spans="1:12">
      <c r="A33" s="8">
        <v>1</v>
      </c>
      <c r="B33" s="131" t="s">
        <v>362</v>
      </c>
      <c r="C33" s="27" t="s">
        <v>363</v>
      </c>
      <c r="D33" s="153">
        <v>100</v>
      </c>
      <c r="E33" s="153">
        <v>100</v>
      </c>
      <c r="F33" s="162"/>
      <c r="G33" s="163"/>
      <c r="H33" s="164">
        <v>100</v>
      </c>
      <c r="I33" s="164">
        <v>100</v>
      </c>
      <c r="J33" s="78">
        <v>240</v>
      </c>
      <c r="K33" s="159">
        <v>45588</v>
      </c>
      <c r="L33" s="159">
        <v>43811</v>
      </c>
    </row>
    <row r="34" spans="1:12">
      <c r="A34" s="8">
        <v>2</v>
      </c>
      <c r="B34" s="131" t="s">
        <v>364</v>
      </c>
      <c r="C34" s="27" t="s">
        <v>365</v>
      </c>
      <c r="D34" s="153">
        <v>99.8874</v>
      </c>
      <c r="E34" s="153">
        <v>99.889399999999995</v>
      </c>
      <c r="F34" s="162"/>
      <c r="G34" s="163"/>
      <c r="H34" s="164">
        <v>99.889399999999995</v>
      </c>
      <c r="I34" s="164">
        <v>99.889399999999995</v>
      </c>
      <c r="J34" s="78">
        <v>1339</v>
      </c>
      <c r="K34" s="159">
        <v>46687</v>
      </c>
      <c r="L34" s="159">
        <v>43811</v>
      </c>
    </row>
    <row r="35" spans="1:12">
      <c r="A35" s="8">
        <v>3</v>
      </c>
      <c r="B35" s="131" t="s">
        <v>366</v>
      </c>
      <c r="C35" s="27" t="s">
        <v>367</v>
      </c>
      <c r="D35" s="153">
        <v>82.446999943963903</v>
      </c>
      <c r="E35" s="153">
        <v>85.262899880370199</v>
      </c>
      <c r="F35" s="162">
        <v>10850140</v>
      </c>
      <c r="G35" s="163">
        <v>2</v>
      </c>
      <c r="H35" s="164">
        <v>98.005099999999999</v>
      </c>
      <c r="I35" s="164">
        <v>73.6541</v>
      </c>
      <c r="J35" s="78">
        <v>1936</v>
      </c>
      <c r="K35" s="159">
        <v>47284</v>
      </c>
      <c r="L35" s="159">
        <v>43811</v>
      </c>
    </row>
    <row r="36" spans="1:12">
      <c r="A36" s="8">
        <v>4</v>
      </c>
      <c r="B36" s="131" t="s">
        <v>368</v>
      </c>
      <c r="C36" s="27" t="s">
        <v>369</v>
      </c>
      <c r="D36" s="153">
        <v>81.363500000000002</v>
      </c>
      <c r="E36" s="153">
        <v>84.629400000000004</v>
      </c>
      <c r="F36" s="162">
        <v>2211780</v>
      </c>
      <c r="G36" s="163">
        <v>1</v>
      </c>
      <c r="H36" s="164">
        <v>101.7611</v>
      </c>
      <c r="I36" s="164">
        <v>77.5501</v>
      </c>
      <c r="J36" s="78">
        <v>2863</v>
      </c>
      <c r="K36" s="159">
        <v>48211</v>
      </c>
      <c r="L36" s="159"/>
    </row>
    <row r="37" spans="1:12">
      <c r="A37" s="8">
        <v>5</v>
      </c>
      <c r="B37" s="131" t="s">
        <v>370</v>
      </c>
      <c r="C37" s="27" t="s">
        <v>371</v>
      </c>
      <c r="D37" s="153">
        <v>68.819900000000004</v>
      </c>
      <c r="E37" s="153">
        <v>68.819900000000004</v>
      </c>
      <c r="F37" s="162"/>
      <c r="G37" s="163"/>
      <c r="H37" s="164">
        <v>68.819900000000004</v>
      </c>
      <c r="I37" s="164">
        <v>68.819900000000004</v>
      </c>
      <c r="J37" s="78">
        <v>3483</v>
      </c>
      <c r="K37" s="159">
        <v>48831</v>
      </c>
      <c r="L37" s="159"/>
    </row>
    <row r="38" spans="1:12">
      <c r="A38" s="8">
        <v>6</v>
      </c>
      <c r="B38" s="131" t="s">
        <v>372</v>
      </c>
      <c r="C38" s="27" t="s">
        <v>373</v>
      </c>
      <c r="D38" s="153">
        <v>100</v>
      </c>
      <c r="E38" s="153">
        <v>96.315100000000001</v>
      </c>
      <c r="F38" s="162"/>
      <c r="G38" s="163"/>
      <c r="H38" s="164">
        <v>100</v>
      </c>
      <c r="I38" s="164">
        <v>63.879100000000001</v>
      </c>
      <c r="J38" s="78">
        <v>3705</v>
      </c>
      <c r="K38" s="159">
        <v>49053</v>
      </c>
      <c r="L38" s="159"/>
    </row>
    <row r="39" spans="1:12">
      <c r="A39" s="8"/>
      <c r="B39" s="131"/>
      <c r="C39" s="27"/>
      <c r="D39" s="153"/>
      <c r="E39" s="153"/>
      <c r="F39" s="162"/>
      <c r="G39" s="163"/>
      <c r="H39" s="164"/>
      <c r="I39" s="164"/>
      <c r="K39" s="159"/>
      <c r="L39" s="159"/>
    </row>
    <row r="40" spans="1:12">
      <c r="A40" s="8">
        <v>1</v>
      </c>
      <c r="B40" s="166" t="s">
        <v>243</v>
      </c>
      <c r="C40" s="27" t="s">
        <v>244</v>
      </c>
      <c r="D40" s="132">
        <v>79.433199999999999</v>
      </c>
      <c r="E40" s="132">
        <v>98.394499999999994</v>
      </c>
      <c r="F40" s="133"/>
      <c r="G40" s="139"/>
      <c r="H40" s="167">
        <v>98.394499999999994</v>
      </c>
      <c r="I40" s="167">
        <v>98.394499999999994</v>
      </c>
      <c r="J40" s="78">
        <v>416</v>
      </c>
      <c r="K40" s="158">
        <v>45764</v>
      </c>
      <c r="L40" s="159"/>
    </row>
    <row r="41" spans="1:12">
      <c r="A41" s="8">
        <v>2</v>
      </c>
      <c r="B41" s="168" t="s">
        <v>128</v>
      </c>
      <c r="C41" s="27" t="s">
        <v>129</v>
      </c>
      <c r="D41" s="132"/>
      <c r="E41" s="132">
        <v>130.95269999999999</v>
      </c>
      <c r="F41" s="133"/>
      <c r="G41" s="139"/>
      <c r="H41" s="167">
        <v>130.95269999999999</v>
      </c>
      <c r="I41" s="167">
        <v>130.95269999999999</v>
      </c>
      <c r="J41" s="78">
        <v>1108</v>
      </c>
      <c r="K41" s="158">
        <v>46456</v>
      </c>
      <c r="L41" s="159"/>
    </row>
    <row r="42" spans="1:12">
      <c r="A42" s="8">
        <v>3</v>
      </c>
      <c r="B42" s="168" t="s">
        <v>256</v>
      </c>
      <c r="C42" s="27" t="s">
        <v>257</v>
      </c>
      <c r="D42" s="132"/>
      <c r="E42" s="132"/>
      <c r="F42" s="133"/>
      <c r="G42" s="139"/>
      <c r="H42" s="167"/>
      <c r="I42" s="167"/>
      <c r="J42" s="78">
        <v>1137</v>
      </c>
      <c r="K42" s="158">
        <v>46485</v>
      </c>
      <c r="L42" s="159"/>
    </row>
    <row r="43" spans="1:12">
      <c r="A43" s="8"/>
      <c r="B43" s="168"/>
      <c r="C43" s="27"/>
      <c r="D43" s="132"/>
      <c r="E43" s="132"/>
      <c r="F43" s="133"/>
      <c r="G43" s="139"/>
      <c r="H43" s="167"/>
      <c r="I43" s="167"/>
      <c r="K43" s="158"/>
      <c r="L43" s="159"/>
    </row>
    <row r="44" spans="1:12">
      <c r="A44" s="8">
        <v>1</v>
      </c>
      <c r="B44" s="168" t="s">
        <v>499</v>
      </c>
      <c r="C44" s="27" t="s">
        <v>500</v>
      </c>
      <c r="D44" s="132"/>
      <c r="E44" s="132"/>
      <c r="F44" s="133"/>
      <c r="G44" s="139"/>
      <c r="H44" s="167"/>
      <c r="I44" s="167"/>
      <c r="J44" s="78">
        <v>1068</v>
      </c>
      <c r="K44" s="158">
        <v>46416</v>
      </c>
      <c r="L44" s="159"/>
    </row>
    <row r="45" spans="1:12">
      <c r="A45" s="8"/>
      <c r="B45" s="131"/>
      <c r="C45" s="27"/>
      <c r="D45" s="137"/>
      <c r="E45" s="132"/>
      <c r="F45" s="138"/>
      <c r="G45" s="8"/>
      <c r="K45" s="158"/>
      <c r="L45" s="131"/>
    </row>
    <row r="46" spans="1:12" ht="16" thickBot="1">
      <c r="A46" s="160">
        <v>1</v>
      </c>
      <c r="B46" s="169" t="s">
        <v>64</v>
      </c>
      <c r="C46" s="170" t="s">
        <v>70</v>
      </c>
      <c r="D46" s="12">
        <v>100</v>
      </c>
      <c r="E46" s="12">
        <v>78.825699999999998</v>
      </c>
      <c r="F46" s="171"/>
      <c r="G46" s="76"/>
      <c r="H46" s="161">
        <v>78.825699999999998</v>
      </c>
      <c r="I46" s="161">
        <v>78.825699999999998</v>
      </c>
      <c r="J46" s="78">
        <v>1466</v>
      </c>
      <c r="K46" s="172">
        <v>46814</v>
      </c>
      <c r="L46" s="173">
        <v>43811</v>
      </c>
    </row>
    <row r="47" spans="1:12" ht="15.75" customHeight="1" thickBot="1">
      <c r="A47" s="99"/>
      <c r="B47" s="101" t="s">
        <v>41</v>
      </c>
      <c r="C47" s="100"/>
      <c r="D47" s="174"/>
      <c r="E47" s="175"/>
      <c r="F47" s="176">
        <f>SUM(F5:F46)</f>
        <v>13061920</v>
      </c>
      <c r="G47" s="176">
        <f>SUM(G5:G46)</f>
        <v>3</v>
      </c>
      <c r="H47" s="177"/>
      <c r="I47" s="177"/>
      <c r="J47" s="178"/>
      <c r="K47" s="179"/>
      <c r="L47" s="180"/>
    </row>
    <row r="48" spans="1:12">
      <c r="F48" s="181"/>
      <c r="H48" s="182"/>
      <c r="I48" s="182"/>
    </row>
    <row r="49" spans="2:9">
      <c r="F49" s="181"/>
      <c r="H49" s="182"/>
      <c r="I49" s="182"/>
    </row>
    <row r="50" spans="2:9">
      <c r="B50" s="304" t="s">
        <v>306</v>
      </c>
      <c r="C50" s="304"/>
      <c r="F50" s="181"/>
      <c r="H50" s="182"/>
      <c r="I50" s="182"/>
    </row>
    <row r="51" spans="2:9">
      <c r="F51" s="181"/>
      <c r="H51" s="182"/>
      <c r="I51" s="182"/>
    </row>
    <row r="52" spans="2:9">
      <c r="F52" s="181"/>
      <c r="H52" s="182"/>
      <c r="I52" s="182"/>
    </row>
    <row r="53" spans="2:9">
      <c r="F53" s="181"/>
      <c r="H53" s="182"/>
      <c r="I53" s="182"/>
    </row>
    <row r="54" spans="2:9">
      <c r="F54" s="181"/>
      <c r="H54" s="182"/>
      <c r="I54" s="182"/>
    </row>
    <row r="55" spans="2:9">
      <c r="F55" s="181"/>
      <c r="H55" s="182"/>
      <c r="I55" s="182"/>
    </row>
    <row r="56" spans="2:9">
      <c r="F56" s="181"/>
      <c r="H56" s="182"/>
      <c r="I56" s="182"/>
    </row>
    <row r="57" spans="2:9">
      <c r="F57" s="181"/>
      <c r="H57" s="182"/>
      <c r="I57" s="182"/>
    </row>
    <row r="58" spans="2:9">
      <c r="F58" s="181"/>
      <c r="H58" s="182"/>
      <c r="I58" s="182"/>
    </row>
    <row r="59" spans="2:9">
      <c r="F59" s="181"/>
      <c r="H59" s="182"/>
      <c r="I59" s="182"/>
    </row>
    <row r="60" spans="2:9">
      <c r="F60" s="181"/>
      <c r="H60" s="182"/>
      <c r="I60" s="182"/>
    </row>
    <row r="61" spans="2:9">
      <c r="F61" s="181"/>
      <c r="H61" s="182"/>
      <c r="I61" s="182"/>
    </row>
    <row r="62" spans="2:9">
      <c r="F62" s="181"/>
      <c r="H62" s="182"/>
      <c r="I62" s="182"/>
    </row>
    <row r="63" spans="2:9">
      <c r="F63" s="181"/>
      <c r="H63" s="182"/>
      <c r="I63" s="182"/>
    </row>
    <row r="64" spans="2:9">
      <c r="F64" s="181"/>
      <c r="H64" s="182"/>
      <c r="I64" s="182"/>
    </row>
    <row r="65" spans="6:9">
      <c r="F65" s="181"/>
      <c r="H65" s="182"/>
      <c r="I65" s="182"/>
    </row>
    <row r="66" spans="6:9">
      <c r="F66" s="181"/>
      <c r="H66" s="182"/>
      <c r="I66" s="182"/>
    </row>
    <row r="67" spans="6:9">
      <c r="F67" s="181"/>
      <c r="H67" s="182"/>
      <c r="I67" s="182"/>
    </row>
    <row r="68" spans="6:9">
      <c r="F68" s="181"/>
      <c r="H68" s="182"/>
      <c r="I68" s="182"/>
    </row>
    <row r="69" spans="6:9">
      <c r="F69" s="181"/>
      <c r="H69" s="182"/>
      <c r="I69" s="182"/>
    </row>
    <row r="70" spans="6:9">
      <c r="F70" s="181"/>
      <c r="H70" s="182"/>
      <c r="I70" s="182"/>
    </row>
    <row r="71" spans="6:9">
      <c r="F71" s="181"/>
      <c r="H71" s="182"/>
      <c r="I71" s="182"/>
    </row>
    <row r="72" spans="6:9">
      <c r="F72" s="181"/>
      <c r="H72" s="182"/>
      <c r="I72" s="182"/>
    </row>
    <row r="73" spans="6:9">
      <c r="F73" s="181"/>
      <c r="H73" s="182"/>
      <c r="I73" s="182"/>
    </row>
    <row r="74" spans="6:9">
      <c r="F74" s="181"/>
      <c r="H74" s="182"/>
      <c r="I74" s="182"/>
    </row>
    <row r="75" spans="6:9">
      <c r="F75" s="181"/>
      <c r="H75" s="182"/>
      <c r="I75" s="182"/>
    </row>
    <row r="76" spans="6:9">
      <c r="F76" s="181"/>
      <c r="H76" s="182"/>
      <c r="I76" s="182"/>
    </row>
    <row r="77" spans="6:9">
      <c r="F77" s="181"/>
      <c r="H77" s="182"/>
      <c r="I77" s="182"/>
    </row>
    <row r="78" spans="6:9">
      <c r="F78" s="181"/>
      <c r="H78" s="182"/>
      <c r="I78" s="182"/>
    </row>
    <row r="79" spans="6:9">
      <c r="F79" s="181"/>
      <c r="H79" s="182"/>
      <c r="I79" s="182"/>
    </row>
    <row r="80" spans="6:9">
      <c r="F80" s="181"/>
      <c r="H80" s="182"/>
      <c r="I80" s="182"/>
    </row>
    <row r="81" spans="6:9">
      <c r="F81" s="181"/>
      <c r="H81" s="182"/>
      <c r="I81" s="182"/>
    </row>
    <row r="82" spans="6:9">
      <c r="F82" s="181"/>
      <c r="H82" s="182"/>
      <c r="I82" s="182"/>
    </row>
    <row r="83" spans="6:9">
      <c r="F83" s="181"/>
      <c r="H83" s="182"/>
      <c r="I83" s="182"/>
    </row>
    <row r="84" spans="6:9">
      <c r="F84" s="181"/>
      <c r="H84" s="182"/>
      <c r="I84" s="182"/>
    </row>
    <row r="85" spans="6:9">
      <c r="F85" s="181"/>
      <c r="H85" s="182"/>
      <c r="I85" s="182"/>
    </row>
    <row r="86" spans="6:9">
      <c r="F86" s="181"/>
      <c r="H86" s="182"/>
      <c r="I86" s="182"/>
    </row>
    <row r="87" spans="6:9">
      <c r="F87" s="181"/>
      <c r="H87" s="182"/>
      <c r="I87" s="182"/>
    </row>
    <row r="88" spans="6:9">
      <c r="F88" s="181"/>
      <c r="H88" s="182"/>
      <c r="I88" s="182"/>
    </row>
    <row r="89" spans="6:9">
      <c r="F89" s="181"/>
      <c r="H89" s="182"/>
      <c r="I89" s="182"/>
    </row>
    <row r="90" spans="6:9">
      <c r="F90" s="181"/>
      <c r="H90" s="182"/>
      <c r="I90" s="182"/>
    </row>
    <row r="91" spans="6:9">
      <c r="F91" s="181"/>
      <c r="H91" s="182"/>
      <c r="I91" s="182"/>
    </row>
    <row r="92" spans="6:9">
      <c r="F92" s="181"/>
      <c r="H92" s="182"/>
      <c r="I92" s="182"/>
    </row>
    <row r="93" spans="6:9">
      <c r="F93" s="181"/>
      <c r="H93" s="182"/>
      <c r="I93" s="182"/>
    </row>
    <row r="94" spans="6:9">
      <c r="F94" s="181"/>
      <c r="H94" s="182"/>
      <c r="I94" s="182"/>
    </row>
    <row r="95" spans="6:9">
      <c r="F95" s="181"/>
      <c r="H95" s="182"/>
      <c r="I95" s="182"/>
    </row>
    <row r="96" spans="6:9">
      <c r="F96" s="181"/>
      <c r="H96" s="182"/>
      <c r="I96" s="182"/>
    </row>
    <row r="97" spans="6:9">
      <c r="F97" s="181"/>
      <c r="H97" s="182"/>
      <c r="I97" s="182"/>
    </row>
    <row r="98" spans="6:9">
      <c r="F98" s="181"/>
      <c r="H98" s="182"/>
      <c r="I98" s="182"/>
    </row>
    <row r="99" spans="6:9">
      <c r="F99" s="181"/>
      <c r="H99" s="182"/>
      <c r="I99" s="182"/>
    </row>
    <row r="100" spans="6:9">
      <c r="F100" s="181"/>
      <c r="H100" s="182"/>
      <c r="I100" s="182"/>
    </row>
    <row r="101" spans="6:9">
      <c r="F101" s="181"/>
      <c r="H101" s="182"/>
      <c r="I101" s="182"/>
    </row>
    <row r="102" spans="6:9">
      <c r="F102" s="181"/>
      <c r="H102" s="182"/>
      <c r="I102" s="182"/>
    </row>
    <row r="103" spans="6:9">
      <c r="F103" s="181"/>
      <c r="H103" s="182"/>
      <c r="I103" s="182"/>
    </row>
    <row r="104" spans="6:9">
      <c r="F104" s="181"/>
      <c r="H104" s="182"/>
      <c r="I104" s="182"/>
    </row>
    <row r="105" spans="6:9">
      <c r="F105" s="181"/>
      <c r="H105" s="182"/>
      <c r="I105" s="182"/>
    </row>
    <row r="106" spans="6:9">
      <c r="F106" s="181"/>
      <c r="H106" s="182"/>
      <c r="I106" s="182"/>
    </row>
    <row r="107" spans="6:9">
      <c r="F107" s="181"/>
      <c r="H107" s="182"/>
      <c r="I107" s="182"/>
    </row>
    <row r="108" spans="6:9">
      <c r="F108" s="181"/>
      <c r="H108" s="182"/>
      <c r="I108" s="182"/>
    </row>
    <row r="109" spans="6:9">
      <c r="F109" s="181"/>
      <c r="H109" s="182"/>
      <c r="I109" s="182"/>
    </row>
    <row r="110" spans="6:9">
      <c r="F110" s="181"/>
      <c r="H110" s="182"/>
      <c r="I110" s="182"/>
    </row>
    <row r="111" spans="6:9">
      <c r="F111" s="181"/>
      <c r="H111" s="182"/>
      <c r="I111" s="182"/>
    </row>
    <row r="112" spans="6:9">
      <c r="F112" s="181"/>
      <c r="H112" s="182"/>
      <c r="I112" s="182"/>
    </row>
    <row r="113" spans="6:9">
      <c r="F113" s="181"/>
      <c r="H113" s="182"/>
      <c r="I113" s="182"/>
    </row>
    <row r="114" spans="6:9">
      <c r="F114" s="181"/>
      <c r="H114" s="182"/>
      <c r="I114" s="182"/>
    </row>
    <row r="115" spans="6:9">
      <c r="F115" s="181"/>
      <c r="H115" s="182"/>
      <c r="I115" s="182"/>
    </row>
    <row r="116" spans="6:9">
      <c r="F116" s="181"/>
      <c r="H116" s="182"/>
      <c r="I116" s="182"/>
    </row>
    <row r="117" spans="6:9">
      <c r="F117" s="181"/>
      <c r="H117" s="182"/>
      <c r="I117" s="182"/>
    </row>
    <row r="118" spans="6:9">
      <c r="F118" s="181"/>
      <c r="H118" s="182"/>
      <c r="I118" s="182"/>
    </row>
    <row r="119" spans="6:9">
      <c r="F119" s="181"/>
      <c r="H119" s="182"/>
      <c r="I119" s="182"/>
    </row>
    <row r="120" spans="6:9">
      <c r="F120" s="181"/>
      <c r="H120" s="182"/>
      <c r="I120" s="182"/>
    </row>
    <row r="121" spans="6:9">
      <c r="F121" s="181"/>
      <c r="H121" s="182"/>
      <c r="I121" s="182"/>
    </row>
    <row r="122" spans="6:9">
      <c r="F122" s="181"/>
      <c r="H122" s="182"/>
      <c r="I122" s="182"/>
    </row>
    <row r="123" spans="6:9">
      <c r="F123" s="181"/>
      <c r="H123" s="182"/>
      <c r="I123" s="182"/>
    </row>
    <row r="124" spans="6:9">
      <c r="F124" s="181"/>
      <c r="H124" s="182"/>
      <c r="I124" s="182"/>
    </row>
    <row r="125" spans="6:9">
      <c r="F125" s="181"/>
      <c r="H125" s="182"/>
      <c r="I125" s="182"/>
    </row>
    <row r="126" spans="6:9">
      <c r="F126" s="181"/>
      <c r="H126" s="182"/>
      <c r="I126" s="182"/>
    </row>
    <row r="127" spans="6:9">
      <c r="F127" s="181"/>
      <c r="H127" s="182"/>
      <c r="I127" s="182"/>
    </row>
    <row r="128" spans="6:9">
      <c r="F128" s="181"/>
      <c r="H128" s="182"/>
      <c r="I128" s="182"/>
    </row>
    <row r="129" spans="6:9">
      <c r="F129" s="181"/>
      <c r="H129" s="182"/>
      <c r="I129" s="182"/>
    </row>
    <row r="130" spans="6:9">
      <c r="F130" s="181"/>
      <c r="H130" s="182"/>
      <c r="I130" s="182"/>
    </row>
    <row r="131" spans="6:9">
      <c r="F131" s="181"/>
      <c r="H131" s="182"/>
      <c r="I131" s="182"/>
    </row>
    <row r="132" spans="6:9">
      <c r="F132" s="181"/>
      <c r="H132" s="182"/>
      <c r="I132" s="182"/>
    </row>
    <row r="133" spans="6:9">
      <c r="F133" s="181"/>
      <c r="H133" s="182"/>
      <c r="I133" s="182"/>
    </row>
    <row r="134" spans="6:9">
      <c r="F134" s="181"/>
      <c r="H134" s="182"/>
      <c r="I134" s="182"/>
    </row>
    <row r="135" spans="6:9">
      <c r="F135" s="181"/>
      <c r="H135" s="182"/>
      <c r="I135" s="182"/>
    </row>
    <row r="136" spans="6:9">
      <c r="F136" s="181"/>
      <c r="H136" s="182"/>
      <c r="I136" s="182"/>
    </row>
  </sheetData>
  <mergeCells count="2">
    <mergeCell ref="A2:K2"/>
    <mergeCell ref="B50:C50"/>
  </mergeCells>
  <phoneticPr fontId="30" type="noConversion"/>
  <pageMargins left="0.7" right="0.7" top="0.75" bottom="0.75" header="0.3" footer="0.3"/>
  <pageSetup scale="48" orientation="portrait" r:id="rId1"/>
  <headerFooter>
    <oddHeader>&amp;R&amp;"Arial"&amp;12&amp;KB16D0A Document Classification: Public&amp;1#_x000D_</oddHeader>
  </headerFooter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1"/>
  <sheetViews>
    <sheetView topLeftCell="C25" zoomScaleNormal="100" zoomScaleSheetLayoutView="110" workbookViewId="0">
      <selection activeCell="I92" sqref="I92:J92"/>
    </sheetView>
  </sheetViews>
  <sheetFormatPr defaultColWidth="9.36328125" defaultRowHeight="15.5"/>
  <cols>
    <col min="1" max="1" width="9.6328125" style="3" hidden="1" customWidth="1"/>
    <col min="2" max="2" width="15.6328125" style="3" hidden="1" customWidth="1"/>
    <col min="3" max="4" width="15.6328125" style="3" customWidth="1"/>
    <col min="5" max="5" width="39" style="3" customWidth="1"/>
    <col min="6" max="6" width="22.6328125" style="3" customWidth="1"/>
    <col min="7" max="7" width="13.54296875" style="198" customWidth="1"/>
    <col min="8" max="8" width="15.54296875" style="105" customWidth="1"/>
    <col min="9" max="9" width="22.36328125" style="183" customWidth="1"/>
    <col min="10" max="10" width="20.36328125" style="109" customWidth="1"/>
    <col min="11" max="11" width="14.54296875" style="3" customWidth="1"/>
    <col min="12" max="12" width="12.6328125" style="3" customWidth="1"/>
    <col min="13" max="13" width="13" style="3" customWidth="1"/>
    <col min="14" max="14" width="12.6328125" style="3" customWidth="1"/>
    <col min="15" max="15" width="13" style="3" hidden="1" customWidth="1"/>
    <col min="16" max="16" width="8.36328125" style="3" hidden="1" customWidth="1"/>
    <col min="17" max="16384" width="9.363281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115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121</v>
      </c>
      <c r="B3" s="36"/>
      <c r="C3" s="36"/>
      <c r="D3" s="35" t="s">
        <v>495</v>
      </c>
      <c r="E3" s="36"/>
      <c r="F3" s="34"/>
      <c r="G3" s="184"/>
      <c r="H3" s="34"/>
      <c r="I3" s="34"/>
      <c r="J3" s="34"/>
      <c r="K3" s="34"/>
      <c r="L3" s="34"/>
      <c r="M3" s="34"/>
      <c r="N3" s="34"/>
      <c r="O3" s="34"/>
    </row>
    <row r="4" spans="1:16" ht="70.25" customHeight="1" thickBot="1">
      <c r="A4" s="38" t="s">
        <v>1</v>
      </c>
      <c r="B4" s="185" t="s">
        <v>2</v>
      </c>
      <c r="C4" s="186" t="s">
        <v>2</v>
      </c>
      <c r="D4" s="187"/>
      <c r="E4" s="187" t="s">
        <v>3</v>
      </c>
      <c r="F4" s="188" t="s">
        <v>4</v>
      </c>
      <c r="G4" s="189" t="s">
        <v>65</v>
      </c>
      <c r="H4" s="190" t="s">
        <v>66</v>
      </c>
      <c r="I4" s="191" t="s">
        <v>6</v>
      </c>
      <c r="J4" s="192" t="s">
        <v>7</v>
      </c>
      <c r="K4" s="193" t="s">
        <v>182</v>
      </c>
      <c r="L4" s="194" t="s">
        <v>183</v>
      </c>
      <c r="M4" s="192" t="s">
        <v>8</v>
      </c>
      <c r="N4" s="192" t="s">
        <v>9</v>
      </c>
      <c r="O4" s="49" t="s">
        <v>10</v>
      </c>
    </row>
    <row r="5" spans="1:16">
      <c r="A5" s="50"/>
      <c r="B5" s="109"/>
      <c r="C5" s="195" t="s">
        <v>253</v>
      </c>
      <c r="D5" s="263">
        <v>1</v>
      </c>
      <c r="E5" s="131" t="s">
        <v>386</v>
      </c>
      <c r="F5" s="27" t="s">
        <v>387</v>
      </c>
      <c r="G5" s="11">
        <v>99.160890117157507</v>
      </c>
      <c r="H5" s="11">
        <v>99.098466515673806</v>
      </c>
      <c r="I5" s="265">
        <v>110822</v>
      </c>
      <c r="J5" s="266">
        <v>11</v>
      </c>
      <c r="K5" s="11">
        <v>99.357271669056502</v>
      </c>
      <c r="L5" s="11">
        <v>93.209887008763701</v>
      </c>
      <c r="M5" s="58">
        <v>7</v>
      </c>
      <c r="N5" s="262">
        <v>45355</v>
      </c>
      <c r="O5" s="114"/>
      <c r="P5" s="33"/>
    </row>
    <row r="6" spans="1:16">
      <c r="A6" s="50"/>
      <c r="B6" s="109"/>
      <c r="C6" s="195"/>
      <c r="D6" s="263">
        <v>2</v>
      </c>
      <c r="E6" s="131" t="s">
        <v>392</v>
      </c>
      <c r="F6" s="27" t="s">
        <v>393</v>
      </c>
      <c r="G6" s="11">
        <v>98.277427282160701</v>
      </c>
      <c r="H6" s="11">
        <v>96.228685552290997</v>
      </c>
      <c r="I6" s="265">
        <v>353627</v>
      </c>
      <c r="J6" s="266">
        <v>9</v>
      </c>
      <c r="K6" s="11">
        <v>99.203330477266107</v>
      </c>
      <c r="L6" s="11">
        <v>93.627004850186694</v>
      </c>
      <c r="M6" s="58">
        <v>14</v>
      </c>
      <c r="N6" s="262">
        <v>45362</v>
      </c>
      <c r="O6" s="114"/>
      <c r="P6" s="33"/>
    </row>
    <row r="7" spans="1:16">
      <c r="A7" s="50"/>
      <c r="B7" s="109"/>
      <c r="C7" s="195"/>
      <c r="D7" s="263">
        <v>3</v>
      </c>
      <c r="E7" s="131" t="s">
        <v>410</v>
      </c>
      <c r="F7" s="27" t="s">
        <v>411</v>
      </c>
      <c r="G7" s="11">
        <v>98.465740366917103</v>
      </c>
      <c r="H7" s="11">
        <v>97.360483752935494</v>
      </c>
      <c r="I7" s="265">
        <v>557393</v>
      </c>
      <c r="J7" s="266">
        <v>19</v>
      </c>
      <c r="K7" s="11">
        <v>110.48805429166801</v>
      </c>
      <c r="L7" s="11">
        <v>93.398406594037994</v>
      </c>
      <c r="M7" s="58">
        <v>21</v>
      </c>
      <c r="N7" s="262">
        <v>45369</v>
      </c>
      <c r="O7" s="114"/>
      <c r="P7" s="33"/>
    </row>
    <row r="8" spans="1:16">
      <c r="A8" s="50"/>
      <c r="B8" s="109"/>
      <c r="C8" s="195"/>
      <c r="D8" s="263">
        <v>4</v>
      </c>
      <c r="E8" s="131" t="s">
        <v>416</v>
      </c>
      <c r="F8" s="27" t="s">
        <v>417</v>
      </c>
      <c r="G8" s="11">
        <v>97.463385569520696</v>
      </c>
      <c r="H8" s="11">
        <v>97.383863670354401</v>
      </c>
      <c r="I8" s="265">
        <v>19524</v>
      </c>
      <c r="J8" s="266">
        <v>8</v>
      </c>
      <c r="K8" s="11">
        <v>99.1657229300491</v>
      </c>
      <c r="L8" s="11">
        <v>93.378123371203202</v>
      </c>
      <c r="M8" s="58">
        <v>28</v>
      </c>
      <c r="N8" s="262">
        <v>45376</v>
      </c>
      <c r="O8" s="114"/>
      <c r="P8" s="33"/>
    </row>
    <row r="9" spans="1:16">
      <c r="A9" s="50"/>
      <c r="B9" s="109"/>
      <c r="C9" s="195"/>
      <c r="D9" s="263">
        <v>5</v>
      </c>
      <c r="E9" s="131" t="s">
        <v>422</v>
      </c>
      <c r="F9" s="27" t="s">
        <v>423</v>
      </c>
      <c r="G9" s="11">
        <v>96.733436284657799</v>
      </c>
      <c r="H9" s="11">
        <v>96.663169396813402</v>
      </c>
      <c r="I9" s="265">
        <v>179563</v>
      </c>
      <c r="J9" s="266">
        <v>10</v>
      </c>
      <c r="K9" s="11">
        <v>97.363166327041995</v>
      </c>
      <c r="L9" s="11">
        <v>92.952427498296004</v>
      </c>
      <c r="M9" s="58">
        <v>35</v>
      </c>
      <c r="N9" s="262">
        <v>45383</v>
      </c>
      <c r="O9" s="114"/>
      <c r="P9" s="33"/>
    </row>
    <row r="10" spans="1:16">
      <c r="A10" s="50"/>
      <c r="B10" s="109"/>
      <c r="C10" s="195"/>
      <c r="D10" s="263">
        <v>6</v>
      </c>
      <c r="E10" s="131" t="s">
        <v>434</v>
      </c>
      <c r="F10" s="27" t="s">
        <v>435</v>
      </c>
      <c r="G10" s="11"/>
      <c r="H10" s="11"/>
      <c r="I10" s="265"/>
      <c r="J10" s="266"/>
      <c r="K10" s="11"/>
      <c r="L10" s="11"/>
      <c r="M10" s="58">
        <v>39</v>
      </c>
      <c r="N10" s="262">
        <v>45387</v>
      </c>
      <c r="O10" s="114"/>
      <c r="P10" s="33"/>
    </row>
    <row r="11" spans="1:16">
      <c r="A11" s="50"/>
      <c r="B11" s="109"/>
      <c r="C11" s="195"/>
      <c r="D11" s="263">
        <v>7</v>
      </c>
      <c r="E11" s="131" t="s">
        <v>428</v>
      </c>
      <c r="F11" s="27" t="s">
        <v>429</v>
      </c>
      <c r="G11" s="11">
        <v>97.010008487401905</v>
      </c>
      <c r="H11" s="11">
        <v>97.246665952976798</v>
      </c>
      <c r="I11" s="265">
        <v>8188384</v>
      </c>
      <c r="J11" s="266">
        <v>23</v>
      </c>
      <c r="K11" s="11">
        <v>97.616960513907301</v>
      </c>
      <c r="L11" s="11">
        <v>93.410692651631194</v>
      </c>
      <c r="M11" s="58">
        <v>42</v>
      </c>
      <c r="N11" s="262">
        <v>45390</v>
      </c>
      <c r="O11" s="114"/>
      <c r="P11" s="33"/>
    </row>
    <row r="12" spans="1:16">
      <c r="A12" s="50"/>
      <c r="B12" s="109"/>
      <c r="C12" s="195"/>
      <c r="D12" s="263">
        <v>8</v>
      </c>
      <c r="E12" s="131" t="s">
        <v>436</v>
      </c>
      <c r="F12" s="27" t="s">
        <v>437</v>
      </c>
      <c r="G12" s="11">
        <v>96.467670145357303</v>
      </c>
      <c r="H12" s="11">
        <v>96.089358681814005</v>
      </c>
      <c r="I12" s="265">
        <v>65666</v>
      </c>
      <c r="J12" s="266">
        <v>9</v>
      </c>
      <c r="K12" s="11">
        <v>99.487310741095101</v>
      </c>
      <c r="L12" s="11">
        <v>92.571755189619793</v>
      </c>
      <c r="M12" s="58">
        <v>49</v>
      </c>
      <c r="N12" s="262">
        <v>45397</v>
      </c>
      <c r="O12" s="114"/>
      <c r="P12" s="33"/>
    </row>
    <row r="13" spans="1:16">
      <c r="A13" s="50"/>
      <c r="B13" s="109"/>
      <c r="C13" s="195"/>
      <c r="D13" s="263">
        <v>9</v>
      </c>
      <c r="E13" s="131" t="s">
        <v>442</v>
      </c>
      <c r="F13" s="27" t="s">
        <v>443</v>
      </c>
      <c r="G13" s="11">
        <v>95.539577526683004</v>
      </c>
      <c r="H13" s="11">
        <v>95.033879389692999</v>
      </c>
      <c r="I13" s="265">
        <v>456000</v>
      </c>
      <c r="J13" s="266">
        <v>28</v>
      </c>
      <c r="K13" s="11">
        <v>99.698019561571599</v>
      </c>
      <c r="L13" s="11">
        <v>93.149115635194505</v>
      </c>
      <c r="M13" s="58">
        <v>56</v>
      </c>
      <c r="N13" s="262">
        <v>45404</v>
      </c>
      <c r="O13" s="114"/>
      <c r="P13" s="33"/>
    </row>
    <row r="14" spans="1:16">
      <c r="A14" s="50"/>
      <c r="B14" s="109"/>
      <c r="C14" s="195"/>
      <c r="D14" s="263">
        <v>10</v>
      </c>
      <c r="E14" s="131" t="s">
        <v>448</v>
      </c>
      <c r="F14" s="27" t="s">
        <v>449</v>
      </c>
      <c r="G14" s="11">
        <v>95.533072164286395</v>
      </c>
      <c r="H14" s="11">
        <v>94.477352997111694</v>
      </c>
      <c r="I14" s="265">
        <v>255863</v>
      </c>
      <c r="J14" s="266">
        <v>11</v>
      </c>
      <c r="K14" s="11">
        <v>97.8781843135896</v>
      </c>
      <c r="L14" s="11">
        <v>93.095825311566301</v>
      </c>
      <c r="M14" s="58">
        <v>63</v>
      </c>
      <c r="N14" s="262">
        <v>45411</v>
      </c>
      <c r="O14" s="114"/>
      <c r="P14" s="33"/>
    </row>
    <row r="15" spans="1:16">
      <c r="A15" s="50"/>
      <c r="B15" s="109"/>
      <c r="C15" s="195"/>
      <c r="D15" s="263">
        <v>11</v>
      </c>
      <c r="E15" s="131" t="s">
        <v>469</v>
      </c>
      <c r="F15" s="27" t="s">
        <v>470</v>
      </c>
      <c r="G15" s="11">
        <v>97.761047837989096</v>
      </c>
      <c r="H15" s="11">
        <v>94.029742448248996</v>
      </c>
      <c r="I15" s="265">
        <v>441924</v>
      </c>
      <c r="J15" s="266">
        <v>16</v>
      </c>
      <c r="K15" s="11">
        <v>97.761047837989096</v>
      </c>
      <c r="L15" s="11">
        <v>93.3627978143478</v>
      </c>
      <c r="M15" s="58">
        <v>70</v>
      </c>
      <c r="N15" s="262">
        <v>45418</v>
      </c>
      <c r="O15" s="114"/>
      <c r="P15" s="33"/>
    </row>
    <row r="16" spans="1:16">
      <c r="A16" s="50"/>
      <c r="B16" s="109"/>
      <c r="C16" s="195"/>
      <c r="D16" s="263">
        <v>12</v>
      </c>
      <c r="E16" s="131" t="s">
        <v>475</v>
      </c>
      <c r="F16" s="27" t="s">
        <v>476</v>
      </c>
      <c r="G16" s="11">
        <v>94.408587112231004</v>
      </c>
      <c r="H16" s="11">
        <v>94.445294745836094</v>
      </c>
      <c r="I16" s="265">
        <v>1680077</v>
      </c>
      <c r="J16" s="266">
        <v>20</v>
      </c>
      <c r="K16" s="11">
        <v>94.993200487349796</v>
      </c>
      <c r="L16" s="11">
        <v>93.5518557132051</v>
      </c>
      <c r="M16" s="58">
        <v>77</v>
      </c>
      <c r="N16" s="262">
        <v>45425</v>
      </c>
      <c r="O16" s="114"/>
      <c r="P16" s="33"/>
    </row>
    <row r="17" spans="1:16">
      <c r="A17" s="50"/>
      <c r="B17" s="109"/>
      <c r="C17" s="195"/>
      <c r="D17" s="263">
        <v>13</v>
      </c>
      <c r="E17" s="131" t="s">
        <v>483</v>
      </c>
      <c r="F17" s="27" t="s">
        <v>484</v>
      </c>
      <c r="G17" s="11">
        <v>95.271749606407695</v>
      </c>
      <c r="H17" s="11">
        <v>94.103473232773197</v>
      </c>
      <c r="I17" s="265">
        <v>7234343</v>
      </c>
      <c r="J17" s="266">
        <v>51</v>
      </c>
      <c r="K17" s="11">
        <v>95.271749606407695</v>
      </c>
      <c r="L17" s="11">
        <v>93.5325732840939</v>
      </c>
      <c r="M17" s="58">
        <v>84</v>
      </c>
      <c r="N17" s="262">
        <v>45432</v>
      </c>
      <c r="O17" s="114"/>
      <c r="P17" s="33"/>
    </row>
    <row r="18" spans="1:16">
      <c r="A18" s="50"/>
      <c r="B18" s="109"/>
      <c r="C18" s="195"/>
      <c r="D18" s="263">
        <v>14</v>
      </c>
      <c r="E18" s="131" t="s">
        <v>489</v>
      </c>
      <c r="F18" s="27" t="s">
        <v>490</v>
      </c>
      <c r="G18" s="11"/>
      <c r="H18" s="11">
        <v>93.649671304021098</v>
      </c>
      <c r="I18" s="265">
        <v>60516667</v>
      </c>
      <c r="J18" s="266">
        <v>50</v>
      </c>
      <c r="K18" s="11">
        <v>93.649671304021098</v>
      </c>
      <c r="L18" s="11">
        <v>93.649671304021098</v>
      </c>
      <c r="M18" s="58">
        <v>91</v>
      </c>
      <c r="N18" s="262">
        <v>45439</v>
      </c>
      <c r="O18" s="114"/>
      <c r="P18" s="33"/>
    </row>
    <row r="19" spans="1:16">
      <c r="A19" s="50"/>
      <c r="B19" s="109"/>
      <c r="C19" s="195"/>
      <c r="D19" s="263"/>
      <c r="E19" s="131"/>
      <c r="F19" s="27"/>
      <c r="G19" s="11"/>
      <c r="H19" s="11"/>
      <c r="I19" s="265"/>
      <c r="J19" s="266"/>
      <c r="K19" s="11"/>
      <c r="L19" s="11"/>
      <c r="M19" s="58"/>
      <c r="N19" s="262"/>
      <c r="O19" s="114"/>
      <c r="P19" s="33"/>
    </row>
    <row r="20" spans="1:16" ht="14" customHeight="1">
      <c r="A20" s="50"/>
      <c r="C20" s="105" t="s">
        <v>347</v>
      </c>
      <c r="D20" s="263">
        <v>1</v>
      </c>
      <c r="E20" s="9" t="s">
        <v>302</v>
      </c>
      <c r="F20" s="27" t="s">
        <v>303</v>
      </c>
      <c r="G20" s="12">
        <v>99.161100000000005</v>
      </c>
      <c r="H20" s="64">
        <v>98.775239903870002</v>
      </c>
      <c r="I20" s="133">
        <v>20181</v>
      </c>
      <c r="J20" s="241">
        <v>2</v>
      </c>
      <c r="K20" s="64">
        <v>99.161100000000005</v>
      </c>
      <c r="L20" s="64">
        <v>87.628168837869197</v>
      </c>
      <c r="M20" s="58">
        <v>7</v>
      </c>
      <c r="N20" s="262">
        <v>45355</v>
      </c>
      <c r="O20" s="114"/>
    </row>
    <row r="21" spans="1:16" ht="14" customHeight="1">
      <c r="A21" s="50"/>
      <c r="D21" s="263">
        <v>2</v>
      </c>
      <c r="E21" s="9" t="s">
        <v>307</v>
      </c>
      <c r="F21" s="27" t="s">
        <v>308</v>
      </c>
      <c r="G21" s="12">
        <v>97.9863</v>
      </c>
      <c r="H21" s="64">
        <v>98.5623443002941</v>
      </c>
      <c r="I21" s="133">
        <v>80934</v>
      </c>
      <c r="J21" s="241">
        <v>4</v>
      </c>
      <c r="K21" s="64">
        <v>98.5623443002941</v>
      </c>
      <c r="L21" s="64">
        <v>91.153996807505493</v>
      </c>
      <c r="M21" s="58">
        <v>14</v>
      </c>
      <c r="N21" s="262">
        <v>45362</v>
      </c>
      <c r="O21" s="114"/>
    </row>
    <row r="22" spans="1:16" ht="14" customHeight="1">
      <c r="A22" s="50"/>
      <c r="D22" s="263">
        <v>3</v>
      </c>
      <c r="E22" s="9" t="s">
        <v>311</v>
      </c>
      <c r="F22" s="27" t="s">
        <v>312</v>
      </c>
      <c r="G22" s="12"/>
      <c r="H22" s="64"/>
      <c r="I22" s="133"/>
      <c r="J22" s="241"/>
      <c r="K22" s="64">
        <v>100</v>
      </c>
      <c r="L22" s="64">
        <v>90.919172757390797</v>
      </c>
      <c r="M22" s="58">
        <v>21</v>
      </c>
      <c r="N22" s="262">
        <v>45369</v>
      </c>
      <c r="O22" s="114"/>
    </row>
    <row r="23" spans="1:16" ht="14" customHeight="1">
      <c r="A23" s="50"/>
      <c r="D23" s="263">
        <v>4</v>
      </c>
      <c r="E23" s="9" t="s">
        <v>315</v>
      </c>
      <c r="F23" s="27" t="s">
        <v>316</v>
      </c>
      <c r="G23" s="12">
        <v>97.567936709794594</v>
      </c>
      <c r="H23" s="64">
        <v>86.754499999999993</v>
      </c>
      <c r="I23" s="133">
        <v>170000</v>
      </c>
      <c r="J23" s="241">
        <v>1</v>
      </c>
      <c r="K23" s="64">
        <v>97.844669936122799</v>
      </c>
      <c r="L23" s="64">
        <v>86.754499999999993</v>
      </c>
      <c r="M23" s="58">
        <v>28</v>
      </c>
      <c r="N23" s="262">
        <v>45376</v>
      </c>
      <c r="O23" s="114"/>
    </row>
    <row r="24" spans="1:16" ht="14" customHeight="1">
      <c r="A24" s="50"/>
      <c r="D24" s="263">
        <v>5</v>
      </c>
      <c r="E24" s="9" t="s">
        <v>331</v>
      </c>
      <c r="F24" s="27" t="s">
        <v>332</v>
      </c>
      <c r="G24" s="12">
        <v>96.498104258974607</v>
      </c>
      <c r="H24" s="64">
        <v>95.764600000000002</v>
      </c>
      <c r="I24" s="133">
        <v>1045</v>
      </c>
      <c r="J24" s="241">
        <v>1</v>
      </c>
      <c r="K24" s="64">
        <v>100</v>
      </c>
      <c r="L24" s="64">
        <v>91</v>
      </c>
      <c r="M24" s="58">
        <v>35</v>
      </c>
      <c r="N24" s="262">
        <v>45383</v>
      </c>
      <c r="O24" s="114"/>
    </row>
    <row r="25" spans="1:16" ht="14" customHeight="1">
      <c r="A25" s="50"/>
      <c r="D25" s="263">
        <v>6</v>
      </c>
      <c r="E25" s="9" t="s">
        <v>335</v>
      </c>
      <c r="F25" s="27" t="s">
        <v>336</v>
      </c>
      <c r="G25" s="12">
        <v>96.967100000000002</v>
      </c>
      <c r="H25" s="64">
        <v>97.146465874679095</v>
      </c>
      <c r="I25" s="133">
        <v>72055</v>
      </c>
      <c r="J25" s="241">
        <v>2</v>
      </c>
      <c r="K25" s="64">
        <v>98.664521744655204</v>
      </c>
      <c r="L25" s="64">
        <v>87.150170430754201</v>
      </c>
      <c r="M25" s="58">
        <v>42</v>
      </c>
      <c r="N25" s="262">
        <v>45390</v>
      </c>
      <c r="O25" s="114"/>
    </row>
    <row r="26" spans="1:16" ht="14" customHeight="1">
      <c r="A26" s="50"/>
      <c r="D26" s="263">
        <v>7</v>
      </c>
      <c r="E26" s="9" t="s">
        <v>339</v>
      </c>
      <c r="F26" s="27" t="s">
        <v>340</v>
      </c>
      <c r="G26" s="12">
        <v>95.9482</v>
      </c>
      <c r="H26" s="64">
        <v>96.415877146631402</v>
      </c>
      <c r="I26" s="133">
        <v>2271</v>
      </c>
      <c r="J26" s="241">
        <v>2</v>
      </c>
      <c r="K26" s="64">
        <v>96.744806983261995</v>
      </c>
      <c r="L26" s="64">
        <v>89.262492207533199</v>
      </c>
      <c r="M26" s="58">
        <v>49</v>
      </c>
      <c r="N26" s="262">
        <v>45397</v>
      </c>
      <c r="O26" s="114"/>
    </row>
    <row r="27" spans="1:16" ht="14" customHeight="1">
      <c r="A27" s="50"/>
      <c r="D27" s="263">
        <v>8</v>
      </c>
      <c r="E27" s="9" t="s">
        <v>343</v>
      </c>
      <c r="F27" s="27" t="s">
        <v>344</v>
      </c>
      <c r="G27" s="12">
        <v>95.441599999999994</v>
      </c>
      <c r="H27" s="64">
        <v>95.509500000000003</v>
      </c>
      <c r="I27" s="133">
        <v>210</v>
      </c>
      <c r="J27" s="241">
        <v>1</v>
      </c>
      <c r="K27" s="64">
        <v>100</v>
      </c>
      <c r="L27" s="64">
        <v>86.488295611429294</v>
      </c>
      <c r="M27" s="58">
        <v>56</v>
      </c>
      <c r="N27" s="262">
        <v>45404</v>
      </c>
      <c r="O27" s="114"/>
    </row>
    <row r="28" spans="1:16" ht="14" customHeight="1">
      <c r="A28" s="50"/>
      <c r="D28" s="263">
        <v>9</v>
      </c>
      <c r="E28" s="9" t="s">
        <v>348</v>
      </c>
      <c r="F28" s="27" t="s">
        <v>349</v>
      </c>
      <c r="G28" s="12">
        <v>99.810678638143997</v>
      </c>
      <c r="H28" s="64">
        <v>95.0047</v>
      </c>
      <c r="I28" s="133">
        <v>1053</v>
      </c>
      <c r="J28" s="241">
        <v>1</v>
      </c>
      <c r="K28" s="64">
        <v>99.830261498980605</v>
      </c>
      <c r="L28" s="64">
        <v>90.061700000000002</v>
      </c>
      <c r="M28" s="58">
        <v>63</v>
      </c>
      <c r="N28" s="262">
        <v>45411</v>
      </c>
      <c r="O28" s="114"/>
    </row>
    <row r="29" spans="1:16" ht="14" customHeight="1">
      <c r="A29" s="50"/>
      <c r="D29" s="263">
        <v>10</v>
      </c>
      <c r="E29" s="9" t="s">
        <v>352</v>
      </c>
      <c r="F29" s="27" t="s">
        <v>353</v>
      </c>
      <c r="G29" s="12"/>
      <c r="H29" s="64"/>
      <c r="I29" s="133"/>
      <c r="J29" s="241"/>
      <c r="K29" s="64">
        <v>100</v>
      </c>
      <c r="L29" s="64">
        <v>87.118799999999993</v>
      </c>
      <c r="M29" s="58">
        <v>70</v>
      </c>
      <c r="N29" s="262">
        <v>45418</v>
      </c>
      <c r="O29" s="114"/>
    </row>
    <row r="30" spans="1:16" ht="14" customHeight="1">
      <c r="A30" s="50"/>
      <c r="D30" s="263">
        <v>11</v>
      </c>
      <c r="E30" s="9" t="s">
        <v>374</v>
      </c>
      <c r="F30" s="27" t="s">
        <v>375</v>
      </c>
      <c r="G30" s="12">
        <v>97.56</v>
      </c>
      <c r="H30" s="64">
        <v>94.156073385980406</v>
      </c>
      <c r="I30" s="133">
        <v>347471</v>
      </c>
      <c r="J30" s="241">
        <v>8</v>
      </c>
      <c r="K30" s="64">
        <v>100</v>
      </c>
      <c r="L30" s="64">
        <v>87.58</v>
      </c>
      <c r="M30" s="58">
        <v>77</v>
      </c>
      <c r="N30" s="262">
        <v>45425</v>
      </c>
      <c r="O30" s="114"/>
    </row>
    <row r="31" spans="1:16" ht="14" customHeight="1">
      <c r="A31" s="50"/>
      <c r="D31" s="263">
        <v>12</v>
      </c>
      <c r="E31" s="9" t="s">
        <v>378</v>
      </c>
      <c r="F31" s="27" t="s">
        <v>379</v>
      </c>
      <c r="G31" s="12">
        <v>94.6050885510044</v>
      </c>
      <c r="H31" s="64">
        <v>93.978488107491302</v>
      </c>
      <c r="I31" s="133">
        <v>134076</v>
      </c>
      <c r="J31" s="241">
        <v>4</v>
      </c>
      <c r="K31" s="64">
        <v>99.828539598877398</v>
      </c>
      <c r="L31" s="64">
        <v>84.454237011206999</v>
      </c>
      <c r="M31" s="58">
        <v>84</v>
      </c>
      <c r="N31" s="262">
        <v>45432</v>
      </c>
      <c r="O31" s="114"/>
    </row>
    <row r="32" spans="1:16" ht="14" customHeight="1">
      <c r="A32" s="50"/>
      <c r="D32" s="263">
        <v>13</v>
      </c>
      <c r="E32" s="9" t="s">
        <v>382</v>
      </c>
      <c r="F32" s="27" t="s">
        <v>383</v>
      </c>
      <c r="G32" s="12">
        <v>93.266900013234604</v>
      </c>
      <c r="H32" s="64">
        <v>93.723942913052696</v>
      </c>
      <c r="I32" s="133">
        <v>319136</v>
      </c>
      <c r="J32" s="241">
        <v>8</v>
      </c>
      <c r="K32" s="64">
        <v>100</v>
      </c>
      <c r="L32" s="64">
        <v>88.966363717067495</v>
      </c>
      <c r="M32" s="58">
        <v>91</v>
      </c>
      <c r="N32" s="262">
        <v>45439</v>
      </c>
      <c r="O32" s="114"/>
    </row>
    <row r="33" spans="1:15" ht="14" customHeight="1">
      <c r="A33" s="50"/>
      <c r="D33" s="263">
        <v>14</v>
      </c>
      <c r="E33" s="9" t="s">
        <v>388</v>
      </c>
      <c r="F33" s="27" t="s">
        <v>389</v>
      </c>
      <c r="G33" s="12">
        <v>90.648741604116196</v>
      </c>
      <c r="H33" s="64">
        <v>93.047297288391107</v>
      </c>
      <c r="I33" s="133">
        <v>709800</v>
      </c>
      <c r="J33" s="241">
        <v>4</v>
      </c>
      <c r="K33" s="64">
        <v>100</v>
      </c>
      <c r="L33" s="64">
        <v>86.341450103795594</v>
      </c>
      <c r="M33" s="58">
        <v>98</v>
      </c>
      <c r="N33" s="262">
        <v>45446</v>
      </c>
      <c r="O33" s="114"/>
    </row>
    <row r="34" spans="1:15" ht="14" customHeight="1">
      <c r="A34" s="50"/>
      <c r="D34" s="263">
        <v>15</v>
      </c>
      <c r="E34" s="9" t="s">
        <v>394</v>
      </c>
      <c r="F34" s="27" t="s">
        <v>395</v>
      </c>
      <c r="G34" s="12">
        <v>96.163197216965898</v>
      </c>
      <c r="H34" s="64">
        <v>92.434780117481594</v>
      </c>
      <c r="I34" s="133">
        <v>588688</v>
      </c>
      <c r="J34" s="241">
        <v>4</v>
      </c>
      <c r="K34" s="64">
        <v>99.253829748006396</v>
      </c>
      <c r="L34" s="64">
        <v>82.921400000000006</v>
      </c>
      <c r="M34" s="58">
        <v>105</v>
      </c>
      <c r="N34" s="262">
        <v>45453</v>
      </c>
      <c r="O34" s="114"/>
    </row>
    <row r="35" spans="1:15" ht="14" customHeight="1">
      <c r="A35" s="50"/>
      <c r="D35" s="263">
        <v>16</v>
      </c>
      <c r="E35" s="9" t="s">
        <v>412</v>
      </c>
      <c r="F35" s="27" t="s">
        <v>413</v>
      </c>
      <c r="G35" s="12">
        <v>94.459673829352198</v>
      </c>
      <c r="H35" s="64">
        <v>95.277730503019001</v>
      </c>
      <c r="I35" s="133">
        <v>372809</v>
      </c>
      <c r="J35" s="241">
        <v>15</v>
      </c>
      <c r="K35" s="64">
        <v>100</v>
      </c>
      <c r="L35" s="64">
        <v>86.706400000000002</v>
      </c>
      <c r="M35" s="58">
        <v>112</v>
      </c>
      <c r="N35" s="262">
        <v>45460</v>
      </c>
      <c r="O35" s="114"/>
    </row>
    <row r="36" spans="1:15" ht="14" customHeight="1">
      <c r="A36" s="50"/>
      <c r="D36" s="263">
        <v>17</v>
      </c>
      <c r="E36" s="9" t="s">
        <v>418</v>
      </c>
      <c r="F36" s="27" t="s">
        <v>419</v>
      </c>
      <c r="G36" s="12">
        <v>93.49</v>
      </c>
      <c r="H36" s="64">
        <v>91.791725555856104</v>
      </c>
      <c r="I36" s="133">
        <v>13543299</v>
      </c>
      <c r="J36" s="241">
        <v>3</v>
      </c>
      <c r="K36" s="64">
        <v>100</v>
      </c>
      <c r="L36" s="64">
        <v>83.014099999999999</v>
      </c>
      <c r="M36" s="58">
        <v>119</v>
      </c>
      <c r="N36" s="262">
        <v>45467</v>
      </c>
      <c r="O36" s="114"/>
    </row>
    <row r="37" spans="1:15" ht="14" customHeight="1">
      <c r="A37" s="50"/>
      <c r="D37" s="263">
        <v>18</v>
      </c>
      <c r="E37" s="9" t="s">
        <v>424</v>
      </c>
      <c r="F37" s="27" t="s">
        <v>425</v>
      </c>
      <c r="G37" s="12"/>
      <c r="H37" s="64"/>
      <c r="I37" s="133"/>
      <c r="J37" s="241"/>
      <c r="K37" s="64">
        <v>98.105137117187198</v>
      </c>
      <c r="L37" s="64">
        <v>82.461200000000005</v>
      </c>
      <c r="M37" s="58">
        <v>126</v>
      </c>
      <c r="N37" s="262">
        <v>45474</v>
      </c>
      <c r="O37" s="114"/>
    </row>
    <row r="38" spans="1:15" ht="14" customHeight="1">
      <c r="A38" s="50"/>
      <c r="D38" s="263">
        <v>19</v>
      </c>
      <c r="E38" s="9" t="s">
        <v>430</v>
      </c>
      <c r="F38" s="27" t="s">
        <v>431</v>
      </c>
      <c r="G38" s="12">
        <v>87.678604459727893</v>
      </c>
      <c r="H38" s="64">
        <v>87.759090720932505</v>
      </c>
      <c r="I38" s="133">
        <v>60394</v>
      </c>
      <c r="J38" s="241">
        <v>2</v>
      </c>
      <c r="K38" s="64">
        <v>98.908989726859502</v>
      </c>
      <c r="L38" s="64">
        <v>82.339241718575295</v>
      </c>
      <c r="M38" s="58">
        <v>133</v>
      </c>
      <c r="N38" s="262">
        <v>45481</v>
      </c>
      <c r="O38" s="114"/>
    </row>
    <row r="39" spans="1:15" ht="14" customHeight="1">
      <c r="A39" s="50"/>
      <c r="D39" s="263">
        <v>20</v>
      </c>
      <c r="E39" s="9" t="s">
        <v>438</v>
      </c>
      <c r="F39" s="27" t="s">
        <v>439</v>
      </c>
      <c r="G39" s="12">
        <v>91.528040298147602</v>
      </c>
      <c r="H39" s="64">
        <v>86.041243729097005</v>
      </c>
      <c r="I39" s="133">
        <v>9568</v>
      </c>
      <c r="J39" s="241">
        <v>2</v>
      </c>
      <c r="K39" s="64">
        <v>98.49</v>
      </c>
      <c r="L39" s="64">
        <v>82.065015870575394</v>
      </c>
      <c r="M39" s="58">
        <v>140</v>
      </c>
      <c r="N39" s="262">
        <v>45488</v>
      </c>
      <c r="O39" s="114"/>
    </row>
    <row r="40" spans="1:15" ht="14" customHeight="1">
      <c r="A40" s="50"/>
      <c r="D40" s="263">
        <v>21</v>
      </c>
      <c r="E40" s="9" t="s">
        <v>444</v>
      </c>
      <c r="F40" s="27" t="s">
        <v>445</v>
      </c>
      <c r="G40" s="12">
        <v>96.333772818026205</v>
      </c>
      <c r="H40" s="64">
        <v>87.919024860185402</v>
      </c>
      <c r="I40" s="133">
        <v>39159</v>
      </c>
      <c r="J40" s="241">
        <v>3</v>
      </c>
      <c r="K40" s="64">
        <v>100</v>
      </c>
      <c r="L40" s="64">
        <v>84.65</v>
      </c>
      <c r="M40" s="58">
        <v>147</v>
      </c>
      <c r="N40" s="262">
        <v>45495</v>
      </c>
      <c r="O40" s="114"/>
    </row>
    <row r="41" spans="1:15" ht="14" customHeight="1">
      <c r="A41" s="50"/>
      <c r="D41" s="263">
        <v>22</v>
      </c>
      <c r="E41" s="9" t="s">
        <v>450</v>
      </c>
      <c r="F41" s="27" t="s">
        <v>451</v>
      </c>
      <c r="G41" s="12">
        <v>89.071172107258903</v>
      </c>
      <c r="H41" s="64">
        <v>89.875796302796303</v>
      </c>
      <c r="I41" s="133">
        <v>3388020</v>
      </c>
      <c r="J41" s="241">
        <v>9</v>
      </c>
      <c r="K41" s="64">
        <v>99.979616476806996</v>
      </c>
      <c r="L41" s="64">
        <v>86.561602453849204</v>
      </c>
      <c r="M41" s="58">
        <v>154</v>
      </c>
      <c r="N41" s="262">
        <v>45502</v>
      </c>
      <c r="O41" s="114"/>
    </row>
    <row r="42" spans="1:15" ht="14" customHeight="1">
      <c r="A42" s="50"/>
      <c r="D42" s="263">
        <v>23</v>
      </c>
      <c r="E42" s="9" t="s">
        <v>471</v>
      </c>
      <c r="F42" s="27" t="s">
        <v>472</v>
      </c>
      <c r="G42" s="12">
        <v>87.990281057654698</v>
      </c>
      <c r="H42" s="64">
        <v>88.412959849942894</v>
      </c>
      <c r="I42" s="133">
        <v>23410552</v>
      </c>
      <c r="J42" s="241">
        <v>6</v>
      </c>
      <c r="K42" s="64">
        <v>91.479404082700199</v>
      </c>
      <c r="L42" s="64">
        <v>86.701086585786001</v>
      </c>
      <c r="M42" s="58">
        <v>161</v>
      </c>
      <c r="N42" s="262">
        <v>45509</v>
      </c>
      <c r="O42" s="114"/>
    </row>
    <row r="43" spans="1:15" ht="14" customHeight="1">
      <c r="A43" s="50"/>
      <c r="D43" s="263">
        <v>24</v>
      </c>
      <c r="E43" s="9" t="s">
        <v>477</v>
      </c>
      <c r="F43" s="27" t="s">
        <v>478</v>
      </c>
      <c r="G43" s="12">
        <v>88.081286537228394</v>
      </c>
      <c r="H43" s="64">
        <v>88.188276069415906</v>
      </c>
      <c r="I43" s="133">
        <v>7277758</v>
      </c>
      <c r="J43" s="241">
        <v>8</v>
      </c>
      <c r="K43" s="64">
        <v>88.733607964615999</v>
      </c>
      <c r="L43" s="64">
        <v>86.789850692735996</v>
      </c>
      <c r="M43" s="58">
        <v>168</v>
      </c>
      <c r="N43" s="262">
        <v>45516</v>
      </c>
      <c r="O43" s="114"/>
    </row>
    <row r="44" spans="1:15" ht="14" customHeight="1">
      <c r="A44" s="50"/>
      <c r="D44" s="263">
        <v>25</v>
      </c>
      <c r="E44" s="9" t="s">
        <v>485</v>
      </c>
      <c r="F44" s="27" t="s">
        <v>486</v>
      </c>
      <c r="G44" s="12">
        <v>89.640647176292006</v>
      </c>
      <c r="H44" s="64">
        <v>89.113739786722206</v>
      </c>
      <c r="I44" s="133">
        <v>48474996</v>
      </c>
      <c r="J44" s="241">
        <v>20</v>
      </c>
      <c r="K44" s="64">
        <v>92.551764547880595</v>
      </c>
      <c r="L44" s="64">
        <v>86.841040955432504</v>
      </c>
      <c r="M44" s="58">
        <v>175</v>
      </c>
      <c r="N44" s="262">
        <v>45523</v>
      </c>
      <c r="O44" s="114"/>
    </row>
    <row r="45" spans="1:15" ht="14" customHeight="1">
      <c r="A45" s="50"/>
      <c r="D45" s="263">
        <v>26</v>
      </c>
      <c r="E45" s="9" t="s">
        <v>491</v>
      </c>
      <c r="F45" s="27" t="s">
        <v>492</v>
      </c>
      <c r="G45" s="12"/>
      <c r="H45" s="64">
        <v>87.180179673566798</v>
      </c>
      <c r="I45" s="133">
        <v>139859255</v>
      </c>
      <c r="J45" s="241">
        <v>52</v>
      </c>
      <c r="K45" s="64">
        <v>87.180179673566798</v>
      </c>
      <c r="L45" s="64">
        <v>87.180179673566798</v>
      </c>
      <c r="M45" s="58">
        <v>182</v>
      </c>
      <c r="N45" s="262">
        <v>45530</v>
      </c>
      <c r="O45" s="114"/>
    </row>
    <row r="46" spans="1:15" ht="14" customHeight="1">
      <c r="A46" s="50"/>
      <c r="D46" s="311"/>
      <c r="E46" s="9"/>
      <c r="F46" s="27"/>
      <c r="G46" s="12"/>
      <c r="H46" s="64"/>
      <c r="I46" s="133"/>
      <c r="J46" s="241"/>
      <c r="K46" s="64"/>
      <c r="L46" s="64"/>
      <c r="M46" s="58"/>
      <c r="N46" s="262"/>
      <c r="O46" s="114"/>
    </row>
    <row r="47" spans="1:15">
      <c r="A47" s="50"/>
      <c r="B47" s="196"/>
      <c r="C47" s="109" t="s">
        <v>118</v>
      </c>
      <c r="D47" s="109">
        <v>1</v>
      </c>
      <c r="E47" s="9" t="s">
        <v>245</v>
      </c>
      <c r="F47" s="27" t="s">
        <v>246</v>
      </c>
      <c r="G47" s="12">
        <v>97.772643757890194</v>
      </c>
      <c r="H47" s="240">
        <v>98.39</v>
      </c>
      <c r="I47" s="267">
        <v>2067</v>
      </c>
      <c r="J47" s="241">
        <v>1</v>
      </c>
      <c r="K47" s="12">
        <v>110.253256342969</v>
      </c>
      <c r="L47" s="12">
        <v>94.718804897112506</v>
      </c>
      <c r="M47" s="27">
        <v>7</v>
      </c>
      <c r="N47" s="262">
        <v>45355</v>
      </c>
      <c r="O47" s="114"/>
    </row>
    <row r="48" spans="1:15">
      <c r="A48" s="50"/>
      <c r="B48" s="196"/>
      <c r="C48" s="109"/>
      <c r="D48" s="109">
        <v>2</v>
      </c>
      <c r="E48" s="9" t="s">
        <v>247</v>
      </c>
      <c r="F48" s="27" t="s">
        <v>248</v>
      </c>
      <c r="G48" s="12"/>
      <c r="H48" s="271"/>
      <c r="I48" s="272"/>
      <c r="J48" s="139"/>
      <c r="K48" s="136">
        <v>101.60035583460299</v>
      </c>
      <c r="L48" s="136">
        <v>27.5681928910852</v>
      </c>
      <c r="M48" s="27">
        <v>14</v>
      </c>
      <c r="N48" s="262">
        <v>45362</v>
      </c>
      <c r="O48" s="114"/>
    </row>
    <row r="49" spans="1:15">
      <c r="A49" s="50"/>
      <c r="B49" s="196"/>
      <c r="C49" s="109"/>
      <c r="D49" s="109">
        <v>3</v>
      </c>
      <c r="E49" s="9" t="s">
        <v>249</v>
      </c>
      <c r="F49" s="27" t="s">
        <v>250</v>
      </c>
      <c r="G49" s="12">
        <v>98.011400543082203</v>
      </c>
      <c r="H49" s="240">
        <v>98.187299999999993</v>
      </c>
      <c r="I49" s="267">
        <v>1548770</v>
      </c>
      <c r="J49" s="268">
        <v>1</v>
      </c>
      <c r="K49" s="12">
        <v>100</v>
      </c>
      <c r="L49" s="12">
        <v>93.059899999999999</v>
      </c>
      <c r="M49" s="27">
        <v>28</v>
      </c>
      <c r="N49" s="262">
        <v>45376</v>
      </c>
      <c r="O49" s="114"/>
    </row>
    <row r="50" spans="1:15">
      <c r="A50" s="50"/>
      <c r="B50" s="196"/>
      <c r="C50" s="109"/>
      <c r="D50" s="109">
        <v>4</v>
      </c>
      <c r="E50" s="9" t="s">
        <v>251</v>
      </c>
      <c r="F50" s="27" t="s">
        <v>252</v>
      </c>
      <c r="G50" s="12"/>
      <c r="H50" s="240"/>
      <c r="I50" s="267"/>
      <c r="J50" s="268"/>
      <c r="K50" s="12">
        <v>100</v>
      </c>
      <c r="L50" s="12">
        <v>91.62</v>
      </c>
      <c r="M50" s="27">
        <v>42</v>
      </c>
      <c r="N50" s="262">
        <v>45390</v>
      </c>
      <c r="O50" s="114"/>
    </row>
    <row r="51" spans="1:15">
      <c r="A51" s="50"/>
      <c r="B51" s="196"/>
      <c r="C51" s="109"/>
      <c r="D51" s="109">
        <v>5</v>
      </c>
      <c r="E51" s="9" t="s">
        <v>254</v>
      </c>
      <c r="F51" s="27" t="s">
        <v>255</v>
      </c>
      <c r="G51" s="12">
        <v>96.150499999999994</v>
      </c>
      <c r="H51" s="240">
        <v>94.168800000000005</v>
      </c>
      <c r="I51" s="267">
        <v>49010</v>
      </c>
      <c r="J51" s="241">
        <v>1</v>
      </c>
      <c r="K51" s="12">
        <v>100</v>
      </c>
      <c r="L51" s="12">
        <v>92.329499999999996</v>
      </c>
      <c r="M51" s="27">
        <v>49</v>
      </c>
      <c r="N51" s="262">
        <v>45397</v>
      </c>
      <c r="O51" s="114"/>
    </row>
    <row r="52" spans="1:15">
      <c r="A52" s="50"/>
      <c r="B52" s="196"/>
      <c r="C52" s="109"/>
      <c r="D52" s="109">
        <v>6</v>
      </c>
      <c r="E52" s="9" t="s">
        <v>258</v>
      </c>
      <c r="F52" s="27" t="s">
        <v>259</v>
      </c>
      <c r="G52" s="136">
        <v>100</v>
      </c>
      <c r="H52" s="271">
        <v>96.068100000000001</v>
      </c>
      <c r="I52" s="272">
        <v>67000</v>
      </c>
      <c r="J52" s="139">
        <v>1</v>
      </c>
      <c r="K52" s="136">
        <v>100</v>
      </c>
      <c r="L52" s="136">
        <v>91.757000000000005</v>
      </c>
      <c r="M52" s="27">
        <v>56</v>
      </c>
      <c r="N52" s="262">
        <v>45404</v>
      </c>
      <c r="O52" s="114"/>
    </row>
    <row r="53" spans="1:15">
      <c r="A53" s="50"/>
      <c r="B53" s="196"/>
      <c r="C53" s="109"/>
      <c r="D53" s="109">
        <v>7</v>
      </c>
      <c r="E53" s="9" t="s">
        <v>262</v>
      </c>
      <c r="F53" s="27" t="s">
        <v>263</v>
      </c>
      <c r="G53" s="136"/>
      <c r="H53" s="271"/>
      <c r="I53" s="272"/>
      <c r="J53" s="139"/>
      <c r="K53" s="136">
        <v>99.997633717520401</v>
      </c>
      <c r="L53" s="136">
        <v>86.882563251188898</v>
      </c>
      <c r="M53" s="27">
        <v>70</v>
      </c>
      <c r="N53" s="262">
        <v>45418</v>
      </c>
      <c r="O53" s="114"/>
    </row>
    <row r="54" spans="1:15">
      <c r="A54" s="50"/>
      <c r="B54" s="196"/>
      <c r="C54" s="109"/>
      <c r="D54" s="109">
        <v>8</v>
      </c>
      <c r="E54" s="9" t="s">
        <v>264</v>
      </c>
      <c r="F54" s="27" t="s">
        <v>265</v>
      </c>
      <c r="G54" s="136"/>
      <c r="H54" s="271"/>
      <c r="I54" s="272"/>
      <c r="J54" s="139"/>
      <c r="K54" s="136">
        <v>100</v>
      </c>
      <c r="L54" s="136">
        <v>80.403998865791905</v>
      </c>
      <c r="M54" s="27">
        <v>77</v>
      </c>
      <c r="N54" s="262">
        <v>45425</v>
      </c>
      <c r="O54" s="114"/>
    </row>
    <row r="55" spans="1:15">
      <c r="A55" s="50"/>
      <c r="B55" s="196"/>
      <c r="C55" s="109"/>
      <c r="D55" s="109">
        <v>9</v>
      </c>
      <c r="E55" s="9" t="s">
        <v>267</v>
      </c>
      <c r="F55" s="27" t="s">
        <v>268</v>
      </c>
      <c r="G55" s="136">
        <v>92.8386270318382</v>
      </c>
      <c r="H55" s="271">
        <v>93.654714374833603</v>
      </c>
      <c r="I55" s="272">
        <v>3136725</v>
      </c>
      <c r="J55" s="139">
        <v>24</v>
      </c>
      <c r="K55" s="136">
        <v>99.45</v>
      </c>
      <c r="L55" s="136">
        <v>78.968899428394906</v>
      </c>
      <c r="M55" s="27">
        <v>91</v>
      </c>
      <c r="N55" s="262">
        <v>45439</v>
      </c>
      <c r="O55" s="114"/>
    </row>
    <row r="56" spans="1:15">
      <c r="A56" s="50"/>
      <c r="B56" s="196"/>
      <c r="C56" s="109"/>
      <c r="D56" s="109">
        <v>10</v>
      </c>
      <c r="E56" s="9" t="s">
        <v>269</v>
      </c>
      <c r="F56" s="27" t="s">
        <v>270</v>
      </c>
      <c r="G56" s="136">
        <v>92.405400040087898</v>
      </c>
      <c r="H56" s="271">
        <v>92.489418087827502</v>
      </c>
      <c r="I56" s="272">
        <v>884324</v>
      </c>
      <c r="J56" s="139">
        <v>4</v>
      </c>
      <c r="K56" s="136">
        <v>99.9312949274087</v>
      </c>
      <c r="L56" s="136">
        <v>77.509100000000004</v>
      </c>
      <c r="M56" s="27">
        <v>105</v>
      </c>
      <c r="N56" s="262">
        <v>45453</v>
      </c>
      <c r="O56" s="114"/>
    </row>
    <row r="57" spans="1:15">
      <c r="A57" s="50"/>
      <c r="B57" s="196"/>
      <c r="C57" s="109"/>
      <c r="D57" s="109">
        <v>11</v>
      </c>
      <c r="E57" s="9" t="s">
        <v>271</v>
      </c>
      <c r="F57" s="27" t="s">
        <v>272</v>
      </c>
      <c r="G57" s="136"/>
      <c r="H57" s="271"/>
      <c r="I57" s="272"/>
      <c r="J57" s="139"/>
      <c r="K57" s="136">
        <v>98.91</v>
      </c>
      <c r="L57" s="136">
        <v>86.2978150618424</v>
      </c>
      <c r="M57" s="27">
        <v>112</v>
      </c>
      <c r="N57" s="262">
        <v>45460</v>
      </c>
      <c r="O57" s="114"/>
    </row>
    <row r="58" spans="1:15">
      <c r="A58" s="50"/>
      <c r="B58" s="196"/>
      <c r="C58" s="109"/>
      <c r="D58" s="109">
        <v>12</v>
      </c>
      <c r="E58" s="9" t="s">
        <v>273</v>
      </c>
      <c r="F58" s="27" t="s">
        <v>274</v>
      </c>
      <c r="G58" s="136"/>
      <c r="H58" s="271"/>
      <c r="I58" s="272"/>
      <c r="J58" s="139"/>
      <c r="K58" s="136">
        <v>100</v>
      </c>
      <c r="L58" s="136">
        <v>87.521000000000001</v>
      </c>
      <c r="M58" s="27">
        <v>119</v>
      </c>
      <c r="N58" s="262">
        <v>45467</v>
      </c>
      <c r="O58" s="114"/>
    </row>
    <row r="59" spans="1:15">
      <c r="A59" s="50"/>
      <c r="B59" s="196"/>
      <c r="C59" s="109"/>
      <c r="D59" s="109">
        <v>13</v>
      </c>
      <c r="E59" s="273" t="s">
        <v>275</v>
      </c>
      <c r="F59" s="170" t="s">
        <v>276</v>
      </c>
      <c r="G59" s="274"/>
      <c r="H59" s="275"/>
      <c r="I59" s="276"/>
      <c r="J59" s="287"/>
      <c r="K59" s="274">
        <v>98.17</v>
      </c>
      <c r="L59" s="274">
        <v>79.649900000000002</v>
      </c>
      <c r="M59" s="170">
        <v>133</v>
      </c>
      <c r="N59" s="277">
        <v>45481</v>
      </c>
      <c r="O59" s="114"/>
    </row>
    <row r="60" spans="1:15">
      <c r="A60" s="109"/>
      <c r="B60" s="109"/>
      <c r="C60" s="109"/>
      <c r="D60" s="109">
        <v>14</v>
      </c>
      <c r="E60" s="273" t="s">
        <v>277</v>
      </c>
      <c r="F60" s="170" t="s">
        <v>278</v>
      </c>
      <c r="G60" s="274">
        <v>97.47</v>
      </c>
      <c r="H60" s="275">
        <v>98.39</v>
      </c>
      <c r="I60" s="276">
        <v>5618</v>
      </c>
      <c r="J60" s="287">
        <v>2</v>
      </c>
      <c r="K60" s="274">
        <v>100</v>
      </c>
      <c r="L60" s="274">
        <v>78.7413933945422</v>
      </c>
      <c r="M60" s="170">
        <v>147</v>
      </c>
      <c r="N60" s="277">
        <v>45495</v>
      </c>
      <c r="O60" s="114"/>
    </row>
    <row r="61" spans="1:15">
      <c r="A61" s="109"/>
      <c r="B61" s="109"/>
      <c r="C61" s="109"/>
      <c r="D61" s="109">
        <v>15</v>
      </c>
      <c r="E61" s="280" t="s">
        <v>279</v>
      </c>
      <c r="F61" s="281" t="s">
        <v>280</v>
      </c>
      <c r="G61" s="282"/>
      <c r="H61" s="283"/>
      <c r="I61" s="284"/>
      <c r="J61" s="288"/>
      <c r="K61" s="282">
        <v>88.777600000000007</v>
      </c>
      <c r="L61" s="282">
        <v>77.242400000000004</v>
      </c>
      <c r="M61" s="281">
        <v>154</v>
      </c>
      <c r="N61" s="286">
        <v>45502</v>
      </c>
      <c r="O61" s="114"/>
    </row>
    <row r="62" spans="1:15">
      <c r="A62" s="109"/>
      <c r="B62" s="109"/>
      <c r="C62" s="109"/>
      <c r="D62" s="109">
        <v>16</v>
      </c>
      <c r="E62" s="280" t="s">
        <v>281</v>
      </c>
      <c r="F62" s="281" t="s">
        <v>282</v>
      </c>
      <c r="G62" s="282">
        <v>96.750378970098694</v>
      </c>
      <c r="H62" s="283">
        <v>95.93</v>
      </c>
      <c r="I62" s="284">
        <v>248925</v>
      </c>
      <c r="J62" s="285">
        <v>17</v>
      </c>
      <c r="K62" s="282">
        <v>136.028307692308</v>
      </c>
      <c r="L62" s="282">
        <v>78.363799999999998</v>
      </c>
      <c r="M62" s="281">
        <v>161</v>
      </c>
      <c r="N62" s="286">
        <v>45509</v>
      </c>
      <c r="O62" s="114"/>
    </row>
    <row r="63" spans="1:15">
      <c r="A63" s="109"/>
      <c r="B63" s="109"/>
      <c r="C63" s="109"/>
      <c r="D63" s="109">
        <v>17</v>
      </c>
      <c r="E63" s="280" t="s">
        <v>285</v>
      </c>
      <c r="F63" s="281" t="s">
        <v>286</v>
      </c>
      <c r="G63" s="282">
        <v>77.011200000000002</v>
      </c>
      <c r="H63" s="283">
        <v>87.539403297915499</v>
      </c>
      <c r="I63" s="284">
        <v>130537</v>
      </c>
      <c r="J63" s="288">
        <v>2</v>
      </c>
      <c r="K63" s="282">
        <v>100</v>
      </c>
      <c r="L63" s="282">
        <v>77.011200000000002</v>
      </c>
      <c r="M63" s="281">
        <v>168</v>
      </c>
      <c r="N63" s="286">
        <v>45516</v>
      </c>
      <c r="O63" s="114"/>
    </row>
    <row r="64" spans="1:15">
      <c r="A64" s="109"/>
      <c r="B64" s="109"/>
      <c r="C64" s="109"/>
      <c r="D64" s="109">
        <v>18</v>
      </c>
      <c r="E64" s="280" t="s">
        <v>288</v>
      </c>
      <c r="F64" s="281" t="s">
        <v>289</v>
      </c>
      <c r="G64" s="282"/>
      <c r="H64" s="283"/>
      <c r="I64" s="284"/>
      <c r="J64" s="288"/>
      <c r="K64" s="282">
        <v>85.921999999999997</v>
      </c>
      <c r="L64" s="282">
        <v>83.694699999999997</v>
      </c>
      <c r="M64" s="281">
        <v>175</v>
      </c>
      <c r="N64" s="286">
        <v>45523</v>
      </c>
      <c r="O64" s="114"/>
    </row>
    <row r="65" spans="1:15">
      <c r="A65" s="109"/>
      <c r="B65" s="109"/>
      <c r="C65" s="109"/>
      <c r="D65" s="109">
        <v>19</v>
      </c>
      <c r="E65" s="280" t="s">
        <v>290</v>
      </c>
      <c r="F65" s="281" t="s">
        <v>291</v>
      </c>
      <c r="G65" s="282">
        <v>100</v>
      </c>
      <c r="H65" s="283">
        <v>87.542100000000005</v>
      </c>
      <c r="I65" s="284">
        <v>10000</v>
      </c>
      <c r="J65" s="288">
        <v>1</v>
      </c>
      <c r="K65" s="282">
        <v>100</v>
      </c>
      <c r="L65" s="282">
        <v>77.282399999999996</v>
      </c>
      <c r="M65" s="281">
        <v>182</v>
      </c>
      <c r="N65" s="286">
        <v>45530</v>
      </c>
      <c r="O65" s="114"/>
    </row>
    <row r="66" spans="1:15">
      <c r="A66" s="109"/>
      <c r="B66" s="109"/>
      <c r="C66" s="109"/>
      <c r="D66" s="109">
        <v>20</v>
      </c>
      <c r="E66" s="280" t="s">
        <v>304</v>
      </c>
      <c r="F66" s="281" t="s">
        <v>305</v>
      </c>
      <c r="G66" s="282"/>
      <c r="H66" s="283"/>
      <c r="I66" s="284"/>
      <c r="J66" s="288"/>
      <c r="K66" s="282">
        <v>100</v>
      </c>
      <c r="L66" s="282">
        <v>75.991699999999994</v>
      </c>
      <c r="M66" s="281">
        <v>189</v>
      </c>
      <c r="N66" s="286">
        <v>45537</v>
      </c>
      <c r="O66" s="114"/>
    </row>
    <row r="67" spans="1:15">
      <c r="A67" s="109"/>
      <c r="B67" s="109"/>
      <c r="C67" s="109"/>
      <c r="D67" s="109">
        <v>21</v>
      </c>
      <c r="E67" s="280" t="s">
        <v>309</v>
      </c>
      <c r="F67" s="281" t="s">
        <v>310</v>
      </c>
      <c r="G67" s="282"/>
      <c r="H67" s="283"/>
      <c r="I67" s="284"/>
      <c r="J67" s="288"/>
      <c r="K67" s="282">
        <v>91.079599999999999</v>
      </c>
      <c r="L67" s="282">
        <v>79.519199999999998</v>
      </c>
      <c r="M67" s="281">
        <v>196</v>
      </c>
      <c r="N67" s="286">
        <v>45544</v>
      </c>
      <c r="O67" s="114"/>
    </row>
    <row r="68" spans="1:15">
      <c r="A68" s="109"/>
      <c r="B68" s="109"/>
      <c r="C68" s="109"/>
      <c r="D68" s="109">
        <v>22</v>
      </c>
      <c r="E68" s="280" t="s">
        <v>313</v>
      </c>
      <c r="F68" s="281" t="s">
        <v>314</v>
      </c>
      <c r="G68" s="282"/>
      <c r="H68" s="283"/>
      <c r="I68" s="284"/>
      <c r="J68" s="288"/>
      <c r="K68" s="282">
        <v>100</v>
      </c>
      <c r="L68" s="282">
        <v>73.908500000000004</v>
      </c>
      <c r="M68" s="281">
        <v>203</v>
      </c>
      <c r="N68" s="286">
        <v>45551</v>
      </c>
      <c r="O68" s="114"/>
    </row>
    <row r="69" spans="1:15">
      <c r="A69" s="109"/>
      <c r="B69" s="109"/>
      <c r="C69" s="109"/>
      <c r="D69" s="109">
        <v>23</v>
      </c>
      <c r="E69" s="280" t="s">
        <v>317</v>
      </c>
      <c r="F69" s="281" t="s">
        <v>318</v>
      </c>
      <c r="G69" s="282"/>
      <c r="H69" s="283"/>
      <c r="I69" s="284"/>
      <c r="J69" s="288"/>
      <c r="K69" s="282">
        <v>97.38</v>
      </c>
      <c r="L69" s="282">
        <v>80.828999999999994</v>
      </c>
      <c r="M69" s="281">
        <v>210</v>
      </c>
      <c r="N69" s="286">
        <v>45558</v>
      </c>
      <c r="O69" s="114"/>
    </row>
    <row r="70" spans="1:15">
      <c r="A70" s="109"/>
      <c r="B70" s="109"/>
      <c r="C70" s="109"/>
      <c r="D70" s="109">
        <v>24</v>
      </c>
      <c r="E70" s="280" t="s">
        <v>333</v>
      </c>
      <c r="F70" s="281" t="s">
        <v>334</v>
      </c>
      <c r="G70" s="282"/>
      <c r="H70" s="283"/>
      <c r="I70" s="284"/>
      <c r="J70" s="288"/>
      <c r="K70" s="282">
        <v>100</v>
      </c>
      <c r="L70" s="282">
        <v>75.613399999999999</v>
      </c>
      <c r="M70" s="281">
        <v>217</v>
      </c>
      <c r="N70" s="286">
        <v>45565</v>
      </c>
      <c r="O70" s="114"/>
    </row>
    <row r="71" spans="1:15">
      <c r="A71" s="109"/>
      <c r="B71" s="109"/>
      <c r="C71" s="109"/>
      <c r="D71" s="109">
        <v>25</v>
      </c>
      <c r="E71" s="280" t="s">
        <v>337</v>
      </c>
      <c r="F71" s="281" t="s">
        <v>338</v>
      </c>
      <c r="G71" s="282"/>
      <c r="H71" s="283"/>
      <c r="I71" s="284"/>
      <c r="J71" s="288"/>
      <c r="K71" s="282">
        <v>100</v>
      </c>
      <c r="L71" s="282">
        <v>77.582400000000007</v>
      </c>
      <c r="M71" s="281">
        <v>224</v>
      </c>
      <c r="N71" s="286">
        <v>45572</v>
      </c>
      <c r="O71" s="114"/>
    </row>
    <row r="72" spans="1:15">
      <c r="A72" s="109"/>
      <c r="B72" s="109"/>
      <c r="C72" s="109"/>
      <c r="D72" s="109">
        <v>26</v>
      </c>
      <c r="E72" s="280" t="s">
        <v>341</v>
      </c>
      <c r="F72" s="281" t="s">
        <v>342</v>
      </c>
      <c r="G72" s="282"/>
      <c r="H72" s="283"/>
      <c r="I72" s="284"/>
      <c r="J72" s="288"/>
      <c r="K72" s="282">
        <v>98.91</v>
      </c>
      <c r="L72" s="282">
        <v>72.293899999999994</v>
      </c>
      <c r="M72" s="281">
        <v>231</v>
      </c>
      <c r="N72" s="286">
        <v>45579</v>
      </c>
      <c r="O72" s="114"/>
    </row>
    <row r="73" spans="1:15">
      <c r="A73" s="109"/>
      <c r="B73" s="109"/>
      <c r="C73" s="109"/>
      <c r="D73" s="109">
        <v>27</v>
      </c>
      <c r="E73" s="280" t="s">
        <v>345</v>
      </c>
      <c r="F73" s="281" t="s">
        <v>346</v>
      </c>
      <c r="G73" s="282"/>
      <c r="H73" s="283"/>
      <c r="I73" s="284"/>
      <c r="J73" s="288"/>
      <c r="K73" s="282">
        <v>83.481099999999998</v>
      </c>
      <c r="L73" s="282">
        <v>72.726399999999998</v>
      </c>
      <c r="M73" s="281">
        <v>238</v>
      </c>
      <c r="N73" s="286">
        <v>45586</v>
      </c>
      <c r="O73" s="114"/>
    </row>
    <row r="74" spans="1:15">
      <c r="A74" s="109"/>
      <c r="B74" s="109"/>
      <c r="C74" s="109"/>
      <c r="D74" s="109">
        <v>28</v>
      </c>
      <c r="E74" s="280" t="s">
        <v>350</v>
      </c>
      <c r="F74" s="281" t="s">
        <v>351</v>
      </c>
      <c r="G74" s="282">
        <v>81.222700000000003</v>
      </c>
      <c r="H74" s="283">
        <v>86.368914320061606</v>
      </c>
      <c r="I74" s="284">
        <v>486625</v>
      </c>
      <c r="J74" s="288">
        <v>2</v>
      </c>
      <c r="K74" s="282">
        <v>97.97</v>
      </c>
      <c r="L74" s="282">
        <v>75.767899999999997</v>
      </c>
      <c r="M74" s="281">
        <v>245</v>
      </c>
      <c r="N74" s="286">
        <v>45593</v>
      </c>
      <c r="O74" s="114"/>
    </row>
    <row r="75" spans="1:15">
      <c r="A75" s="109"/>
      <c r="B75" s="109"/>
      <c r="C75" s="109"/>
      <c r="D75" s="109">
        <v>29</v>
      </c>
      <c r="E75" s="280" t="s">
        <v>354</v>
      </c>
      <c r="F75" s="281" t="s">
        <v>355</v>
      </c>
      <c r="G75" s="282"/>
      <c r="H75" s="283"/>
      <c r="I75" s="284"/>
      <c r="J75" s="288"/>
      <c r="K75" s="282">
        <v>100</v>
      </c>
      <c r="L75" s="282">
        <v>70.886099999999999</v>
      </c>
      <c r="M75" s="281">
        <v>252</v>
      </c>
      <c r="N75" s="286">
        <v>45600</v>
      </c>
      <c r="O75" s="114"/>
    </row>
    <row r="76" spans="1:15">
      <c r="A76" s="109"/>
      <c r="B76" s="109"/>
      <c r="C76" s="109"/>
      <c r="D76" s="109">
        <v>30</v>
      </c>
      <c r="E76" s="280" t="s">
        <v>376</v>
      </c>
      <c r="F76" s="281" t="s">
        <v>377</v>
      </c>
      <c r="G76" s="282"/>
      <c r="H76" s="283"/>
      <c r="I76" s="284"/>
      <c r="J76" s="288"/>
      <c r="K76" s="282">
        <v>100.89570000000001</v>
      </c>
      <c r="L76" s="282">
        <v>78.686499999999995</v>
      </c>
      <c r="M76" s="281">
        <v>259</v>
      </c>
      <c r="N76" s="286">
        <v>45607</v>
      </c>
      <c r="O76" s="114"/>
    </row>
    <row r="77" spans="1:15">
      <c r="A77" s="109"/>
      <c r="B77" s="109"/>
      <c r="C77" s="109"/>
      <c r="D77" s="109">
        <v>31</v>
      </c>
      <c r="E77" s="280" t="s">
        <v>380</v>
      </c>
      <c r="F77" s="281" t="s">
        <v>381</v>
      </c>
      <c r="G77" s="282"/>
      <c r="H77" s="283"/>
      <c r="I77" s="284"/>
      <c r="J77" s="288"/>
      <c r="K77" s="282">
        <v>100</v>
      </c>
      <c r="L77" s="282">
        <v>80.072999999999993</v>
      </c>
      <c r="M77" s="281">
        <v>266</v>
      </c>
      <c r="N77" s="286">
        <v>45614</v>
      </c>
      <c r="O77" s="114"/>
    </row>
    <row r="78" spans="1:15">
      <c r="A78" s="109"/>
      <c r="B78" s="109"/>
      <c r="C78" s="109"/>
      <c r="D78" s="109">
        <v>32</v>
      </c>
      <c r="E78" s="280" t="s">
        <v>384</v>
      </c>
      <c r="F78" s="281" t="s">
        <v>385</v>
      </c>
      <c r="G78" s="282">
        <v>81.017927014030406</v>
      </c>
      <c r="H78" s="283">
        <v>83.846813805360696</v>
      </c>
      <c r="I78" s="284">
        <v>109505650</v>
      </c>
      <c r="J78" s="288">
        <v>11</v>
      </c>
      <c r="K78" s="282">
        <v>95</v>
      </c>
      <c r="L78" s="282">
        <v>77.086134273791501</v>
      </c>
      <c r="M78" s="281">
        <v>273</v>
      </c>
      <c r="N78" s="286">
        <v>45621</v>
      </c>
      <c r="O78" s="114"/>
    </row>
    <row r="79" spans="1:15">
      <c r="A79" s="109"/>
      <c r="B79" s="109"/>
      <c r="C79" s="109"/>
      <c r="D79" s="109">
        <v>33</v>
      </c>
      <c r="E79" s="280" t="s">
        <v>390</v>
      </c>
      <c r="F79" s="281" t="s">
        <v>391</v>
      </c>
      <c r="G79" s="282"/>
      <c r="H79" s="283"/>
      <c r="I79" s="284"/>
      <c r="J79" s="288"/>
      <c r="K79" s="282">
        <v>100</v>
      </c>
      <c r="L79" s="282">
        <v>73.543999999999997</v>
      </c>
      <c r="M79" s="281">
        <v>280</v>
      </c>
      <c r="N79" s="286">
        <v>45628</v>
      </c>
      <c r="O79" s="114"/>
    </row>
    <row r="80" spans="1:15">
      <c r="A80" s="109"/>
      <c r="B80" s="109"/>
      <c r="C80" s="109"/>
      <c r="D80" s="109">
        <v>34</v>
      </c>
      <c r="E80" s="280" t="s">
        <v>396</v>
      </c>
      <c r="F80" s="281" t="s">
        <v>397</v>
      </c>
      <c r="G80" s="282"/>
      <c r="H80" s="283"/>
      <c r="I80" s="284"/>
      <c r="J80" s="288"/>
      <c r="K80" s="282">
        <v>100</v>
      </c>
      <c r="L80" s="282">
        <v>72.472499999999997</v>
      </c>
      <c r="M80" s="281">
        <v>287</v>
      </c>
      <c r="N80" s="286">
        <v>45635</v>
      </c>
      <c r="O80" s="114"/>
    </row>
    <row r="81" spans="1:15">
      <c r="A81" s="109"/>
      <c r="B81" s="109"/>
      <c r="C81" s="109"/>
      <c r="D81" s="109">
        <v>35</v>
      </c>
      <c r="E81" s="280" t="s">
        <v>414</v>
      </c>
      <c r="F81" s="281" t="s">
        <v>415</v>
      </c>
      <c r="G81" s="282"/>
      <c r="H81" s="283"/>
      <c r="I81" s="284"/>
      <c r="J81" s="288"/>
      <c r="K81" s="282">
        <v>100</v>
      </c>
      <c r="L81" s="282">
        <v>75.964699999999993</v>
      </c>
      <c r="M81" s="281">
        <v>294</v>
      </c>
      <c r="N81" s="286">
        <v>45642</v>
      </c>
      <c r="O81" s="114"/>
    </row>
    <row r="82" spans="1:15">
      <c r="A82" s="109"/>
      <c r="B82" s="109"/>
      <c r="C82" s="109"/>
      <c r="D82" s="109">
        <v>36</v>
      </c>
      <c r="E82" s="280" t="s">
        <v>420</v>
      </c>
      <c r="F82" s="281" t="s">
        <v>421</v>
      </c>
      <c r="G82" s="282"/>
      <c r="H82" s="283"/>
      <c r="I82" s="284"/>
      <c r="J82" s="288"/>
      <c r="K82" s="282">
        <v>100</v>
      </c>
      <c r="L82" s="282">
        <v>68.665599999999998</v>
      </c>
      <c r="M82" s="281">
        <v>301</v>
      </c>
      <c r="N82" s="286">
        <v>45649</v>
      </c>
      <c r="O82" s="114"/>
    </row>
    <row r="83" spans="1:15">
      <c r="A83" s="109"/>
      <c r="B83" s="109"/>
      <c r="C83" s="109"/>
      <c r="D83" s="109">
        <v>37</v>
      </c>
      <c r="E83" s="280" t="s">
        <v>426</v>
      </c>
      <c r="F83" s="281" t="s">
        <v>427</v>
      </c>
      <c r="G83" s="282"/>
      <c r="H83" s="283"/>
      <c r="I83" s="284"/>
      <c r="J83" s="288"/>
      <c r="K83" s="282">
        <v>100</v>
      </c>
      <c r="L83" s="282">
        <v>71.461479234608504</v>
      </c>
      <c r="M83" s="281">
        <v>308</v>
      </c>
      <c r="N83" s="286">
        <v>45656</v>
      </c>
      <c r="O83" s="114"/>
    </row>
    <row r="84" spans="1:15">
      <c r="A84" s="109"/>
      <c r="B84" s="109"/>
      <c r="C84" s="109"/>
      <c r="D84" s="109">
        <v>38</v>
      </c>
      <c r="E84" s="280" t="s">
        <v>432</v>
      </c>
      <c r="F84" s="281" t="s">
        <v>433</v>
      </c>
      <c r="G84" s="282">
        <v>84.762062535000894</v>
      </c>
      <c r="H84" s="283">
        <v>95.93</v>
      </c>
      <c r="I84" s="284">
        <v>15769</v>
      </c>
      <c r="J84" s="288">
        <v>2</v>
      </c>
      <c r="K84" s="282">
        <v>97.77</v>
      </c>
      <c r="L84" s="282">
        <v>68.228700000000003</v>
      </c>
      <c r="M84" s="281">
        <v>315</v>
      </c>
      <c r="N84" s="286">
        <v>45663</v>
      </c>
      <c r="O84" s="114"/>
    </row>
    <row r="85" spans="1:15">
      <c r="A85" s="109"/>
      <c r="B85" s="109"/>
      <c r="C85" s="109"/>
      <c r="D85" s="109">
        <v>39</v>
      </c>
      <c r="E85" s="280" t="s">
        <v>440</v>
      </c>
      <c r="F85" s="281" t="s">
        <v>441</v>
      </c>
      <c r="G85" s="282"/>
      <c r="H85" s="283"/>
      <c r="I85" s="284"/>
      <c r="J85" s="288"/>
      <c r="K85" s="282">
        <v>81.860782912693907</v>
      </c>
      <c r="L85" s="282">
        <v>76.081100000000006</v>
      </c>
      <c r="M85" s="281">
        <v>322</v>
      </c>
      <c r="N85" s="286">
        <v>45670</v>
      </c>
      <c r="O85" s="114"/>
    </row>
    <row r="86" spans="1:15">
      <c r="A86" s="109"/>
      <c r="B86" s="109"/>
      <c r="C86" s="109"/>
      <c r="D86" s="109">
        <v>40</v>
      </c>
      <c r="E86" s="280" t="s">
        <v>446</v>
      </c>
      <c r="F86" s="281" t="s">
        <v>447</v>
      </c>
      <c r="G86" s="282">
        <v>93.532575093083906</v>
      </c>
      <c r="H86" s="283">
        <v>78.733227341676397</v>
      </c>
      <c r="I86" s="284">
        <v>18679513</v>
      </c>
      <c r="J86" s="288">
        <v>16</v>
      </c>
      <c r="K86" s="282">
        <v>93.681501423206598</v>
      </c>
      <c r="L86" s="282">
        <v>69.438000000000002</v>
      </c>
      <c r="M86" s="281">
        <v>329</v>
      </c>
      <c r="N86" s="286">
        <v>45677</v>
      </c>
      <c r="O86" s="114"/>
    </row>
    <row r="87" spans="1:15">
      <c r="A87" s="109"/>
      <c r="B87" s="109"/>
      <c r="C87" s="109"/>
      <c r="D87" s="109">
        <v>41</v>
      </c>
      <c r="E87" s="280" t="s">
        <v>452</v>
      </c>
      <c r="F87" s="281" t="s">
        <v>453</v>
      </c>
      <c r="G87" s="282"/>
      <c r="H87" s="283"/>
      <c r="I87" s="284"/>
      <c r="J87" s="288"/>
      <c r="K87" s="282">
        <v>100</v>
      </c>
      <c r="L87" s="282">
        <v>76.337899023322194</v>
      </c>
      <c r="M87" s="281">
        <v>336</v>
      </c>
      <c r="N87" s="286">
        <v>45684</v>
      </c>
      <c r="O87" s="114"/>
    </row>
    <row r="88" spans="1:15">
      <c r="A88" s="109"/>
      <c r="B88" s="109"/>
      <c r="C88" s="109"/>
      <c r="D88" s="109">
        <v>42</v>
      </c>
      <c r="E88" s="280" t="s">
        <v>473</v>
      </c>
      <c r="F88" s="281" t="s">
        <v>474</v>
      </c>
      <c r="G88" s="282"/>
      <c r="H88" s="283"/>
      <c r="I88" s="284"/>
      <c r="J88" s="288"/>
      <c r="K88" s="282">
        <v>83.372187355989098</v>
      </c>
      <c r="L88" s="282">
        <v>76.300986986607299</v>
      </c>
      <c r="M88" s="281">
        <v>343</v>
      </c>
      <c r="N88" s="286">
        <v>45691</v>
      </c>
      <c r="O88" s="114"/>
    </row>
    <row r="89" spans="1:15">
      <c r="A89" s="109"/>
      <c r="B89" s="109"/>
      <c r="C89" s="109"/>
      <c r="D89" s="109">
        <v>43</v>
      </c>
      <c r="E89" s="280" t="s">
        <v>479</v>
      </c>
      <c r="F89" s="281" t="s">
        <v>480</v>
      </c>
      <c r="G89" s="282">
        <v>77.231726822876894</v>
      </c>
      <c r="H89" s="283">
        <v>82.529949270772903</v>
      </c>
      <c r="I89" s="284">
        <v>28709164</v>
      </c>
      <c r="J89" s="288">
        <v>5</v>
      </c>
      <c r="K89" s="282">
        <v>82.529949270772903</v>
      </c>
      <c r="L89" s="282">
        <v>76.466893885892503</v>
      </c>
      <c r="M89" s="281">
        <v>350</v>
      </c>
      <c r="N89" s="286">
        <v>45698</v>
      </c>
      <c r="O89" s="114"/>
    </row>
    <row r="90" spans="1:15">
      <c r="A90" s="109"/>
      <c r="B90" s="109"/>
      <c r="C90" s="109"/>
      <c r="D90" s="109">
        <v>44</v>
      </c>
      <c r="E90" s="280" t="s">
        <v>487</v>
      </c>
      <c r="F90" s="281" t="s">
        <v>488</v>
      </c>
      <c r="G90" s="282">
        <v>77.987766650444897</v>
      </c>
      <c r="H90" s="283">
        <v>82.239490133346806</v>
      </c>
      <c r="I90" s="284">
        <v>50207339</v>
      </c>
      <c r="J90" s="288">
        <v>13</v>
      </c>
      <c r="K90" s="282">
        <v>82.239490133346806</v>
      </c>
      <c r="L90" s="282">
        <v>77.362110316092597</v>
      </c>
      <c r="M90" s="281">
        <v>357</v>
      </c>
      <c r="N90" s="286">
        <v>45705</v>
      </c>
      <c r="O90" s="114"/>
    </row>
    <row r="91" spans="1:15" ht="16" thickBot="1">
      <c r="A91" s="109"/>
      <c r="B91" s="109"/>
      <c r="C91" s="109"/>
      <c r="D91" s="109">
        <v>45</v>
      </c>
      <c r="E91" s="280" t="s">
        <v>493</v>
      </c>
      <c r="F91" s="281" t="s">
        <v>494</v>
      </c>
      <c r="G91" s="282"/>
      <c r="H91" s="283">
        <v>76.923000000000002</v>
      </c>
      <c r="I91" s="284">
        <v>65000</v>
      </c>
      <c r="J91" s="288">
        <v>1</v>
      </c>
      <c r="K91" s="282">
        <v>76.923000000000002</v>
      </c>
      <c r="L91" s="282">
        <v>76.923000000000002</v>
      </c>
      <c r="M91" s="281">
        <v>364</v>
      </c>
      <c r="N91" s="286">
        <v>45712</v>
      </c>
      <c r="O91" s="114"/>
    </row>
    <row r="92" spans="1:15" ht="16" thickBot="1">
      <c r="C92" s="99"/>
      <c r="D92" s="100"/>
      <c r="E92" s="101" t="s">
        <v>41</v>
      </c>
      <c r="F92" s="101"/>
      <c r="G92" s="278"/>
      <c r="H92" s="279"/>
      <c r="I92" s="251">
        <f>SUM(I5:I91)</f>
        <v>532694619</v>
      </c>
      <c r="J92" s="251">
        <f>SUM(J5:J91)</f>
        <v>531</v>
      </c>
      <c r="K92" s="102"/>
      <c r="L92" s="102"/>
      <c r="M92" s="102"/>
      <c r="N92" s="252"/>
    </row>
    <row r="93" spans="1:15">
      <c r="A93" s="109" t="s">
        <v>42</v>
      </c>
      <c r="B93" s="109"/>
      <c r="C93" s="109"/>
      <c r="D93" s="109"/>
      <c r="E93" s="30"/>
      <c r="F93" s="30"/>
      <c r="G93" s="197"/>
      <c r="I93" s="181"/>
    </row>
    <row r="94" spans="1:15">
      <c r="A94" s="30" t="s">
        <v>43</v>
      </c>
      <c r="B94" s="30"/>
      <c r="C94" s="30"/>
      <c r="D94" s="30"/>
      <c r="E94" s="30"/>
      <c r="F94" s="30"/>
      <c r="G94" s="197"/>
      <c r="H94" s="31"/>
      <c r="I94" s="181"/>
      <c r="K94" s="33"/>
      <c r="L94" s="33"/>
      <c r="M94" s="32"/>
      <c r="N94" s="33"/>
      <c r="O94" s="114">
        <v>43997</v>
      </c>
    </row>
    <row r="95" spans="1:15">
      <c r="A95" s="30" t="s">
        <v>69</v>
      </c>
      <c r="B95" s="30"/>
      <c r="C95" s="30"/>
      <c r="D95" s="30"/>
      <c r="E95" s="304" t="s">
        <v>306</v>
      </c>
      <c r="F95" s="304"/>
      <c r="G95" s="197"/>
      <c r="H95" s="31"/>
      <c r="I95" s="181"/>
      <c r="K95" s="33"/>
      <c r="L95" s="33"/>
      <c r="M95" s="32"/>
      <c r="N95" s="33"/>
      <c r="O95" s="114">
        <v>44025</v>
      </c>
    </row>
    <row r="96" spans="1:15">
      <c r="A96" s="30"/>
      <c r="B96" s="30"/>
      <c r="C96" s="30"/>
      <c r="D96" s="30"/>
      <c r="E96" s="30"/>
      <c r="F96" s="30"/>
      <c r="G96" s="197"/>
      <c r="H96" s="31"/>
      <c r="I96" s="181"/>
      <c r="K96" s="33"/>
      <c r="L96" s="33"/>
      <c r="M96" s="32"/>
      <c r="N96" s="33"/>
      <c r="O96" s="114">
        <v>44165</v>
      </c>
    </row>
    <row r="97" spans="1:15">
      <c r="A97" s="30"/>
      <c r="B97" s="30"/>
      <c r="C97" s="30"/>
      <c r="D97" s="30"/>
      <c r="E97" s="30"/>
      <c r="F97" s="30"/>
      <c r="G97" s="197"/>
      <c r="H97" s="31"/>
      <c r="I97" s="181"/>
      <c r="K97" s="33"/>
      <c r="L97" s="33"/>
      <c r="M97" s="32"/>
      <c r="N97" s="33"/>
      <c r="O97" s="114">
        <v>44179</v>
      </c>
    </row>
    <row r="98" spans="1:15">
      <c r="A98" s="30"/>
      <c r="B98" s="30"/>
      <c r="C98" s="30"/>
      <c r="D98" s="30"/>
      <c r="G98" s="197"/>
      <c r="I98" s="181"/>
    </row>
    <row r="99" spans="1:15">
      <c r="G99" s="197"/>
      <c r="I99" s="181"/>
    </row>
    <row r="100" spans="1:15">
      <c r="G100" s="197"/>
      <c r="I100" s="181"/>
    </row>
    <row r="101" spans="1:15">
      <c r="G101" s="197"/>
      <c r="I101" s="181"/>
    </row>
    <row r="102" spans="1:15">
      <c r="G102" s="197"/>
      <c r="I102" s="181"/>
    </row>
    <row r="103" spans="1:15">
      <c r="G103" s="197"/>
      <c r="I103" s="181"/>
    </row>
    <row r="104" spans="1:15">
      <c r="G104" s="197"/>
      <c r="I104" s="181"/>
    </row>
    <row r="105" spans="1:15">
      <c r="G105" s="197"/>
      <c r="I105" s="181"/>
    </row>
    <row r="106" spans="1:15">
      <c r="G106" s="197"/>
      <c r="I106" s="181"/>
    </row>
    <row r="107" spans="1:15">
      <c r="G107" s="197"/>
      <c r="I107" s="181"/>
    </row>
    <row r="108" spans="1:15">
      <c r="G108" s="197"/>
      <c r="I108" s="181"/>
    </row>
    <row r="109" spans="1:15">
      <c r="G109" s="197"/>
      <c r="I109" s="181"/>
    </row>
    <row r="110" spans="1:15">
      <c r="G110" s="197"/>
      <c r="I110" s="181"/>
    </row>
    <row r="111" spans="1:15">
      <c r="G111" s="197"/>
      <c r="I111" s="181"/>
    </row>
    <row r="112" spans="1:15">
      <c r="G112" s="197"/>
      <c r="I112" s="181"/>
    </row>
    <row r="113" spans="7:9">
      <c r="G113" s="197"/>
      <c r="I113" s="181"/>
    </row>
    <row r="114" spans="7:9">
      <c r="G114" s="197"/>
      <c r="I114" s="181"/>
    </row>
    <row r="115" spans="7:9">
      <c r="G115" s="197"/>
      <c r="I115" s="181"/>
    </row>
    <row r="116" spans="7:9">
      <c r="G116" s="197"/>
      <c r="I116" s="181"/>
    </row>
    <row r="117" spans="7:9">
      <c r="G117" s="197"/>
      <c r="I117" s="181"/>
    </row>
    <row r="118" spans="7:9">
      <c r="G118" s="197"/>
      <c r="I118" s="181"/>
    </row>
    <row r="119" spans="7:9">
      <c r="G119" s="197"/>
      <c r="I119" s="181"/>
    </row>
    <row r="120" spans="7:9">
      <c r="G120" s="197"/>
      <c r="I120" s="181"/>
    </row>
    <row r="121" spans="7:9">
      <c r="G121" s="197"/>
      <c r="I121" s="181"/>
    </row>
    <row r="122" spans="7:9">
      <c r="G122" s="197"/>
      <c r="I122" s="181"/>
    </row>
    <row r="123" spans="7:9">
      <c r="G123" s="197"/>
      <c r="I123" s="181"/>
    </row>
    <row r="124" spans="7:9">
      <c r="G124" s="197"/>
      <c r="I124" s="181"/>
    </row>
    <row r="125" spans="7:9">
      <c r="G125" s="197"/>
      <c r="I125" s="181"/>
    </row>
    <row r="126" spans="7:9">
      <c r="G126" s="197"/>
      <c r="I126" s="181"/>
    </row>
    <row r="127" spans="7:9">
      <c r="G127" s="197"/>
      <c r="I127" s="181"/>
    </row>
    <row r="128" spans="7:9">
      <c r="G128" s="197"/>
      <c r="I128" s="181"/>
    </row>
    <row r="129" spans="7:9">
      <c r="G129" s="197"/>
      <c r="I129" s="181"/>
    </row>
    <row r="130" spans="7:9">
      <c r="G130" s="197"/>
      <c r="I130" s="181"/>
    </row>
    <row r="131" spans="7:9">
      <c r="G131" s="197"/>
      <c r="I131" s="181"/>
    </row>
    <row r="132" spans="7:9">
      <c r="G132" s="197"/>
      <c r="I132" s="181"/>
    </row>
    <row r="133" spans="7:9">
      <c r="G133" s="197"/>
      <c r="I133" s="181"/>
    </row>
    <row r="134" spans="7:9">
      <c r="G134" s="197"/>
      <c r="I134" s="181"/>
    </row>
    <row r="135" spans="7:9">
      <c r="G135" s="197"/>
      <c r="I135" s="181"/>
    </row>
    <row r="136" spans="7:9">
      <c r="G136" s="197"/>
      <c r="I136" s="181"/>
    </row>
    <row r="137" spans="7:9">
      <c r="G137" s="197"/>
      <c r="I137" s="181"/>
    </row>
    <row r="138" spans="7:9">
      <c r="G138" s="197"/>
      <c r="I138" s="181"/>
    </row>
    <row r="139" spans="7:9">
      <c r="G139" s="197"/>
      <c r="I139" s="181"/>
    </row>
    <row r="140" spans="7:9">
      <c r="G140" s="197"/>
      <c r="I140" s="181"/>
    </row>
    <row r="141" spans="7:9">
      <c r="G141" s="197"/>
      <c r="I141" s="181"/>
    </row>
    <row r="142" spans="7:9">
      <c r="G142" s="197"/>
      <c r="I142" s="181"/>
    </row>
    <row r="143" spans="7:9">
      <c r="G143" s="197"/>
      <c r="I143" s="181"/>
    </row>
    <row r="144" spans="7:9">
      <c r="G144" s="197"/>
      <c r="I144" s="181"/>
    </row>
    <row r="145" spans="7:9">
      <c r="G145" s="197"/>
      <c r="I145" s="181"/>
    </row>
    <row r="146" spans="7:9">
      <c r="G146" s="197"/>
      <c r="I146" s="181"/>
    </row>
    <row r="147" spans="7:9">
      <c r="G147" s="197"/>
      <c r="I147" s="181"/>
    </row>
    <row r="148" spans="7:9">
      <c r="G148" s="197"/>
      <c r="I148" s="181"/>
    </row>
    <row r="149" spans="7:9">
      <c r="G149" s="197"/>
      <c r="I149" s="181"/>
    </row>
    <row r="150" spans="7:9">
      <c r="G150" s="197"/>
      <c r="I150" s="181"/>
    </row>
    <row r="151" spans="7:9">
      <c r="G151" s="197"/>
      <c r="I151" s="181"/>
    </row>
    <row r="152" spans="7:9">
      <c r="G152" s="197"/>
      <c r="I152" s="181"/>
    </row>
    <row r="153" spans="7:9">
      <c r="G153" s="197"/>
      <c r="I153" s="181"/>
    </row>
    <row r="154" spans="7:9">
      <c r="G154" s="197"/>
      <c r="I154" s="181"/>
    </row>
    <row r="155" spans="7:9">
      <c r="G155" s="197"/>
      <c r="I155" s="181"/>
    </row>
    <row r="156" spans="7:9">
      <c r="G156" s="197"/>
      <c r="I156" s="181"/>
    </row>
    <row r="157" spans="7:9">
      <c r="G157" s="197"/>
      <c r="I157" s="181"/>
    </row>
    <row r="158" spans="7:9">
      <c r="G158" s="197"/>
      <c r="I158" s="181"/>
    </row>
    <row r="159" spans="7:9">
      <c r="G159" s="197"/>
      <c r="I159" s="181"/>
    </row>
    <row r="160" spans="7:9">
      <c r="G160" s="197"/>
      <c r="I160" s="181"/>
    </row>
    <row r="161" spans="7:9">
      <c r="G161" s="197"/>
      <c r="I161" s="181"/>
    </row>
    <row r="162" spans="7:9">
      <c r="G162" s="197"/>
      <c r="I162" s="181"/>
    </row>
    <row r="163" spans="7:9">
      <c r="G163" s="197"/>
      <c r="I163" s="181"/>
    </row>
    <row r="164" spans="7:9">
      <c r="G164" s="197"/>
      <c r="I164" s="181"/>
    </row>
    <row r="165" spans="7:9">
      <c r="G165" s="197"/>
      <c r="I165" s="181"/>
    </row>
    <row r="166" spans="7:9">
      <c r="G166" s="197"/>
      <c r="I166" s="181"/>
    </row>
    <row r="167" spans="7:9">
      <c r="G167" s="197"/>
      <c r="I167" s="181"/>
    </row>
    <row r="168" spans="7:9">
      <c r="G168" s="197"/>
      <c r="I168" s="181"/>
    </row>
    <row r="169" spans="7:9">
      <c r="G169" s="197"/>
      <c r="I169" s="181"/>
    </row>
    <row r="170" spans="7:9">
      <c r="G170" s="197"/>
      <c r="I170" s="181"/>
    </row>
    <row r="171" spans="7:9">
      <c r="G171" s="197"/>
      <c r="I171" s="181"/>
    </row>
  </sheetData>
  <mergeCells count="2">
    <mergeCell ref="D1:N1"/>
    <mergeCell ref="E95:F95"/>
  </mergeCells>
  <phoneticPr fontId="30" type="noConversion"/>
  <pageMargins left="0.7" right="0.7" top="0.75" bottom="0.75" header="0.3" footer="0.3"/>
  <pageSetup scale="41" orientation="portrait" r:id="rId1"/>
  <headerFooter>
    <oddHeader>&amp;R&amp;"Arial"&amp;12&amp;KB16D0A Document Classification: Public&amp;1#_x000D_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="97" zoomScaleNormal="97" zoomScaleSheetLayoutView="97" workbookViewId="0">
      <selection activeCell="C21" sqref="C21"/>
    </sheetView>
  </sheetViews>
  <sheetFormatPr defaultColWidth="9.36328125" defaultRowHeight="15.5"/>
  <cols>
    <col min="1" max="1" width="48.36328125" style="3" customWidth="1"/>
    <col min="2" max="2" width="13" style="3" customWidth="1"/>
    <col min="3" max="3" width="27.54296875" style="3" customWidth="1"/>
    <col min="4" max="4" width="28.36328125" style="230" customWidth="1"/>
    <col min="5" max="5" width="20.6328125" style="3" customWidth="1"/>
    <col min="6" max="6" width="31.36328125" style="3" customWidth="1"/>
    <col min="7" max="7" width="26.453125" style="183" customWidth="1"/>
    <col min="8" max="8" width="16.54296875" style="183" customWidth="1"/>
    <col min="9" max="9" width="29.54296875" style="109" customWidth="1"/>
    <col min="10" max="10" width="25.6328125" style="3" customWidth="1"/>
    <col min="11" max="11" width="13" style="3" hidden="1" customWidth="1"/>
    <col min="12" max="12" width="13.36328125" style="3" customWidth="1"/>
    <col min="13" max="16384" width="9.363281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5" customHeight="1">
      <c r="A2" s="303" t="s">
        <v>160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498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199" t="s">
        <v>83</v>
      </c>
      <c r="B4" s="200"/>
      <c r="C4" s="309" t="s">
        <v>79</v>
      </c>
      <c r="D4" s="310"/>
      <c r="E4" s="201"/>
      <c r="F4" s="307" t="s">
        <v>82</v>
      </c>
      <c r="G4" s="308"/>
      <c r="H4" s="202"/>
      <c r="I4" s="305" t="s">
        <v>119</v>
      </c>
      <c r="J4" s="306"/>
      <c r="K4" s="203" t="s">
        <v>10</v>
      </c>
    </row>
    <row r="5" spans="1:12">
      <c r="A5" s="129"/>
      <c r="B5" s="204"/>
      <c r="C5" s="296"/>
      <c r="D5" s="297"/>
      <c r="E5" s="205"/>
      <c r="F5" s="204" t="s">
        <v>80</v>
      </c>
      <c r="G5" s="205" t="s">
        <v>81</v>
      </c>
      <c r="H5" s="206"/>
      <c r="I5" s="204" t="s">
        <v>80</v>
      </c>
      <c r="J5" s="207" t="s">
        <v>81</v>
      </c>
      <c r="K5" s="208"/>
      <c r="L5" s="33"/>
    </row>
    <row r="6" spans="1:12">
      <c r="A6" s="50" t="s">
        <v>84</v>
      </c>
      <c r="B6" s="51"/>
      <c r="C6" s="63">
        <v>1</v>
      </c>
      <c r="D6" s="209">
        <v>15000000</v>
      </c>
      <c r="E6" s="210"/>
      <c r="F6" s="63">
        <v>0</v>
      </c>
      <c r="G6" s="211">
        <v>0</v>
      </c>
      <c r="H6" s="211"/>
      <c r="I6" s="212"/>
      <c r="J6" s="213"/>
      <c r="K6" s="208"/>
      <c r="L6" s="33"/>
    </row>
    <row r="7" spans="1:12">
      <c r="A7" s="50"/>
      <c r="B7" s="51"/>
      <c r="C7" s="63"/>
      <c r="D7" s="209"/>
      <c r="E7" s="210"/>
      <c r="F7" s="63"/>
      <c r="G7" s="211"/>
      <c r="H7" s="211"/>
      <c r="I7" s="212"/>
      <c r="J7" s="213"/>
      <c r="K7" s="208"/>
      <c r="L7" s="33"/>
    </row>
    <row r="8" spans="1:12">
      <c r="A8" s="50" t="s">
        <v>85</v>
      </c>
      <c r="B8" s="51"/>
      <c r="C8" s="63">
        <v>0</v>
      </c>
      <c r="D8" s="209">
        <v>0</v>
      </c>
      <c r="E8" s="210"/>
      <c r="F8" s="63"/>
      <c r="G8" s="211"/>
      <c r="H8" s="211"/>
      <c r="I8" s="212">
        <v>0</v>
      </c>
      <c r="J8" s="213">
        <v>0</v>
      </c>
      <c r="K8" s="208"/>
      <c r="L8" s="33"/>
    </row>
    <row r="9" spans="1:12">
      <c r="A9" s="50"/>
      <c r="B9" s="51"/>
      <c r="C9" s="63"/>
      <c r="D9" s="214"/>
      <c r="E9" s="210"/>
      <c r="F9" s="63"/>
      <c r="G9" s="211"/>
      <c r="H9" s="211"/>
      <c r="I9" s="212"/>
      <c r="J9" s="213"/>
      <c r="K9" s="208"/>
      <c r="L9" s="33"/>
    </row>
    <row r="10" spans="1:12">
      <c r="A10" s="50" t="s">
        <v>138</v>
      </c>
      <c r="B10" s="51"/>
      <c r="C10" s="63">
        <v>0</v>
      </c>
      <c r="D10" s="209">
        <v>0</v>
      </c>
      <c r="E10" s="210"/>
      <c r="F10" s="63"/>
      <c r="G10" s="211"/>
      <c r="H10" s="211"/>
      <c r="I10" s="212">
        <v>0</v>
      </c>
      <c r="J10" s="213">
        <v>0</v>
      </c>
      <c r="K10" s="208"/>
      <c r="L10" s="33"/>
    </row>
    <row r="11" spans="1:12">
      <c r="A11" s="50"/>
      <c r="B11" s="51"/>
      <c r="C11" s="63"/>
      <c r="D11" s="209"/>
      <c r="E11" s="210"/>
      <c r="F11" s="63"/>
      <c r="G11" s="211"/>
      <c r="H11" s="211"/>
      <c r="I11" s="212"/>
      <c r="J11" s="213"/>
      <c r="K11" s="208"/>
      <c r="L11" s="33"/>
    </row>
    <row r="12" spans="1:12">
      <c r="A12" s="50" t="s">
        <v>86</v>
      </c>
      <c r="B12" s="51"/>
      <c r="C12" s="27">
        <v>0</v>
      </c>
      <c r="D12" s="28">
        <v>0</v>
      </c>
      <c r="E12" s="210"/>
      <c r="F12" s="63"/>
      <c r="G12" s="211"/>
      <c r="H12" s="211"/>
      <c r="I12" s="212">
        <v>0</v>
      </c>
      <c r="J12" s="213">
        <v>0</v>
      </c>
      <c r="K12" s="208"/>
      <c r="L12" s="33"/>
    </row>
    <row r="13" spans="1:12">
      <c r="A13" s="50"/>
      <c r="B13" s="51"/>
      <c r="C13" s="131"/>
      <c r="D13" s="28"/>
      <c r="E13" s="210"/>
      <c r="F13" s="63"/>
      <c r="G13" s="211"/>
      <c r="H13" s="211"/>
      <c r="I13" s="212"/>
      <c r="J13" s="213"/>
      <c r="K13" s="208"/>
      <c r="L13" s="33"/>
    </row>
    <row r="14" spans="1:12">
      <c r="A14" s="50" t="s">
        <v>96</v>
      </c>
      <c r="B14" s="51"/>
      <c r="C14" s="298">
        <v>9</v>
      </c>
      <c r="D14" s="215">
        <v>624000000</v>
      </c>
      <c r="E14" s="210"/>
      <c r="F14" s="63"/>
      <c r="G14" s="211"/>
      <c r="H14" s="211"/>
      <c r="I14" s="212"/>
      <c r="J14" s="213"/>
      <c r="K14" s="208"/>
      <c r="L14" s="216"/>
    </row>
    <row r="15" spans="1:12">
      <c r="A15" s="50"/>
      <c r="B15" s="51"/>
      <c r="C15" s="131"/>
      <c r="D15" s="28"/>
      <c r="E15" s="210"/>
      <c r="F15" s="63"/>
      <c r="G15" s="211"/>
      <c r="H15" s="211"/>
      <c r="I15" s="212"/>
      <c r="J15" s="213"/>
      <c r="K15" s="208"/>
      <c r="L15" s="33"/>
    </row>
    <row r="16" spans="1:12">
      <c r="A16" s="50" t="s">
        <v>94</v>
      </c>
      <c r="B16" s="51"/>
      <c r="C16" s="27">
        <v>0</v>
      </c>
      <c r="D16" s="28">
        <v>0</v>
      </c>
      <c r="E16" s="210"/>
      <c r="F16" s="63"/>
      <c r="G16" s="211"/>
      <c r="H16" s="211"/>
      <c r="I16" s="212">
        <v>0</v>
      </c>
      <c r="J16" s="213">
        <v>0</v>
      </c>
      <c r="K16" s="208"/>
      <c r="L16" s="33"/>
    </row>
    <row r="17" spans="1:12">
      <c r="A17" s="50"/>
      <c r="B17" s="51"/>
      <c r="C17" s="63"/>
      <c r="D17" s="209"/>
      <c r="E17" s="210"/>
      <c r="F17" s="63"/>
      <c r="G17" s="211"/>
      <c r="H17" s="211"/>
      <c r="I17" s="212"/>
      <c r="J17" s="213"/>
      <c r="K17" s="208"/>
      <c r="L17" s="33"/>
    </row>
    <row r="18" spans="1:12" ht="19.5" customHeight="1">
      <c r="A18" s="50" t="s">
        <v>87</v>
      </c>
      <c r="B18" s="51"/>
      <c r="C18" s="63">
        <v>8</v>
      </c>
      <c r="D18" s="209">
        <v>453000000</v>
      </c>
      <c r="E18" s="210"/>
      <c r="F18" s="63"/>
      <c r="G18" s="211"/>
      <c r="H18" s="211"/>
      <c r="I18" s="212"/>
      <c r="J18" s="213"/>
      <c r="K18" s="208"/>
      <c r="L18" s="33"/>
    </row>
    <row r="19" spans="1:12">
      <c r="A19" s="50"/>
      <c r="B19" s="51"/>
      <c r="C19" s="63"/>
      <c r="D19" s="209"/>
      <c r="E19" s="210"/>
      <c r="F19" s="63"/>
      <c r="G19" s="211"/>
      <c r="H19" s="211"/>
      <c r="I19" s="212"/>
      <c r="J19" s="213"/>
      <c r="K19" s="208"/>
      <c r="L19" s="33"/>
    </row>
    <row r="20" spans="1:12">
      <c r="A20" s="50" t="s">
        <v>88</v>
      </c>
      <c r="B20" s="51"/>
      <c r="C20" s="63">
        <v>0</v>
      </c>
      <c r="D20" s="209">
        <v>0</v>
      </c>
      <c r="E20" s="210"/>
      <c r="F20" s="63"/>
      <c r="G20" s="211"/>
      <c r="H20" s="211"/>
      <c r="I20" s="212">
        <v>0</v>
      </c>
      <c r="J20" s="213">
        <v>0</v>
      </c>
      <c r="K20" s="208"/>
      <c r="L20" s="33"/>
    </row>
    <row r="21" spans="1:12">
      <c r="A21" s="50"/>
      <c r="B21" s="51"/>
      <c r="C21" s="63"/>
      <c r="D21" s="209"/>
      <c r="E21" s="52"/>
      <c r="F21" s="63"/>
      <c r="G21" s="211"/>
      <c r="H21" s="211"/>
      <c r="I21" s="212"/>
      <c r="J21" s="213"/>
      <c r="K21" s="208"/>
    </row>
    <row r="22" spans="1:12">
      <c r="A22" s="50" t="s">
        <v>89</v>
      </c>
      <c r="B22" s="51"/>
      <c r="C22" s="63">
        <v>0</v>
      </c>
      <c r="D22" s="217">
        <v>0</v>
      </c>
      <c r="E22" s="52"/>
      <c r="F22" s="63">
        <v>0</v>
      </c>
      <c r="G22" s="211">
        <v>0</v>
      </c>
      <c r="H22" s="211"/>
      <c r="I22" s="212">
        <v>0</v>
      </c>
      <c r="J22" s="213">
        <v>0</v>
      </c>
      <c r="K22" s="208"/>
      <c r="L22" s="3" t="s">
        <v>136</v>
      </c>
    </row>
    <row r="23" spans="1:12">
      <c r="A23" s="50"/>
      <c r="B23" s="51"/>
      <c r="C23" s="63"/>
      <c r="D23" s="217"/>
      <c r="E23" s="52"/>
      <c r="F23" s="63"/>
      <c r="G23" s="211"/>
      <c r="H23" s="211"/>
      <c r="I23" s="212"/>
      <c r="J23" s="213"/>
      <c r="K23" s="208"/>
    </row>
    <row r="24" spans="1:12">
      <c r="A24" s="50" t="s">
        <v>90</v>
      </c>
      <c r="B24" s="51"/>
      <c r="C24" s="63">
        <v>0</v>
      </c>
      <c r="D24" s="217">
        <v>0</v>
      </c>
      <c r="E24" s="52"/>
      <c r="F24" s="63">
        <v>0</v>
      </c>
      <c r="G24" s="133">
        <v>0</v>
      </c>
      <c r="H24" s="133"/>
      <c r="I24" s="212">
        <v>0</v>
      </c>
      <c r="J24" s="218">
        <v>0</v>
      </c>
      <c r="K24" s="208"/>
    </row>
    <row r="25" spans="1:12">
      <c r="A25" s="50"/>
      <c r="B25" s="51"/>
      <c r="C25" s="63"/>
      <c r="D25" s="217"/>
      <c r="E25" s="52"/>
      <c r="F25" s="63"/>
      <c r="G25" s="133"/>
      <c r="H25" s="133"/>
      <c r="I25" s="139"/>
      <c r="J25" s="218"/>
      <c r="K25" s="208"/>
    </row>
    <row r="26" spans="1:12" ht="16" thickBot="1">
      <c r="A26" s="93" t="s">
        <v>91</v>
      </c>
      <c r="B26" s="94"/>
      <c r="C26" s="219"/>
      <c r="D26" s="220"/>
      <c r="E26" s="221"/>
      <c r="F26" s="219">
        <v>0</v>
      </c>
      <c r="G26" s="222">
        <v>0</v>
      </c>
      <c r="H26" s="222"/>
      <c r="I26" s="223">
        <v>0</v>
      </c>
      <c r="J26" s="224">
        <v>0</v>
      </c>
      <c r="K26" s="208"/>
    </row>
    <row r="27" spans="1:12" ht="16" thickBot="1">
      <c r="A27" s="117" t="s">
        <v>95</v>
      </c>
      <c r="B27" s="102"/>
      <c r="C27" s="101">
        <f>C14</f>
        <v>9</v>
      </c>
      <c r="D27" s="225">
        <f>D14</f>
        <v>624000000</v>
      </c>
      <c r="E27" s="226"/>
      <c r="F27" s="102"/>
      <c r="G27" s="227"/>
      <c r="H27" s="227"/>
      <c r="I27" s="227">
        <f>I14</f>
        <v>0</v>
      </c>
      <c r="J27" s="228">
        <f>J14</f>
        <v>0</v>
      </c>
    </row>
    <row r="28" spans="1:12" ht="15.75" customHeight="1">
      <c r="D28" s="215"/>
      <c r="J28" s="108"/>
    </row>
    <row r="29" spans="1:12">
      <c r="D29" s="110"/>
      <c r="E29" s="109"/>
      <c r="F29" s="109"/>
      <c r="G29" s="181"/>
      <c r="H29" s="181"/>
    </row>
    <row r="30" spans="1:12">
      <c r="A30" s="304" t="s">
        <v>306</v>
      </c>
      <c r="B30" s="304"/>
      <c r="C30" s="109"/>
      <c r="D30" s="229"/>
      <c r="E30" s="30"/>
      <c r="F30" s="30"/>
      <c r="G30" s="181"/>
      <c r="H30" s="181"/>
    </row>
    <row r="31" spans="1:12">
      <c r="A31" s="30"/>
      <c r="B31" s="30"/>
      <c r="C31" s="30"/>
      <c r="D31" s="229"/>
      <c r="E31" s="30"/>
      <c r="F31" s="30"/>
      <c r="G31" s="181"/>
      <c r="H31" s="181"/>
      <c r="J31" s="33"/>
      <c r="K31" s="114">
        <v>43997</v>
      </c>
    </row>
    <row r="32" spans="1:12">
      <c r="A32" s="30"/>
      <c r="B32" s="30"/>
      <c r="C32" s="30"/>
      <c r="D32" s="229"/>
      <c r="E32" s="30"/>
      <c r="F32" s="30"/>
      <c r="G32" s="181"/>
      <c r="H32" s="181"/>
      <c r="J32" s="33"/>
      <c r="K32" s="114">
        <v>44025</v>
      </c>
    </row>
    <row r="33" spans="1:11">
      <c r="A33" s="30"/>
      <c r="B33" s="30"/>
      <c r="C33" s="30"/>
      <c r="D33" s="229"/>
      <c r="E33" s="30"/>
      <c r="F33" s="30"/>
      <c r="G33" s="181"/>
      <c r="H33" s="181"/>
      <c r="J33" s="33"/>
      <c r="K33" s="114">
        <v>44165</v>
      </c>
    </row>
    <row r="34" spans="1:11">
      <c r="A34" s="30"/>
      <c r="B34" s="30"/>
      <c r="C34" s="30"/>
      <c r="D34" s="229"/>
      <c r="E34" s="30"/>
      <c r="F34" s="30"/>
      <c r="G34" s="181"/>
      <c r="H34" s="181"/>
      <c r="J34" s="33"/>
      <c r="K34" s="114">
        <v>44179</v>
      </c>
    </row>
    <row r="35" spans="1:11">
      <c r="A35" s="30"/>
      <c r="B35" s="30"/>
      <c r="C35" s="30"/>
      <c r="D35" s="215"/>
      <c r="G35" s="181"/>
      <c r="H35" s="181"/>
    </row>
    <row r="36" spans="1:11">
      <c r="D36" s="215"/>
      <c r="G36" s="181"/>
      <c r="H36" s="181"/>
    </row>
    <row r="37" spans="1:11">
      <c r="D37" s="215"/>
      <c r="G37" s="181"/>
      <c r="H37" s="181"/>
    </row>
    <row r="38" spans="1:11">
      <c r="D38" s="215"/>
      <c r="G38" s="181"/>
      <c r="H38" s="181"/>
    </row>
    <row r="39" spans="1:11">
      <c r="D39" s="215"/>
      <c r="G39" s="181"/>
      <c r="H39" s="181"/>
    </row>
    <row r="40" spans="1:11">
      <c r="D40" s="215"/>
      <c r="G40" s="181"/>
      <c r="H40" s="181"/>
    </row>
    <row r="41" spans="1:11">
      <c r="D41" s="215"/>
      <c r="G41" s="181"/>
      <c r="H41" s="181"/>
    </row>
    <row r="42" spans="1:11">
      <c r="D42" s="215"/>
      <c r="G42" s="181"/>
      <c r="H42" s="181"/>
    </row>
    <row r="43" spans="1:11">
      <c r="D43" s="215"/>
      <c r="G43" s="181"/>
      <c r="H43" s="181"/>
    </row>
    <row r="44" spans="1:11">
      <c r="D44" s="215"/>
      <c r="G44" s="181"/>
      <c r="H44" s="181"/>
    </row>
    <row r="45" spans="1:11">
      <c r="D45" s="215"/>
      <c r="G45" s="181"/>
      <c r="H45" s="181"/>
    </row>
    <row r="46" spans="1:11">
      <c r="D46" s="215"/>
      <c r="G46" s="181"/>
      <c r="H46" s="181"/>
    </row>
    <row r="47" spans="1:11">
      <c r="D47" s="215"/>
      <c r="G47" s="181"/>
      <c r="H47" s="181"/>
    </row>
    <row r="48" spans="1:11">
      <c r="D48" s="215"/>
      <c r="G48" s="181"/>
      <c r="H48" s="181"/>
    </row>
    <row r="49" spans="4:8">
      <c r="D49" s="215"/>
      <c r="G49" s="181"/>
      <c r="H49" s="181"/>
    </row>
    <row r="50" spans="4:8">
      <c r="D50" s="215"/>
      <c r="G50" s="181"/>
      <c r="H50" s="181"/>
    </row>
    <row r="51" spans="4:8">
      <c r="D51" s="215"/>
      <c r="G51" s="181"/>
      <c r="H51" s="181"/>
    </row>
    <row r="52" spans="4:8">
      <c r="D52" s="215"/>
      <c r="G52" s="181"/>
      <c r="H52" s="181"/>
    </row>
    <row r="53" spans="4:8">
      <c r="D53" s="215"/>
      <c r="G53" s="181"/>
      <c r="H53" s="181"/>
    </row>
    <row r="54" spans="4:8">
      <c r="D54" s="215"/>
      <c r="G54" s="181"/>
      <c r="H54" s="181"/>
    </row>
    <row r="55" spans="4:8">
      <c r="D55" s="215"/>
      <c r="G55" s="181"/>
      <c r="H55" s="181"/>
    </row>
    <row r="56" spans="4:8">
      <c r="D56" s="215"/>
      <c r="G56" s="181"/>
      <c r="H56" s="181"/>
    </row>
    <row r="57" spans="4:8">
      <c r="D57" s="215"/>
      <c r="G57" s="181"/>
      <c r="H57" s="181"/>
    </row>
    <row r="58" spans="4:8">
      <c r="D58" s="215"/>
      <c r="G58" s="181"/>
      <c r="H58" s="181"/>
    </row>
    <row r="59" spans="4:8">
      <c r="D59" s="215"/>
      <c r="G59" s="181"/>
      <c r="H59" s="181"/>
    </row>
    <row r="60" spans="4:8">
      <c r="D60" s="215"/>
      <c r="G60" s="181"/>
      <c r="H60" s="181"/>
    </row>
    <row r="61" spans="4:8">
      <c r="D61" s="215"/>
      <c r="G61" s="181"/>
      <c r="H61" s="181"/>
    </row>
    <row r="62" spans="4:8">
      <c r="D62" s="215"/>
      <c r="G62" s="181"/>
      <c r="H62" s="181"/>
    </row>
    <row r="63" spans="4:8">
      <c r="D63" s="215"/>
      <c r="G63" s="181"/>
      <c r="H63" s="181"/>
    </row>
    <row r="64" spans="4:8">
      <c r="D64" s="215"/>
      <c r="G64" s="181"/>
      <c r="H64" s="181"/>
    </row>
    <row r="65" spans="4:8">
      <c r="D65" s="215"/>
      <c r="G65" s="181"/>
      <c r="H65" s="181"/>
    </row>
    <row r="66" spans="4:8">
      <c r="D66" s="215"/>
      <c r="G66" s="181"/>
      <c r="H66" s="181"/>
    </row>
    <row r="67" spans="4:8">
      <c r="D67" s="215"/>
      <c r="G67" s="181"/>
      <c r="H67" s="181"/>
    </row>
    <row r="68" spans="4:8">
      <c r="D68" s="215"/>
      <c r="G68" s="181"/>
      <c r="H68" s="181"/>
    </row>
    <row r="69" spans="4:8">
      <c r="D69" s="215"/>
      <c r="G69" s="181"/>
      <c r="H69" s="181"/>
    </row>
    <row r="70" spans="4:8">
      <c r="D70" s="215"/>
      <c r="G70" s="181"/>
      <c r="H70" s="181"/>
    </row>
    <row r="71" spans="4:8">
      <c r="D71" s="215"/>
      <c r="G71" s="181"/>
      <c r="H71" s="181"/>
    </row>
    <row r="72" spans="4:8">
      <c r="D72" s="215"/>
      <c r="G72" s="181"/>
      <c r="H72" s="181"/>
    </row>
    <row r="73" spans="4:8">
      <c r="D73" s="215"/>
      <c r="G73" s="181"/>
      <c r="H73" s="181"/>
    </row>
    <row r="74" spans="4:8">
      <c r="D74" s="215"/>
      <c r="G74" s="181"/>
      <c r="H74" s="181"/>
    </row>
    <row r="75" spans="4:8">
      <c r="D75" s="215"/>
      <c r="G75" s="181"/>
      <c r="H75" s="181"/>
    </row>
    <row r="76" spans="4:8">
      <c r="D76" s="215"/>
      <c r="G76" s="181"/>
      <c r="H76" s="181"/>
    </row>
    <row r="77" spans="4:8">
      <c r="D77" s="215"/>
      <c r="G77" s="181"/>
      <c r="H77" s="181"/>
    </row>
    <row r="78" spans="4:8">
      <c r="D78" s="215"/>
      <c r="G78" s="181"/>
      <c r="H78" s="181"/>
    </row>
    <row r="79" spans="4:8">
      <c r="D79" s="215"/>
      <c r="G79" s="181"/>
      <c r="H79" s="181"/>
    </row>
    <row r="80" spans="4:8">
      <c r="D80" s="215"/>
      <c r="G80" s="181"/>
      <c r="H80" s="181"/>
    </row>
    <row r="81" spans="4:8">
      <c r="D81" s="215"/>
      <c r="G81" s="181"/>
      <c r="H81" s="181"/>
    </row>
    <row r="82" spans="4:8">
      <c r="D82" s="215"/>
      <c r="G82" s="181"/>
      <c r="H82" s="181"/>
    </row>
    <row r="83" spans="4:8">
      <c r="D83" s="215"/>
      <c r="G83" s="181"/>
      <c r="H83" s="181"/>
    </row>
    <row r="84" spans="4:8">
      <c r="D84" s="215"/>
      <c r="G84" s="181"/>
      <c r="H84" s="181"/>
    </row>
    <row r="85" spans="4:8">
      <c r="D85" s="215"/>
      <c r="G85" s="181"/>
      <c r="H85" s="181"/>
    </row>
    <row r="86" spans="4:8">
      <c r="D86" s="215"/>
      <c r="G86" s="181"/>
      <c r="H86" s="181"/>
    </row>
    <row r="87" spans="4:8">
      <c r="D87" s="215"/>
      <c r="G87" s="181"/>
      <c r="H87" s="181"/>
    </row>
    <row r="88" spans="4:8">
      <c r="D88" s="215"/>
      <c r="G88" s="181"/>
      <c r="H88" s="181"/>
    </row>
    <row r="89" spans="4:8">
      <c r="D89" s="215"/>
      <c r="G89" s="181"/>
      <c r="H89" s="181"/>
    </row>
    <row r="90" spans="4:8">
      <c r="D90" s="215"/>
      <c r="G90" s="181"/>
      <c r="H90" s="181"/>
    </row>
    <row r="91" spans="4:8">
      <c r="D91" s="215"/>
      <c r="G91" s="181"/>
      <c r="H91" s="181"/>
    </row>
    <row r="92" spans="4:8">
      <c r="D92" s="215"/>
      <c r="G92" s="181"/>
      <c r="H92" s="181"/>
    </row>
    <row r="93" spans="4:8">
      <c r="D93" s="215"/>
      <c r="G93" s="181"/>
      <c r="H93" s="181"/>
    </row>
    <row r="94" spans="4:8">
      <c r="D94" s="215"/>
      <c r="G94" s="181"/>
      <c r="H94" s="181"/>
    </row>
    <row r="95" spans="4:8">
      <c r="D95" s="215"/>
      <c r="G95" s="181"/>
      <c r="H95" s="181"/>
    </row>
    <row r="96" spans="4:8">
      <c r="D96" s="215"/>
      <c r="G96" s="181"/>
      <c r="H96" s="181"/>
    </row>
    <row r="97" spans="4:8">
      <c r="D97" s="215"/>
      <c r="G97" s="181"/>
      <c r="H97" s="181"/>
    </row>
    <row r="98" spans="4:8">
      <c r="D98" s="215"/>
      <c r="G98" s="181"/>
      <c r="H98" s="181"/>
    </row>
    <row r="99" spans="4:8">
      <c r="D99" s="215"/>
      <c r="G99" s="181"/>
      <c r="H99" s="181"/>
    </row>
    <row r="100" spans="4:8">
      <c r="D100" s="215"/>
      <c r="G100" s="181"/>
      <c r="H100" s="181"/>
    </row>
    <row r="101" spans="4:8">
      <c r="D101" s="215"/>
      <c r="G101" s="181"/>
      <c r="H101" s="181"/>
    </row>
    <row r="102" spans="4:8">
      <c r="D102" s="215"/>
      <c r="G102" s="181"/>
      <c r="H102" s="181"/>
    </row>
    <row r="103" spans="4:8">
      <c r="D103" s="215"/>
      <c r="G103" s="181"/>
      <c r="H103" s="181"/>
    </row>
    <row r="104" spans="4:8">
      <c r="D104" s="215"/>
      <c r="G104" s="181"/>
      <c r="H104" s="181"/>
    </row>
    <row r="105" spans="4:8">
      <c r="D105" s="215"/>
      <c r="G105" s="181"/>
      <c r="H105" s="181"/>
    </row>
    <row r="106" spans="4:8">
      <c r="D106" s="215"/>
      <c r="G106" s="181"/>
      <c r="H106" s="181"/>
    </row>
    <row r="107" spans="4:8">
      <c r="D107" s="215"/>
      <c r="G107" s="181"/>
      <c r="H107" s="181"/>
    </row>
    <row r="108" spans="4:8">
      <c r="D108" s="215"/>
      <c r="G108" s="181"/>
      <c r="H108" s="181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headerFooter>
    <oddHeader>&amp;R&amp;"Arial"&amp;12&amp;KB16D0A Document Classification: Public&amp;1#_x000D_</oddHeader>
  </headerFooter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2024-02-26T18:44:51Z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e46b81-6385-491b-8dcf-1d9e9340b9b3_Enabled">
    <vt:lpwstr>true</vt:lpwstr>
  </property>
  <property fmtid="{D5CDD505-2E9C-101B-9397-08002B2CF9AE}" pid="3" name="MSIP_Label_a5e46b81-6385-491b-8dcf-1d9e9340b9b3_SetDate">
    <vt:lpwstr>2024-02-08T15:37:02Z</vt:lpwstr>
  </property>
  <property fmtid="{D5CDD505-2E9C-101B-9397-08002B2CF9AE}" pid="4" name="MSIP_Label_a5e46b81-6385-491b-8dcf-1d9e9340b9b3_Method">
    <vt:lpwstr>Privileged</vt:lpwstr>
  </property>
  <property fmtid="{D5CDD505-2E9C-101B-9397-08002B2CF9AE}" pid="5" name="MSIP_Label_a5e46b81-6385-491b-8dcf-1d9e9340b9b3_Name">
    <vt:lpwstr>Public</vt:lpwstr>
  </property>
  <property fmtid="{D5CDD505-2E9C-101B-9397-08002B2CF9AE}" pid="6" name="MSIP_Label_a5e46b81-6385-491b-8dcf-1d9e9340b9b3_SiteId">
    <vt:lpwstr>02cf6e20-335b-4454-b53a-5329ff9dcde4</vt:lpwstr>
  </property>
  <property fmtid="{D5CDD505-2E9C-101B-9397-08002B2CF9AE}" pid="7" name="MSIP_Label_a5e46b81-6385-491b-8dcf-1d9e9340b9b3_ActionId">
    <vt:lpwstr>8ec44389-3da0-49f8-ba5e-d687eecb36eb</vt:lpwstr>
  </property>
  <property fmtid="{D5CDD505-2E9C-101B-9397-08002B2CF9AE}" pid="8" name="MSIP_Label_a5e46b81-6385-491b-8dcf-1d9e9340b9b3_ContentBits">
    <vt:lpwstr>1</vt:lpwstr>
  </property>
</Properties>
</file>