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1540" documentId="13_ncr:1_{1ED05B2F-F1AE-4B0E-968D-ABFB748A120B}" xr6:coauthVersionLast="47" xr6:coauthVersionMax="47" xr10:uidLastSave="{C191AEAA-CE8A-4CBF-BA73-679B3012B207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4" i="5"/>
  <c r="G14" i="5"/>
  <c r="F14" i="5"/>
  <c r="E14" i="5"/>
  <c r="D14" i="5"/>
  <c r="H15" i="5"/>
  <c r="G15" i="5"/>
  <c r="F15" i="5"/>
  <c r="E15" i="5"/>
  <c r="D15" i="5"/>
  <c r="J76" i="3"/>
  <c r="I76" i="3"/>
  <c r="G41" i="2" l="1"/>
  <c r="F41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<sst xmlns="http://schemas.openxmlformats.org/spreadsheetml/2006/main" count="507" uniqueCount="455">
  <si>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</si>
  <si>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</si>
  <si>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</si>
  <si>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</si>
  <si>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</si>
  <si>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</si>
  <si>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</si>
  <si>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</si>
  <si>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</si>
  <si>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</si>
  <si>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</si>
  <si>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</si>
  <si>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</si>
  <si>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</si>
  <si>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</si>
  <si>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</si>
  <si>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</si>
  <si>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</si>
  <si>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</si>
  <si>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</si>
  <si>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</si>
  <si>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</si>
  <si>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</si>
  <si>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</si>
  <si>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</si>
  <si>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</si>
  <si>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</si>
  <si>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</si>
  <si>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</si>
  <si>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</si>
  <si>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</si>
  <si>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</si>
  <si>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</si>
  <si>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</si>
  <si>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</si>
  <si>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</si>
  <si>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</si>
  <si>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</si>
  <si>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</si>
  <si>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</si>
  <si>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</si>
  <si>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</si>
  <si>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</si>
  <si>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</si>
  <si>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</si>
  <si>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</si>
  <si>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</si>
  <si>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</si>
  <si>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</si>
  <si>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</si>
  <si>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</si>
  <si>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</si>
  <si>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</si>
  <si>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</si>
  <si>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</si>
  <si>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</si>
  <si>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</si>
  <si>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</si>
  <si>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</si>
  <si>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</si>
  <si>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</si>
  <si>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</si>
  <si>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</si>
  <si>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</si>
  <si>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</si>
  <si>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</si>
  <si>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</si>
  <si>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</si>
  <si>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</si>
  <si>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</si>
  <si>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</si>
  <si>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</si>
  <si>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</si>
  <si>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</si>
  <si>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</si>
  <si>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</si>
  <si>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</si>
  <si>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</si>
  <si>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</si>
  <si>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</si>
  <si>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</si>
  <si>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</si>
  <si>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</si>
  <si>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</si>
  <si>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</si>
  <si>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</si>
  <si>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</si>
  <si>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</si>
  <si>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</si>
  <si>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</si>
  <si>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</si>
  <si>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</si>
  <si>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</si>
  <si>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</si>
  <si>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</si>
  <si>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</si>
  <si>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</si>
  <si>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</si>
  <si>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</si>
  <si>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</si>
  <si>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</si>
  <si>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</si>
  <si>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</si>
  <si>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</si>
  <si>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</si>
  <si>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</si>
  <si>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</si>
  <si>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</si>
  <si>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</si>
  <si>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</si>
  <si>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</si>
  <si>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</si>
  <si>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</si>
  <si>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</si>
  <si>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</si>
  <si>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</si>
  <si>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</si>
  <si>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</si>
  <si>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</si>
  <si>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</si>
  <si>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</si>
  <si>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</si>
  <si>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</si>
  <si>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</si>
  <si>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</si>
  <si>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</si>
  <si>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</si>
  <si>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</si>
  <si>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</si>
  <si>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</si>
  <si>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</si>
  <si>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</si>
  <si>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</si>
  <si>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</si>
  <si>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</si>
  <si>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</si>
  <si>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</si>
  <si>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</si>
  <si>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</si>
  <si>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</si>
  <si>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</si>
  <si>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</si>
  <si>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</si>
  <si>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</si>
  <si>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</si>
  <si>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</si>
  <si>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</si>
  <si>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</si>
  <si>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</si>
  <si>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</si>
  <si>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</si>
  <si>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</si>
  <si>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</si>
  <si>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</si>
  <si>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</si>
  <si>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</si>
  <si>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</si>
  <si>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</si>
  <si>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</si>
  <si>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</si>
  <si>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</si>
  <si>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</si>
  <si>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</si>
  <si>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</si>
  <si>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</si>
  <si>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</si>
  <si>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</si>
  <si>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</si>
  <si>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</si>
  <si>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</si>
  <si>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</si>
  <si>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</si>
  <si>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</si>
  <si>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</si>
  <si>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</si>
  <si>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</si>
  <si>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</si>
  <si>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</si>
  <si>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</si>
  <si>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</si>
  <si>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</si>
  <si>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</si>
  <si>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</si>
  <si>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</si>
  <si>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</si>
  <si>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</si>
  <si>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</si>
  <si>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</si>
  <si>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</si>
  <si>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</si>
  <si>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</si>
  <si>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</si>
  <si>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</si>
  <si>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</si>
  <si>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</si>
  <si>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</si>
  <si>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</si>
  <si>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</si>
  <si>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</si>
  <si>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</si>
  <si>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</si>
  <si>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</si>
  <si>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</si>
  <si>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</si>
  <si>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</si>
  <si>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</si>
  <si>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</si>
  <si>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</si>
  <si>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</si>
  <si>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</si>
  <si>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</si>
  <si>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</si>
  <si>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</si>
  <si>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</si>
  <si>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</si>
  <si>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</si>
  <si>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</si>
  <si>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</si>
  <si>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</si>
  <si>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</si>
  <si>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</si>
  <si>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</si>
  <si>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</si>
  <si>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</si>
  <si>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</si>
  <si>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</si>
  <si>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</si>
  <si>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</si>
  <si>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</si>
  <si>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</si>
  <si>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</si>
  <si>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</si>
  <si>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</si>
  <si>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</si>
  <si>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</si>
  <si>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</si>
  <si>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</si>
  <si>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</si>
  <si>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</si>
  <si>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</si>
  <si>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</si>
  <si>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</si>
  <si>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</si>
  <si>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</si>
  <si>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</si>
  <si>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</si>
  <si>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</si>
  <si>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</si>
  <si>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</si>
  <si>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</si>
  <si>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</si>
  <si>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</si>
  <si>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</si>
  <si>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</si>
  <si>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</si>
  <si>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</si>
  <si>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</si>
  <si>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</si>
  <si>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</si>
  <si>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</si>
  <si>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</si>
  <si>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</si>
  <si>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</si>
  <si>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</si>
  <si>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</si>
  <si>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</si>
  <si>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</si>
  <si>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</si>
  <si>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</si>
  <si>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</si>
  <si>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</si>
  <si>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</si>
  <si>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</si>
  <si>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</si>
  <si>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</si>
  <si>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</si>
  <si>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</si>
  <si>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</si>
  <si>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</si>
  <si>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</si>
  <si>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</si>
  <si>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</si>
  <si>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</si>
  <si>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</si>
  <si>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</si>
  <si>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</si>
  <si>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</si>
  <si>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</si>
  <si>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</si>
  <si>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</si>
  <si>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</si>
  <si>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</si>
  <si>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</si>
  <si>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</si>
  <si>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</si>
  <si>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</si>
  <si>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</si>
  <si>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</si>
  <si>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</si>
  <si>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</si>
  <si>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</si>
  <si>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</si>
  <si>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</si>
  <si>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</si>
  <si>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</si>
  <si>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</si>
  <si>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</si>
  <si>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</si>
  <si>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</si>
  <si>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</si>
  <si>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</si>
  <si>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</si>
  <si>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</si>
  <si>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</si>
  <si>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</si>
  <si>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</si>
  <si>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</si>
  <si>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</si>
  <si>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</si>
  <si>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</si>
  <si>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</si>
  <si>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</si>
  <si>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</si>
  <si>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</si>
  <si>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</si>
  <si>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</si>
  <si>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</si>
  <si>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</si>
  <si>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</si>
  <si>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</si>
  <si>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</si>
  <si>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</si>
  <si>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</si>
  <si>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</si>
  <si>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</si>
  <si>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</si>
  <si>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</si>
  <si>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</si>
  <si>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</si>
  <si>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</si>
  <si>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</si>
  <si>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</si>
  <si>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</si>
  <si>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</si>
  <si>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</si>
  <si>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</si>
  <si>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</si>
  <si>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</si>
  <si>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</si>
  <si>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</si>
  <si>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</si>
  <si>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</si>
  <si>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</si>
  <si>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</si>
  <si>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</si>
  <si>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</si>
  <si>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</si>
  <si>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</si>
  <si>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</si>
  <si>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</si>
  <si>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</si>
  <si>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</si>
  <si>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</si>
  <si>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</si>
  <si>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</si>
  <si>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</si>
  <si>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</si>
  <si>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</si>
  <si>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</si>
  <si>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</si>
  <si>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</si>
  <si>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</si>
  <si>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</si>
  <si>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</si>
  <si>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</si>
  <si>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</si>
  <si>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</si>
  <si>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</si>
  <si>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</si>
  <si>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</si>
  <si>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</si>
  <si>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</si>
  <si>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</si>
  <si>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</si>
  <si>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</si>
  <si>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</si>
  <si>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</si>
  <si>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</si>
  <si>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</si>
  <si>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</si>
  <si>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</si>
  <si>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</si>
  <si>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</si>
  <si>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</si>
  <si>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</si>
  <si>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</si>
  <si>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</si>
  <si>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</si>
  <si>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</si>
  <si>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</si>
  <si>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</si>
  <si>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</si>
  <si>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</si>
  <si>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</si>
  <si>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</si>
  <si>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</si>
  <si>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</si>
  <si>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</si>
  <si>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</si>
  <si>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</si>
  <si>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</si>
  <si>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</si>
  <si>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</si>
  <si>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</si>
  <si>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</si>
  <si>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</si>
  <si>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</si>
  <si>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</si>
  <si>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</si>
  <si>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</si>
  <si>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</si>
  <si>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</si>
  <si>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</si>
  <si>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</si>
  <si>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</si>
  <si>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</si>
  <si>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</si>
  <si>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</si>
  <si>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</si>
  <si>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</si>
  <si>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</si>
  <si>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</si>
  <si>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</si>
  <si>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</si>
  <si>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</si>
  <si>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</si>
  <si>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</si>
  <si>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</si>
  <si>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</si>
  <si>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</si>
  <si>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</si>
  <si>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</si>
  <si>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</si>
  <si>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</si>
  <si>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</si>
  <si>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</si>
  <si>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</si>
  <si>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</si>
  <si>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</si>
  <si>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DATE: APRIL  26 2023</t>
  </si>
  <si>
    <t>DATE: APRIL  26,  2023</t>
  </si>
  <si>
    <t>DATE: APRIL  26,2023</t>
  </si>
  <si>
    <t>DATE: APRIL  26, 2023</t>
  </si>
  <si>
    <t>DATE: APRIL 26 2023</t>
  </si>
  <si>
    <t>DATE: APRIL 26,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</si>
</sst>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3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" customHeight="1">
      <c r="A3" s="302" t="s">
        <v>449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388</v>
      </c>
      <c r="D5" s="275">
        <f>'NEW GOG NOTES AND BONDS '!H21</f>
        <v>13522850</v>
      </c>
      <c r="E5" s="288">
        <f>'NEW GOG NOTES AND BONDS '!I21</f>
        <v>3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390</v>
      </c>
      <c r="D6" s="10">
        <f>'OLD GOG NOTES AND BONDS '!H72</f>
        <v>43379373</v>
      </c>
      <c r="E6" s="10">
        <f>'OLD GOG NOTES AND BONDS '!I72</f>
        <v>5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338</v>
      </c>
      <c r="D7" s="10">
        <f>'TREASURY BILLS'!I76</f>
        <v>77718468</v>
      </c>
      <c r="E7" s="10">
        <f>'TREASURY BILLS'!J76</f>
        <v>478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389</v>
      </c>
      <c r="D8" s="10">
        <f>'CORPORATE BONDS'!F41</f>
        <v>30159</v>
      </c>
      <c r="E8" s="10">
        <f>'CORPORATE BONDS'!G41</f>
        <v>3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134650850</v>
      </c>
      <c r="E9" s="16">
        <f>SUM(E5:E8)</f>
        <v>489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388</v>
      </c>
      <c r="D14" s="292">
        <f>'NEW GOG NOTES AND BONDS '!H19</f>
        <v>13522850</v>
      </c>
      <c r="E14" s="290">
        <f>'NEW GOG NOTES AND BONDS '!I19</f>
        <v>3</v>
      </c>
      <c r="F14" s="260" t="str">
        <f>'NEW GOG NOTES AND BONDS '!C19</f>
        <v>GOG-BD-03/02/37-A6153-1838-9.85</v>
      </c>
      <c r="G14" s="276">
        <f>'NEW GOG NOTES AND BONDS '!F19</f>
        <v>10.72</v>
      </c>
      <c r="H14" s="23">
        <f>'NEW GOG NOTES AND BONDS '!G19</f>
        <v>93.174750000000003</v>
      </c>
      <c r="I14" s="13"/>
      <c r="K14" s="14"/>
      <c r="L14" s="15"/>
    </row>
    <row r="15" spans="1:12" ht="15.6">
      <c r="A15" s="8"/>
      <c r="B15" s="8"/>
      <c r="C15" s="22" t="s">
        <v>390</v>
      </c>
      <c r="D15" s="292">
        <f>'OLD GOG NOTES AND BONDS '!H57</f>
        <v>43000000</v>
      </c>
      <c r="E15" s="290">
        <f>'OLD GOG NOTES AND BONDS '!I57</f>
        <v>4</v>
      </c>
      <c r="F15" s="260" t="str">
        <f>'OLD GOG NOTES AND BONDS '!C57</f>
        <v>GOG-BD-02/11/26-A4338-1511-19.00</v>
      </c>
      <c r="G15" s="276">
        <f>'OLD GOG NOTES AND BONDS '!F57</f>
        <v>35.050961623338807</v>
      </c>
      <c r="H15" s="23">
        <f>'OLD GOG NOTES AND BONDS '!G57</f>
        <v>68.864900000000006</v>
      </c>
      <c r="I15" s="13"/>
      <c r="K15" s="14"/>
      <c r="L15" s="15"/>
    </row>
    <row r="16" spans="1:12" ht="15.6">
      <c r="A16" s="8"/>
      <c r="B16" s="8"/>
      <c r="C16" s="22" t="s">
        <v>338</v>
      </c>
      <c r="D16" s="292">
        <f>'TREASURY BILLS'!I15</f>
        <v>27072896</v>
      </c>
      <c r="E16" s="290">
        <f>'TREASURY BILLS'!J15</f>
        <v>22</v>
      </c>
      <c r="F16" s="261" t="str">
        <f>'TREASURY BILLS'!E15</f>
        <v>GOG-BL-10/07/23-A6193-1845-0</v>
      </c>
      <c r="G16" s="267"/>
      <c r="H16" s="23">
        <f>'TREASURY BILLS'!H15</f>
        <v>99.774680811668603</v>
      </c>
      <c r="I16" s="13"/>
      <c r="K16" s="14"/>
      <c r="L16" s="15"/>
    </row>
    <row r="17" spans="1:12" ht="15.6">
      <c r="A17" s="8"/>
      <c r="B17" s="8"/>
      <c r="C17" s="22" t="s">
        <v>389</v>
      </c>
      <c r="D17" s="293">
        <f>'CORPORATE BONDS'!F26</f>
        <v>23065</v>
      </c>
      <c r="E17" s="291">
        <f>'CORPORATE BONDS'!G26</f>
        <v>1</v>
      </c>
      <c r="F17" s="285" t="str">
        <f>'CORPORATE BONDS'!B26</f>
        <v>CMB-BL-16/05/23-A6058-6161-0</v>
      </c>
      <c r="G17" s="284"/>
      <c r="H17" s="286">
        <f>'CORPORATE BONDS'!E26</f>
        <v>97.639499999999998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712000000</v>
      </c>
      <c r="E23" s="17">
        <f>'REPO TRADES'!C27</f>
        <v>13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A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291</v>
      </c>
      <c r="H4" s="44"/>
      <c r="I4" s="45"/>
      <c r="J4" s="46" t="s">
        <v>292</v>
      </c>
      <c r="K4" s="47" t="s">
        <v>293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371</v>
      </c>
      <c r="C5" s="52" t="s">
        <v>339</v>
      </c>
      <c r="D5" s="61" t="s">
        <v>355</v>
      </c>
      <c r="E5" s="11">
        <v>9.6999999999999993</v>
      </c>
      <c r="F5" s="11">
        <v>10.25</v>
      </c>
      <c r="G5" s="12">
        <v>99.12</v>
      </c>
      <c r="H5" s="268"/>
      <c r="I5" s="57"/>
      <c r="J5" s="11">
        <v>10.3</v>
      </c>
      <c r="K5" s="11">
        <v>10.3</v>
      </c>
      <c r="L5" s="58">
        <v>1574</v>
      </c>
      <c r="M5" s="59">
        <v>46616</v>
      </c>
      <c r="N5" s="60"/>
    </row>
    <row r="6" spans="1:14">
      <c r="A6" s="50">
        <v>2</v>
      </c>
      <c r="B6" s="51" t="s">
        <v>372</v>
      </c>
      <c r="C6" s="52" t="s">
        <v>340</v>
      </c>
      <c r="D6" s="61" t="s">
        <v>356</v>
      </c>
      <c r="E6" s="11">
        <v>10.32</v>
      </c>
      <c r="F6" s="11">
        <v>10.32</v>
      </c>
      <c r="G6" s="12">
        <v>98.67</v>
      </c>
      <c r="H6" s="268"/>
      <c r="I6" s="57"/>
      <c r="J6" s="11">
        <v>10.25</v>
      </c>
      <c r="K6" s="11">
        <v>10.25</v>
      </c>
      <c r="L6" s="58">
        <v>1938</v>
      </c>
      <c r="M6" s="59">
        <v>46980</v>
      </c>
      <c r="N6" s="60"/>
    </row>
    <row r="7" spans="1:14">
      <c r="A7" s="50">
        <v>3</v>
      </c>
      <c r="B7" s="51" t="s">
        <v>373</v>
      </c>
      <c r="C7" s="52" t="s">
        <v>341</v>
      </c>
      <c r="D7" s="63" t="s">
        <v>357</v>
      </c>
      <c r="E7" s="11">
        <v>12.98</v>
      </c>
      <c r="F7" s="11">
        <v>11.49</v>
      </c>
      <c r="G7" s="64">
        <v>111.645</v>
      </c>
      <c r="H7" s="73"/>
      <c r="I7" s="65"/>
      <c r="J7" s="11">
        <v>11.495182794212438</v>
      </c>
      <c r="K7" s="11">
        <v>11.495182794212438</v>
      </c>
      <c r="L7" s="58">
        <v>1574</v>
      </c>
      <c r="M7" s="59">
        <v>46616</v>
      </c>
      <c r="N7" s="60"/>
    </row>
    <row r="8" spans="1:14">
      <c r="A8" s="50">
        <v>4</v>
      </c>
      <c r="B8" s="51" t="s">
        <v>374</v>
      </c>
      <c r="C8" s="52" t="s">
        <v>342</v>
      </c>
      <c r="D8" s="63" t="s">
        <v>358</v>
      </c>
      <c r="E8" s="11">
        <v>12.45</v>
      </c>
      <c r="F8" s="11">
        <v>10.75</v>
      </c>
      <c r="G8" s="64">
        <v>116.86499999999999</v>
      </c>
      <c r="H8" s="268"/>
      <c r="I8" s="65"/>
      <c r="J8" s="11"/>
      <c r="K8" s="11"/>
      <c r="L8" s="58">
        <v>1938</v>
      </c>
      <c r="M8" s="59">
        <v>46980</v>
      </c>
      <c r="N8" s="60"/>
    </row>
    <row r="9" spans="1:14">
      <c r="A9" s="50">
        <v>5</v>
      </c>
      <c r="B9" s="51" t="s">
        <v>375</v>
      </c>
      <c r="C9" s="52" t="s">
        <v>343</v>
      </c>
      <c r="D9" s="63" t="s">
        <v>359</v>
      </c>
      <c r="E9" s="11">
        <v>9.25</v>
      </c>
      <c r="F9" s="11">
        <v>9.25</v>
      </c>
      <c r="G9" s="64">
        <v>97.04</v>
      </c>
      <c r="H9" s="73"/>
      <c r="I9" s="65"/>
      <c r="J9" s="11">
        <v>8.74</v>
      </c>
      <c r="K9" s="11">
        <v>8.74</v>
      </c>
      <c r="L9" s="58">
        <v>1392</v>
      </c>
      <c r="M9" s="59">
        <v>46434</v>
      </c>
      <c r="N9" s="60"/>
    </row>
    <row r="10" spans="1:14">
      <c r="A10" s="50">
        <v>6</v>
      </c>
      <c r="B10" s="51" t="s">
        <v>379</v>
      </c>
      <c r="C10" s="52" t="s">
        <v>347</v>
      </c>
      <c r="D10" s="63" t="s">
        <v>363</v>
      </c>
      <c r="E10" s="11">
        <v>9.34</v>
      </c>
      <c r="F10" s="11">
        <v>9.3699999999999992</v>
      </c>
      <c r="G10" s="270">
        <v>96.504999999999995</v>
      </c>
      <c r="H10" s="73"/>
      <c r="I10" s="271"/>
      <c r="J10" s="11">
        <v>8.5299999999999994</v>
      </c>
      <c r="K10" s="11">
        <v>8.5299999999999994</v>
      </c>
      <c r="L10" s="58">
        <v>1756</v>
      </c>
      <c r="M10" s="59">
        <v>46798</v>
      </c>
      <c r="N10" s="60"/>
    </row>
    <row r="11" spans="1:14">
      <c r="A11" s="50">
        <v>7</v>
      </c>
      <c r="B11" s="51" t="s">
        <v>380</v>
      </c>
      <c r="C11" s="52" t="s">
        <v>348</v>
      </c>
      <c r="D11" s="63" t="s">
        <v>364</v>
      </c>
      <c r="E11" s="11">
        <v>9.41</v>
      </c>
      <c r="F11" s="11">
        <v>9.49</v>
      </c>
      <c r="G11" s="270">
        <v>96.06</v>
      </c>
      <c r="H11" s="73"/>
      <c r="I11" s="271"/>
      <c r="J11" s="11">
        <v>8.83</v>
      </c>
      <c r="K11" s="11">
        <v>8.83</v>
      </c>
      <c r="L11" s="58">
        <v>2120</v>
      </c>
      <c r="M11" s="59">
        <v>47162</v>
      </c>
      <c r="N11" s="60"/>
    </row>
    <row r="12" spans="1:14">
      <c r="A12" s="50">
        <v>8</v>
      </c>
      <c r="B12" s="51" t="s">
        <v>381</v>
      </c>
      <c r="C12" s="52" t="s">
        <v>349</v>
      </c>
      <c r="D12" s="63" t="s">
        <v>365</v>
      </c>
      <c r="E12" s="11">
        <v>9.49</v>
      </c>
      <c r="F12" s="11">
        <v>9.6199999999999992</v>
      </c>
      <c r="G12" s="270">
        <v>95.69</v>
      </c>
      <c r="H12" s="73"/>
      <c r="I12" s="271"/>
      <c r="J12" s="11">
        <v>9.39</v>
      </c>
      <c r="K12" s="11">
        <v>9.39</v>
      </c>
      <c r="L12" s="58">
        <v>2484</v>
      </c>
      <c r="M12" s="59">
        <v>47526</v>
      </c>
      <c r="N12" s="60"/>
    </row>
    <row r="13" spans="1:14">
      <c r="A13" s="50">
        <v>9</v>
      </c>
      <c r="B13" s="51" t="s">
        <v>382</v>
      </c>
      <c r="C13" s="52" t="s">
        <v>350</v>
      </c>
      <c r="D13" s="63" t="s">
        <v>366</v>
      </c>
      <c r="E13" s="11">
        <v>9.6199999999999992</v>
      </c>
      <c r="F13" s="11">
        <v>9.4700000000000006</v>
      </c>
      <c r="G13" s="270">
        <v>97.03</v>
      </c>
      <c r="H13" s="73"/>
      <c r="I13" s="271"/>
      <c r="J13" s="11">
        <v>9.0500000000000007</v>
      </c>
      <c r="K13" s="11">
        <v>9.0500000000000007</v>
      </c>
      <c r="L13" s="58">
        <v>2848</v>
      </c>
      <c r="M13" s="59">
        <v>47890</v>
      </c>
      <c r="N13" s="60"/>
    </row>
    <row r="14" spans="1:14">
      <c r="A14" s="50">
        <v>10</v>
      </c>
      <c r="B14" s="51" t="s">
        <v>383</v>
      </c>
      <c r="C14" s="52" t="s">
        <v>351</v>
      </c>
      <c r="D14" s="63" t="s">
        <v>367</v>
      </c>
      <c r="E14" s="11">
        <v>9.34</v>
      </c>
      <c r="F14" s="11">
        <v>9.8800000000000008</v>
      </c>
      <c r="G14" s="270">
        <v>95.17</v>
      </c>
      <c r="H14" s="73"/>
      <c r="I14" s="271"/>
      <c r="J14" s="11">
        <v>9.34</v>
      </c>
      <c r="K14" s="11">
        <v>9.34</v>
      </c>
      <c r="L14" s="58">
        <v>3212</v>
      </c>
      <c r="M14" s="59">
        <v>48254</v>
      </c>
      <c r="N14" s="60"/>
    </row>
    <row r="15" spans="1:14">
      <c r="A15" s="50">
        <v>11</v>
      </c>
      <c r="B15" s="51" t="s">
        <v>384</v>
      </c>
      <c r="C15" s="52" t="s">
        <v>352</v>
      </c>
      <c r="D15" s="63" t="s">
        <v>368</v>
      </c>
      <c r="E15" s="11">
        <v>9.39</v>
      </c>
      <c r="F15" s="11">
        <v>9.65</v>
      </c>
      <c r="G15" s="270">
        <v>97.325000000000003</v>
      </c>
      <c r="H15" s="73"/>
      <c r="I15" s="271"/>
      <c r="J15" s="11">
        <v>9.39</v>
      </c>
      <c r="K15" s="11">
        <v>9.39</v>
      </c>
      <c r="L15" s="58">
        <v>3576</v>
      </c>
      <c r="M15" s="59">
        <v>48618</v>
      </c>
      <c r="N15" s="60"/>
    </row>
    <row r="16" spans="1:14">
      <c r="A16" s="50">
        <v>12</v>
      </c>
      <c r="B16" s="51" t="s">
        <v>385</v>
      </c>
      <c r="C16" s="52" t="s">
        <v>353</v>
      </c>
      <c r="D16" s="63" t="s">
        <v>369</v>
      </c>
      <c r="E16" s="11">
        <v>9.7899999999999991</v>
      </c>
      <c r="F16" s="11">
        <v>10.24</v>
      </c>
      <c r="G16" s="270">
        <v>94.09</v>
      </c>
      <c r="H16" s="73"/>
      <c r="I16" s="271"/>
      <c r="J16" s="11">
        <v>9.6999999999999993</v>
      </c>
      <c r="K16" s="11">
        <v>9.6999999999999993</v>
      </c>
      <c r="L16" s="58">
        <v>3940</v>
      </c>
      <c r="M16" s="59">
        <v>48982</v>
      </c>
      <c r="N16" s="60"/>
    </row>
    <row r="17" spans="1:14">
      <c r="A17" s="50">
        <v>13</v>
      </c>
      <c r="B17" s="51" t="s">
        <v>386</v>
      </c>
      <c r="C17" s="52" t="s">
        <v>354</v>
      </c>
      <c r="D17" s="63" t="s">
        <v>370</v>
      </c>
      <c r="E17" s="11">
        <v>9.99</v>
      </c>
      <c r="F17" s="11">
        <v>10.37</v>
      </c>
      <c r="G17" s="270">
        <v>93.984999999999999</v>
      </c>
      <c r="H17" s="73"/>
      <c r="I17" s="271"/>
      <c r="J17" s="11">
        <v>9.91</v>
      </c>
      <c r="K17" s="11">
        <v>9.91</v>
      </c>
      <c r="L17" s="58">
        <v>4304</v>
      </c>
      <c r="M17" s="59">
        <v>49346</v>
      </c>
      <c r="N17" s="60"/>
    </row>
    <row r="18" spans="1:14">
      <c r="A18" s="50">
        <v>14</v>
      </c>
      <c r="B18" s="51" t="s">
        <v>376</v>
      </c>
      <c r="C18" s="52" t="s">
        <v>344</v>
      </c>
      <c r="D18" s="63" t="s">
        <v>360</v>
      </c>
      <c r="E18" s="11">
        <v>10.44</v>
      </c>
      <c r="F18" s="11">
        <v>11.25</v>
      </c>
      <c r="G18" s="64">
        <v>88.734999999999999</v>
      </c>
      <c r="H18" s="269"/>
      <c r="I18" s="65"/>
      <c r="J18" s="11">
        <v>10.35</v>
      </c>
      <c r="K18" s="11">
        <v>10.35</v>
      </c>
      <c r="L18" s="58">
        <v>4668</v>
      </c>
      <c r="M18" s="59">
        <v>49710</v>
      </c>
      <c r="N18" s="60"/>
    </row>
    <row r="19" spans="1:14">
      <c r="A19" s="50">
        <v>15</v>
      </c>
      <c r="B19" s="51" t="s">
        <v>377</v>
      </c>
      <c r="C19" s="52" t="s">
        <v>345</v>
      </c>
      <c r="D19" s="63" t="s">
        <v>361</v>
      </c>
      <c r="E19" s="11">
        <v>10.28</v>
      </c>
      <c r="F19" s="11">
        <v>10.72</v>
      </c>
      <c r="G19" s="270">
        <v>93.174750000000003</v>
      </c>
      <c r="H19" s="73">
        <v>13522850</v>
      </c>
      <c r="I19" s="271">
        <v>3</v>
      </c>
      <c r="J19" s="11">
        <v>10.72</v>
      </c>
      <c r="K19" s="11">
        <v>10.72</v>
      </c>
      <c r="L19" s="58">
        <v>5032</v>
      </c>
      <c r="M19" s="59">
        <v>50074</v>
      </c>
      <c r="N19" s="60"/>
    </row>
    <row r="20" spans="1:14" ht="16.2" thickBot="1">
      <c r="A20" s="94">
        <v>16</v>
      </c>
      <c r="B20" s="95" t="s">
        <v>378</v>
      </c>
      <c r="C20" s="250" t="s">
        <v>346</v>
      </c>
      <c r="D20" s="248" t="s">
        <v>362</v>
      </c>
      <c r="E20" s="20">
        <v>10.42</v>
      </c>
      <c r="F20" s="20">
        <v>10.99</v>
      </c>
      <c r="G20" s="277">
        <v>92.194999999999993</v>
      </c>
      <c r="H20" s="278"/>
      <c r="I20" s="279"/>
      <c r="J20" s="20">
        <v>10.25</v>
      </c>
      <c r="K20" s="20">
        <v>10.25</v>
      </c>
      <c r="L20" s="58">
        <v>5396</v>
      </c>
      <c r="M20" s="59">
        <v>50438</v>
      </c>
      <c r="N20" s="60"/>
    </row>
    <row r="21" spans="1:14" ht="16.2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13522850</v>
      </c>
      <c r="I21" s="287">
        <f>SUM(I5:I20)</f>
        <v>3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337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387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47" activePane="bottomRight" state="frozen"/>
      <selection sqref="A1:XFD1048576"/>
      <selection pane="topRight" sqref="A1:XFD1048576"/>
      <selection pane="bottomLeft" sqref="A1:XFD1048576"/>
      <selection pane="bottomRight" activeCell="E54" sqref="E54:K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291</v>
      </c>
      <c r="H4" s="44" t="s">
        <v>153</v>
      </c>
      <c r="I4" s="45" t="s">
        <v>7</v>
      </c>
      <c r="J4" s="46" t="s">
        <v>292</v>
      </c>
      <c r="K4" s="47" t="s">
        <v>293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96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152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194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222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586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376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33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117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135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145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155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201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201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19.249462047202673</v>
      </c>
      <c r="F19" s="53">
        <v>45.375502239176043</v>
      </c>
      <c r="G19" s="70">
        <v>84.44</v>
      </c>
      <c r="H19" s="56"/>
      <c r="I19" s="71"/>
      <c r="J19" s="53">
        <v>55.096762165111755</v>
      </c>
      <c r="K19" s="11">
        <v>55.096762165111755</v>
      </c>
      <c r="L19" s="58">
        <v>215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45.384424270632508</v>
      </c>
      <c r="F20" s="53">
        <v>31.516911878840915</v>
      </c>
      <c r="G20" s="70">
        <v>91.754999999999995</v>
      </c>
      <c r="H20" s="56"/>
      <c r="I20" s="71"/>
      <c r="J20" s="53">
        <v>19.100012193529665</v>
      </c>
      <c r="K20" s="11">
        <v>19.100012193529665</v>
      </c>
      <c r="L20" s="58">
        <v>236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327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537</v>
      </c>
      <c r="M22" s="59">
        <v>45579</v>
      </c>
      <c r="N22" s="60"/>
    </row>
    <row r="23" spans="1:14">
      <c r="A23" s="50">
        <v>12</v>
      </c>
      <c r="B23" s="51"/>
      <c r="C23" s="52" t="s">
        <v>315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614</v>
      </c>
      <c r="M23" s="59">
        <v>45656</v>
      </c>
      <c r="N23" s="60"/>
    </row>
    <row r="24" spans="1:14">
      <c r="A24" s="50">
        <v>13</v>
      </c>
      <c r="B24" s="51"/>
      <c r="C24" s="52" t="s">
        <v>316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712</v>
      </c>
      <c r="M24" s="59">
        <v>45754</v>
      </c>
      <c r="N24" s="60"/>
    </row>
    <row r="25" spans="1:14">
      <c r="A25" s="50">
        <v>14</v>
      </c>
      <c r="B25" s="51"/>
      <c r="C25" s="52" t="s">
        <v>223</v>
      </c>
      <c r="D25" s="74" t="s">
        <v>224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754</v>
      </c>
      <c r="M25" s="59">
        <v>45796</v>
      </c>
      <c r="N25" s="60"/>
    </row>
    <row r="26" spans="1:14">
      <c r="A26" s="50">
        <v>15</v>
      </c>
      <c r="B26" s="51"/>
      <c r="C26" s="52" t="s">
        <v>234</v>
      </c>
      <c r="D26" s="74" t="s">
        <v>235</v>
      </c>
      <c r="E26" s="53">
        <v>29.847595691938132</v>
      </c>
      <c r="F26" s="53">
        <v>29.844983160677891</v>
      </c>
      <c r="G26" s="55">
        <v>99.77</v>
      </c>
      <c r="H26" s="73"/>
      <c r="I26" s="71"/>
      <c r="J26" s="53">
        <v>29.844983160677891</v>
      </c>
      <c r="K26" s="11">
        <v>29.844983160677891</v>
      </c>
      <c r="L26" s="79">
        <v>817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317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854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355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45.772105793272708</v>
      </c>
      <c r="F31" s="53">
        <v>59.813347542098825</v>
      </c>
      <c r="G31" s="70">
        <v>65.47</v>
      </c>
      <c r="H31" s="62"/>
      <c r="I31" s="71"/>
      <c r="J31" s="53">
        <v>19.420187931305321</v>
      </c>
      <c r="K31" s="11">
        <v>19.420187931305321</v>
      </c>
      <c r="L31" s="58">
        <v>439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691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789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901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950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1041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32.558083103386195</v>
      </c>
      <c r="F37" s="53">
        <v>33.641678554310104</v>
      </c>
      <c r="G37" s="70">
        <v>72.025000000000006</v>
      </c>
      <c r="H37" s="56"/>
      <c r="I37" s="71"/>
      <c r="J37" s="53">
        <v>18.756517581857533</v>
      </c>
      <c r="K37" s="11">
        <v>18.756517581857533</v>
      </c>
      <c r="L37" s="58">
        <v>1111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1218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1303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1303</v>
      </c>
      <c r="M40" s="83">
        <v>46345</v>
      </c>
      <c r="N40" s="60"/>
    </row>
    <row r="41" spans="1:14">
      <c r="A41" s="50">
        <v>12</v>
      </c>
      <c r="B41" s="51"/>
      <c r="C41" s="81" t="s">
        <v>318</v>
      </c>
      <c r="D41" s="63" t="s">
        <v>195</v>
      </c>
      <c r="E41" s="53">
        <v>30.786635677845453</v>
      </c>
      <c r="F41" s="53">
        <v>46.703780408661224</v>
      </c>
      <c r="G41" s="54">
        <v>55.01</v>
      </c>
      <c r="H41" s="85"/>
      <c r="I41" s="68"/>
      <c r="J41" s="53">
        <v>54.199158381805809</v>
      </c>
      <c r="K41" s="11">
        <v>54.199158381805809</v>
      </c>
      <c r="L41" s="58">
        <v>1328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47.422094054856892</v>
      </c>
      <c r="F42" s="53">
        <v>34.971889877769982</v>
      </c>
      <c r="G42" s="54">
        <v>70.414999999999992</v>
      </c>
      <c r="H42" s="85"/>
      <c r="I42" s="68"/>
      <c r="J42" s="53">
        <v>20.741268255697122</v>
      </c>
      <c r="K42" s="11">
        <v>30.020847902151189</v>
      </c>
      <c r="L42" s="58">
        <v>1412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1468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36.869221715386729</v>
      </c>
      <c r="F45" s="11">
        <v>20.926631858443397</v>
      </c>
      <c r="G45" s="70">
        <v>100</v>
      </c>
      <c r="H45" s="75"/>
      <c r="I45" s="76"/>
      <c r="J45" s="53">
        <v>20.926631858443397</v>
      </c>
      <c r="K45" s="11">
        <v>20.926631858443397</v>
      </c>
      <c r="L45" s="58">
        <v>642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1174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24.817458216483526</v>
      </c>
      <c r="F47" s="66">
        <v>47.442883711878189</v>
      </c>
      <c r="G47" s="70">
        <v>51.715000000000003</v>
      </c>
      <c r="H47" s="75"/>
      <c r="I47" s="76"/>
      <c r="J47" s="53">
        <v>55.052623293490434</v>
      </c>
      <c r="K47" s="53">
        <v>55.052623293490434</v>
      </c>
      <c r="L47" s="58">
        <v>1363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48.156632535651731</v>
      </c>
      <c r="F48" s="66">
        <v>54.579488583082551</v>
      </c>
      <c r="G48" s="55">
        <v>41.844999999999999</v>
      </c>
      <c r="H48" s="56"/>
      <c r="I48" s="77"/>
      <c r="J48" s="53">
        <v>18.79651516709324</v>
      </c>
      <c r="K48" s="53">
        <v>18.79651516709324</v>
      </c>
      <c r="L48" s="58">
        <v>1594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48.673700165999776</v>
      </c>
      <c r="F49" s="66">
        <v>33.517749010129904</v>
      </c>
      <c r="G49" s="55">
        <v>72.622900000000001</v>
      </c>
      <c r="H49" s="56"/>
      <c r="I49" s="77"/>
      <c r="J49" s="53">
        <v>33.517749010129904</v>
      </c>
      <c r="K49" s="53">
        <v>33.517749010129904</v>
      </c>
      <c r="L49" s="58">
        <v>1727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334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712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1566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>
        <v>379373</v>
      </c>
      <c r="I54" s="71">
        <v>1</v>
      </c>
      <c r="J54" s="53">
        <v>20.487890655125469</v>
      </c>
      <c r="K54" s="53">
        <v>20.487890655125469</v>
      </c>
      <c r="L54" s="58">
        <v>1657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1874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>
        <v>43000000</v>
      </c>
      <c r="I57" s="71">
        <v>4</v>
      </c>
      <c r="J57" s="66">
        <v>35.050961623338807</v>
      </c>
      <c r="K57" s="53">
        <v>35.050961623338807</v>
      </c>
      <c r="L57" s="274">
        <v>1286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1860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2238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2658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2658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2994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34.495334426746979</v>
      </c>
      <c r="F64" s="90">
        <v>30.997972329068691</v>
      </c>
      <c r="G64" s="70">
        <v>66.393199999999993</v>
      </c>
      <c r="H64" s="56"/>
      <c r="I64" s="71"/>
      <c r="J64" s="90">
        <v>30.997972329068691</v>
      </c>
      <c r="K64" s="90">
        <v>30.997972329068691</v>
      </c>
      <c r="L64" s="58">
        <v>3246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3749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3749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3905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4093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5941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43379373</v>
      </c>
      <c r="I72" s="289">
        <f>SUM(I5:I71)</f>
        <v>5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296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D25" sqref="D25:I2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9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452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301</v>
      </c>
      <c r="I4" s="127" t="s">
        <v>302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26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68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151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173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279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313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329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392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405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508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524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539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751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770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1238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2">
        <v>99.400300000000001</v>
      </c>
      <c r="J21" s="58">
        <v>157</v>
      </c>
      <c r="K21" s="173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426</v>
      </c>
      <c r="K22" s="173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1157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267</v>
      </c>
      <c r="C25" s="27" t="s">
        <v>268</v>
      </c>
      <c r="D25" s="168">
        <v>98.410300000000007</v>
      </c>
      <c r="E25" s="168">
        <v>98.709199999999996</v>
      </c>
      <c r="F25" s="177">
        <v>7094</v>
      </c>
      <c r="G25" s="178">
        <v>2</v>
      </c>
      <c r="H25" s="179">
        <v>98.709400000000002</v>
      </c>
      <c r="I25" s="179">
        <v>98.709100000000007</v>
      </c>
      <c r="J25" s="79">
        <v>16</v>
      </c>
      <c r="K25" s="174">
        <v>45058</v>
      </c>
      <c r="L25" s="174"/>
    </row>
    <row r="26" spans="1:12">
      <c r="A26" s="8">
        <v>2</v>
      </c>
      <c r="B26" s="141" t="s">
        <v>259</v>
      </c>
      <c r="C26" s="27" t="s">
        <v>260</v>
      </c>
      <c r="D26" s="168">
        <v>97.524000000000001</v>
      </c>
      <c r="E26" s="168">
        <v>97.639499999999998</v>
      </c>
      <c r="F26" s="177">
        <v>23065</v>
      </c>
      <c r="G26" s="178">
        <v>1</v>
      </c>
      <c r="H26" s="179">
        <v>97.639499999999998</v>
      </c>
      <c r="I26" s="179">
        <v>97.639499999999998</v>
      </c>
      <c r="J26" s="79">
        <v>20</v>
      </c>
      <c r="K26" s="174">
        <v>45062</v>
      </c>
      <c r="L26" s="174"/>
    </row>
    <row r="27" spans="1:12">
      <c r="A27" s="8">
        <v>3</v>
      </c>
      <c r="B27" s="141" t="s">
        <v>273</v>
      </c>
      <c r="C27" s="27" t="s">
        <v>274</v>
      </c>
      <c r="D27" s="168">
        <v>98.338499999999996</v>
      </c>
      <c r="E27" s="168">
        <v>100</v>
      </c>
      <c r="F27" s="177"/>
      <c r="G27" s="178"/>
      <c r="H27" s="179">
        <v>100</v>
      </c>
      <c r="I27" s="179">
        <v>100</v>
      </c>
      <c r="J27" s="79">
        <v>29</v>
      </c>
      <c r="K27" s="174">
        <v>45071</v>
      </c>
      <c r="L27" s="174"/>
    </row>
    <row r="28" spans="1:12">
      <c r="A28" s="8">
        <v>4</v>
      </c>
      <c r="B28" s="141" t="s">
        <v>299</v>
      </c>
      <c r="C28" s="27" t="s">
        <v>300</v>
      </c>
      <c r="D28" s="168">
        <v>90.134699999999995</v>
      </c>
      <c r="E28" s="168">
        <v>90.134699999999995</v>
      </c>
      <c r="F28" s="177"/>
      <c r="G28" s="178"/>
      <c r="H28" s="179">
        <v>90.134699999999995</v>
      </c>
      <c r="I28" s="179">
        <v>90.134699999999995</v>
      </c>
      <c r="J28" s="79">
        <v>71</v>
      </c>
      <c r="K28" s="174">
        <v>45113</v>
      </c>
      <c r="L28" s="174"/>
    </row>
    <row r="29" spans="1:12">
      <c r="A29" s="8">
        <v>5</v>
      </c>
      <c r="B29" s="141" t="s">
        <v>313</v>
      </c>
      <c r="C29" s="27" t="s">
        <v>314</v>
      </c>
      <c r="D29" s="168">
        <v>92.873699999999999</v>
      </c>
      <c r="E29" s="168">
        <v>93.976399999999998</v>
      </c>
      <c r="F29" s="177"/>
      <c r="G29" s="178"/>
      <c r="H29" s="179">
        <v>93.976399999999998</v>
      </c>
      <c r="I29" s="179">
        <v>93.976399999999998</v>
      </c>
      <c r="J29" s="79">
        <v>85</v>
      </c>
      <c r="K29" s="174">
        <v>45127</v>
      </c>
      <c r="L29" s="174"/>
    </row>
    <row r="30" spans="1:12">
      <c r="A30" s="8">
        <v>6</v>
      </c>
      <c r="B30" s="141" t="s">
        <v>325</v>
      </c>
      <c r="C30" s="27" t="s">
        <v>326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100</v>
      </c>
      <c r="K30" s="174">
        <v>45142</v>
      </c>
      <c r="L30" s="174"/>
    </row>
    <row r="31" spans="1:12">
      <c r="A31" s="8">
        <v>7</v>
      </c>
      <c r="B31" s="141" t="s">
        <v>403</v>
      </c>
      <c r="C31" s="27" t="s">
        <v>404</v>
      </c>
      <c r="D31" s="168">
        <v>92.2</v>
      </c>
      <c r="E31" s="168">
        <v>100</v>
      </c>
      <c r="F31" s="177"/>
      <c r="G31" s="178"/>
      <c r="H31" s="179">
        <v>100</v>
      </c>
      <c r="I31" s="179">
        <v>100</v>
      </c>
      <c r="J31" s="79">
        <v>104</v>
      </c>
      <c r="K31" s="174">
        <v>45146</v>
      </c>
      <c r="L31" s="174"/>
    </row>
    <row r="32" spans="1:12">
      <c r="A32" s="8">
        <v>8</v>
      </c>
      <c r="B32" s="141" t="s">
        <v>421</v>
      </c>
      <c r="C32" s="27" t="s">
        <v>422</v>
      </c>
      <c r="D32" s="168">
        <v>90.65</v>
      </c>
      <c r="E32" s="168">
        <v>90.307400000000001</v>
      </c>
      <c r="F32" s="177"/>
      <c r="G32" s="178"/>
      <c r="H32" s="179">
        <v>100</v>
      </c>
      <c r="I32" s="179">
        <v>88.746899999999997</v>
      </c>
      <c r="J32" s="79">
        <v>139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35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2" t="s">
        <v>401</v>
      </c>
      <c r="C36" s="27" t="s">
        <v>402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722</v>
      </c>
      <c r="K36" s="173">
        <v>45764</v>
      </c>
      <c r="L36" s="174"/>
    </row>
    <row r="37" spans="1:12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1414</v>
      </c>
      <c r="K37" s="173">
        <v>46456</v>
      </c>
      <c r="L37" s="174"/>
    </row>
    <row r="38" spans="1:12">
      <c r="A38" s="8">
        <v>3</v>
      </c>
      <c r="B38" s="184" t="s">
        <v>447</v>
      </c>
      <c r="C38" s="27" t="s">
        <v>448</v>
      </c>
      <c r="D38" s="142"/>
      <c r="E38" s="142"/>
      <c r="F38" s="143"/>
      <c r="G38" s="150"/>
      <c r="H38" s="183"/>
      <c r="I38" s="183"/>
      <c r="J38" s="79">
        <v>1443</v>
      </c>
      <c r="K38" s="173">
        <v>46485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2" thickBot="1">
      <c r="A40" s="175">
        <v>1</v>
      </c>
      <c r="B40" s="185" t="s">
        <v>73</v>
      </c>
      <c r="C40" s="186" t="s">
        <v>80</v>
      </c>
      <c r="D40" s="12"/>
      <c r="E40" s="12"/>
      <c r="F40" s="187"/>
      <c r="G40" s="77"/>
      <c r="H40" s="176">
        <v>100</v>
      </c>
      <c r="I40" s="176">
        <v>100</v>
      </c>
      <c r="J40" s="79">
        <v>1772</v>
      </c>
      <c r="K40" s="188">
        <v>46814</v>
      </c>
      <c r="L40" s="189">
        <v>43811</v>
      </c>
    </row>
    <row r="41" spans="1:12" ht="15.75" customHeight="1" thickBot="1">
      <c r="A41" s="100"/>
      <c r="B41" s="102" t="s">
        <v>41</v>
      </c>
      <c r="C41" s="101"/>
      <c r="D41" s="190"/>
      <c r="E41" s="191"/>
      <c r="F41" s="192">
        <f>SUM(F5:F40)</f>
        <v>30159</v>
      </c>
      <c r="G41" s="192">
        <f>SUM(G5:G40)</f>
        <v>3</v>
      </c>
      <c r="H41" s="193"/>
      <c r="I41" s="193"/>
      <c r="J41" s="194"/>
      <c r="K41" s="195"/>
      <c r="L41" s="196"/>
    </row>
    <row r="42" spans="1:12">
      <c r="F42" s="197"/>
      <c r="H42" s="198"/>
      <c r="I42" s="198"/>
    </row>
    <row r="43" spans="1:12">
      <c r="F43" s="197"/>
      <c r="H43" s="198"/>
      <c r="I43" s="198"/>
    </row>
    <row r="44" spans="1:12">
      <c r="F44" s="197"/>
      <c r="H44" s="198"/>
      <c r="I44" s="198"/>
    </row>
    <row r="45" spans="1:12">
      <c r="F45" s="197"/>
      <c r="H45" s="198"/>
      <c r="I45" s="198"/>
    </row>
    <row r="46" spans="1:12">
      <c r="F46" s="197"/>
      <c r="H46" s="198"/>
      <c r="I46" s="198"/>
    </row>
    <row r="47" spans="1:12">
      <c r="F47" s="197"/>
      <c r="H47" s="198"/>
      <c r="I47" s="198"/>
    </row>
    <row r="48" spans="1:12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  <row r="130" spans="6:9">
      <c r="F130" s="197"/>
      <c r="H130" s="198"/>
      <c r="I130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7"/>
  <sheetViews>
    <sheetView topLeftCell="C4" zoomScaleNormal="100" zoomScaleSheetLayoutView="110" workbookViewId="0">
      <selection activeCell="G5" sqref="G5:L7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7" customWidth="1"/>
    <col min="8" max="8" width="15.5546875" style="106" customWidth="1"/>
    <col min="9" max="9" width="22.109375" style="19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453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294</v>
      </c>
      <c r="L4" s="210" t="s">
        <v>295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439</v>
      </c>
      <c r="D5" s="296">
        <v>1</v>
      </c>
      <c r="E5" s="141" t="s">
        <v>323</v>
      </c>
      <c r="F5" s="27" t="s">
        <v>324</v>
      </c>
      <c r="G5" s="11">
        <v>99.503415720771898</v>
      </c>
      <c r="H5" s="11">
        <v>99.363337919100502</v>
      </c>
      <c r="I5" s="298">
        <v>59234</v>
      </c>
      <c r="J5" s="299">
        <v>2</v>
      </c>
      <c r="K5" s="11">
        <v>99.399299999999997</v>
      </c>
      <c r="L5" s="11">
        <v>99.36</v>
      </c>
      <c r="M5" s="58">
        <v>5</v>
      </c>
      <c r="N5" s="295">
        <v>45047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327</v>
      </c>
      <c r="F6" s="27" t="s">
        <v>328</v>
      </c>
      <c r="G6" s="11">
        <v>98.482195691988295</v>
      </c>
      <c r="H6" s="11">
        <v>98.916127611739896</v>
      </c>
      <c r="I6" s="298">
        <v>156390</v>
      </c>
      <c r="J6" s="299">
        <v>8</v>
      </c>
      <c r="K6" s="11">
        <v>100</v>
      </c>
      <c r="L6" s="11">
        <v>92.254599999999996</v>
      </c>
      <c r="M6" s="58">
        <v>12</v>
      </c>
      <c r="N6" s="295">
        <v>45054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331</v>
      </c>
      <c r="F7" s="27" t="s">
        <v>332</v>
      </c>
      <c r="G7" s="11">
        <v>98.072652134770493</v>
      </c>
      <c r="H7" s="11">
        <v>98.924114349898801</v>
      </c>
      <c r="I7" s="298">
        <v>470296</v>
      </c>
      <c r="J7" s="299">
        <v>12</v>
      </c>
      <c r="K7" s="11">
        <v>100</v>
      </c>
      <c r="L7" s="11">
        <v>98.277500000000003</v>
      </c>
      <c r="M7" s="58">
        <v>19</v>
      </c>
      <c r="N7" s="295">
        <v>45061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391</v>
      </c>
      <c r="F8" s="27" t="s">
        <v>392</v>
      </c>
      <c r="G8" s="11">
        <v>97.597183449943302</v>
      </c>
      <c r="H8" s="11">
        <v>97.769040346227499</v>
      </c>
      <c r="I8" s="298">
        <v>337697</v>
      </c>
      <c r="J8" s="299">
        <v>11</v>
      </c>
      <c r="K8" s="11">
        <v>98.430300000000003</v>
      </c>
      <c r="L8" s="11">
        <v>96.785700000000006</v>
      </c>
      <c r="M8" s="58">
        <v>26</v>
      </c>
      <c r="N8" s="295">
        <v>45068</v>
      </c>
      <c r="O8" s="115"/>
      <c r="P8" s="33"/>
    </row>
    <row r="9" spans="1:16">
      <c r="A9" s="50"/>
      <c r="B9" s="110"/>
      <c r="C9" s="211"/>
      <c r="D9" s="296">
        <v>5</v>
      </c>
      <c r="E9" s="141" t="s">
        <v>395</v>
      </c>
      <c r="F9" s="27" t="s">
        <v>396</v>
      </c>
      <c r="G9" s="11">
        <v>97.167433749995496</v>
      </c>
      <c r="H9" s="11">
        <v>97.250042198743202</v>
      </c>
      <c r="I9" s="298">
        <v>230277</v>
      </c>
      <c r="J9" s="299">
        <v>29</v>
      </c>
      <c r="K9" s="11">
        <v>100</v>
      </c>
      <c r="L9" s="11">
        <v>95.996300000000005</v>
      </c>
      <c r="M9" s="58">
        <v>33</v>
      </c>
      <c r="N9" s="295">
        <v>45075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405</v>
      </c>
      <c r="F10" s="27" t="s">
        <v>406</v>
      </c>
      <c r="G10" s="11">
        <v>97.653683352312896</v>
      </c>
      <c r="H10" s="11">
        <v>97.947492728347299</v>
      </c>
      <c r="I10" s="298">
        <v>17670082</v>
      </c>
      <c r="J10" s="299">
        <v>17</v>
      </c>
      <c r="K10" s="11">
        <v>98.034400000000005</v>
      </c>
      <c r="L10" s="11">
        <v>94.728099999999998</v>
      </c>
      <c r="M10" s="58">
        <v>40</v>
      </c>
      <c r="N10" s="295">
        <v>45082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411</v>
      </c>
      <c r="F11" s="27" t="s">
        <v>412</v>
      </c>
      <c r="G11" s="11">
        <v>97.246064549139604</v>
      </c>
      <c r="H11" s="11">
        <v>95.528746939102206</v>
      </c>
      <c r="I11" s="298">
        <v>149907</v>
      </c>
      <c r="J11" s="299">
        <v>8</v>
      </c>
      <c r="K11" s="11">
        <v>99.08</v>
      </c>
      <c r="L11" s="11">
        <v>94.3934</v>
      </c>
      <c r="M11" s="58">
        <v>47</v>
      </c>
      <c r="N11" s="295">
        <v>45089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417</v>
      </c>
      <c r="F12" s="27" t="s">
        <v>418</v>
      </c>
      <c r="G12" s="11">
        <v>95.918324210703304</v>
      </c>
      <c r="H12" s="11">
        <v>96.813870587251301</v>
      </c>
      <c r="I12" s="298">
        <v>651629</v>
      </c>
      <c r="J12" s="299">
        <v>33</v>
      </c>
      <c r="K12" s="11">
        <v>100</v>
      </c>
      <c r="L12" s="11">
        <v>93.611800000000002</v>
      </c>
      <c r="M12" s="58">
        <v>54</v>
      </c>
      <c r="N12" s="295">
        <v>45096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423</v>
      </c>
      <c r="F13" s="27" t="s">
        <v>424</v>
      </c>
      <c r="G13" s="11">
        <v>96.660837893257494</v>
      </c>
      <c r="H13" s="11">
        <v>94.542566859518004</v>
      </c>
      <c r="I13" s="298">
        <v>208105</v>
      </c>
      <c r="J13" s="299">
        <v>6</v>
      </c>
      <c r="K13" s="11">
        <v>95.293300000000002</v>
      </c>
      <c r="L13" s="11">
        <v>90</v>
      </c>
      <c r="M13" s="58">
        <v>61</v>
      </c>
      <c r="N13" s="295">
        <v>45103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95.590184897619494</v>
      </c>
      <c r="H14" s="11">
        <v>97.036648207824697</v>
      </c>
      <c r="I14" s="298">
        <v>920083</v>
      </c>
      <c r="J14" s="299">
        <v>23</v>
      </c>
      <c r="K14" s="11">
        <v>100</v>
      </c>
      <c r="L14" s="11">
        <v>90.188299999999998</v>
      </c>
      <c r="M14" s="58">
        <v>68</v>
      </c>
      <c r="N14" s="295">
        <v>45110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433</v>
      </c>
      <c r="F15" s="27" t="s">
        <v>434</v>
      </c>
      <c r="G15" s="11">
        <v>96.732155413264294</v>
      </c>
      <c r="H15" s="11">
        <v>99.774680811668603</v>
      </c>
      <c r="I15" s="298">
        <v>27072896</v>
      </c>
      <c r="J15" s="299">
        <v>22</v>
      </c>
      <c r="K15" s="11">
        <v>100</v>
      </c>
      <c r="L15" s="11">
        <v>90</v>
      </c>
      <c r="M15" s="58">
        <v>75</v>
      </c>
      <c r="N15" s="295">
        <v>45117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441</v>
      </c>
      <c r="F16" s="27" t="s">
        <v>442</v>
      </c>
      <c r="G16" s="11">
        <v>95.8854207649198</v>
      </c>
      <c r="H16" s="11">
        <v>96.322507123571995</v>
      </c>
      <c r="I16" s="298">
        <v>2628232</v>
      </c>
      <c r="J16" s="299">
        <v>46</v>
      </c>
      <c r="K16" s="11">
        <v>100</v>
      </c>
      <c r="L16" s="11">
        <v>91.83</v>
      </c>
      <c r="M16" s="58">
        <v>82</v>
      </c>
      <c r="N16" s="295">
        <v>45124</v>
      </c>
      <c r="O16" s="115"/>
      <c r="P16" s="33"/>
    </row>
    <row r="17" spans="1:16">
      <c r="A17" s="50"/>
      <c r="B17" s="110"/>
      <c r="C17" s="211"/>
      <c r="D17" s="297"/>
      <c r="E17" s="141"/>
      <c r="F17" s="27"/>
      <c r="G17" s="11"/>
      <c r="H17" s="11"/>
      <c r="I17" s="298"/>
      <c r="J17" s="299"/>
      <c r="K17" s="11"/>
      <c r="L17" s="11"/>
      <c r="M17" s="58"/>
      <c r="N17" s="295"/>
      <c r="O17" s="115"/>
      <c r="P17" s="33"/>
    </row>
    <row r="18" spans="1:16" ht="13.95" customHeight="1">
      <c r="A18" s="50"/>
      <c r="C18" s="294" t="s">
        <v>440</v>
      </c>
      <c r="D18" s="296">
        <v>1</v>
      </c>
      <c r="E18" s="9" t="s">
        <v>251</v>
      </c>
      <c r="F18" s="27" t="s">
        <v>252</v>
      </c>
      <c r="G18" s="12">
        <v>91.461209662901595</v>
      </c>
      <c r="H18" s="64">
        <v>91.461209662901595</v>
      </c>
      <c r="I18" s="143"/>
      <c r="J18" s="271"/>
      <c r="K18" s="64">
        <v>95.092299999999994</v>
      </c>
      <c r="L18" s="64">
        <v>87.949200000000005</v>
      </c>
      <c r="M18" s="58">
        <v>5</v>
      </c>
      <c r="N18" s="295">
        <v>45047</v>
      </c>
      <c r="O18" s="115"/>
    </row>
    <row r="19" spans="1:16" ht="13.95" customHeight="1">
      <c r="A19" s="50"/>
      <c r="C19" s="212"/>
      <c r="D19" s="296">
        <v>2</v>
      </c>
      <c r="E19" s="9" t="s">
        <v>255</v>
      </c>
      <c r="F19" s="27" t="s">
        <v>256</v>
      </c>
      <c r="G19" s="12">
        <v>98.005253829321703</v>
      </c>
      <c r="H19" s="64">
        <v>99.002255643987198</v>
      </c>
      <c r="I19" s="143">
        <v>10303</v>
      </c>
      <c r="J19" s="271">
        <v>2</v>
      </c>
      <c r="K19" s="64">
        <v>99.009900000000002</v>
      </c>
      <c r="L19" s="64">
        <v>98.62</v>
      </c>
      <c r="M19" s="58">
        <v>12</v>
      </c>
      <c r="N19" s="295">
        <v>45054</v>
      </c>
      <c r="O19" s="115"/>
    </row>
    <row r="20" spans="1:16" ht="13.95" customHeight="1">
      <c r="A20" s="50"/>
      <c r="C20" s="212"/>
      <c r="D20" s="296">
        <v>3</v>
      </c>
      <c r="E20" s="9" t="s">
        <v>261</v>
      </c>
      <c r="F20" s="27" t="s">
        <v>262</v>
      </c>
      <c r="G20" s="12">
        <v>98.909076211757593</v>
      </c>
      <c r="H20" s="64">
        <v>100</v>
      </c>
      <c r="I20" s="143">
        <v>9310</v>
      </c>
      <c r="J20" s="271">
        <v>1</v>
      </c>
      <c r="K20" s="64">
        <v>100</v>
      </c>
      <c r="L20" s="64">
        <v>100</v>
      </c>
      <c r="M20" s="58">
        <v>19</v>
      </c>
      <c r="N20" s="295">
        <v>45061</v>
      </c>
      <c r="O20" s="115"/>
    </row>
    <row r="21" spans="1:16" ht="13.95" customHeight="1">
      <c r="A21" s="50"/>
      <c r="C21" s="212"/>
      <c r="D21" s="296">
        <v>4</v>
      </c>
      <c r="E21" s="9" t="s">
        <v>265</v>
      </c>
      <c r="F21" s="27" t="s">
        <v>266</v>
      </c>
      <c r="G21" s="12">
        <v>98.610200000000006</v>
      </c>
      <c r="H21" s="64">
        <v>98.716986163607302</v>
      </c>
      <c r="I21" s="143">
        <v>309705</v>
      </c>
      <c r="J21" s="271">
        <v>3</v>
      </c>
      <c r="K21" s="64">
        <v>98.751499999999993</v>
      </c>
      <c r="L21" s="64">
        <v>96.952699999999993</v>
      </c>
      <c r="M21" s="58">
        <v>26</v>
      </c>
      <c r="N21" s="295">
        <v>45068</v>
      </c>
      <c r="O21" s="115"/>
    </row>
    <row r="22" spans="1:16" ht="13.95" customHeight="1">
      <c r="A22" s="50"/>
      <c r="C22" s="212"/>
      <c r="D22" s="296">
        <v>5</v>
      </c>
      <c r="E22" s="9" t="s">
        <v>269</v>
      </c>
      <c r="F22" s="27" t="s">
        <v>270</v>
      </c>
      <c r="G22" s="12">
        <v>95.879800000000003</v>
      </c>
      <c r="H22" s="64">
        <v>95.996200000000002</v>
      </c>
      <c r="I22" s="143">
        <v>521</v>
      </c>
      <c r="J22" s="271">
        <v>1</v>
      </c>
      <c r="K22" s="64">
        <v>95.996200000000002</v>
      </c>
      <c r="L22" s="64">
        <v>95.996200000000002</v>
      </c>
      <c r="M22" s="58">
        <v>33</v>
      </c>
      <c r="N22" s="295">
        <v>45075</v>
      </c>
      <c r="O22" s="115"/>
    </row>
    <row r="23" spans="1:16" ht="13.95" customHeight="1">
      <c r="A23" s="50"/>
      <c r="C23" s="212"/>
      <c r="D23" s="296">
        <v>6</v>
      </c>
      <c r="E23" s="9" t="s">
        <v>275</v>
      </c>
      <c r="F23" s="27" t="s">
        <v>276</v>
      </c>
      <c r="G23" s="12">
        <v>92.369299999999996</v>
      </c>
      <c r="H23" s="64">
        <v>97.957694093837503</v>
      </c>
      <c r="I23" s="143">
        <v>29647</v>
      </c>
      <c r="J23" s="271">
        <v>4</v>
      </c>
      <c r="K23" s="64">
        <v>99.08</v>
      </c>
      <c r="L23" s="64">
        <v>96.373599999999996</v>
      </c>
      <c r="M23" s="58">
        <v>40</v>
      </c>
      <c r="N23" s="295">
        <v>45082</v>
      </c>
      <c r="O23" s="115"/>
    </row>
    <row r="24" spans="1:16" ht="13.95" customHeight="1">
      <c r="A24" s="50"/>
      <c r="C24" s="212"/>
      <c r="D24" s="296">
        <v>7</v>
      </c>
      <c r="E24" s="9" t="s">
        <v>277</v>
      </c>
      <c r="F24" s="27" t="s">
        <v>278</v>
      </c>
      <c r="G24" s="12">
        <v>96.021900000000002</v>
      </c>
      <c r="H24" s="64">
        <v>95.997299999999996</v>
      </c>
      <c r="I24" s="143">
        <v>6637</v>
      </c>
      <c r="J24" s="271">
        <v>1</v>
      </c>
      <c r="K24" s="64">
        <v>95.997299999999996</v>
      </c>
      <c r="L24" s="64">
        <v>95.997299999999996</v>
      </c>
      <c r="M24" s="58">
        <v>47</v>
      </c>
      <c r="N24" s="295">
        <v>45089</v>
      </c>
      <c r="O24" s="115"/>
    </row>
    <row r="25" spans="1:16" ht="13.95" customHeight="1">
      <c r="A25" s="50"/>
      <c r="C25" s="212"/>
      <c r="D25" s="296">
        <v>8</v>
      </c>
      <c r="E25" s="9" t="s">
        <v>281</v>
      </c>
      <c r="F25" s="27" t="s">
        <v>282</v>
      </c>
      <c r="G25" s="12">
        <v>93.501099999999994</v>
      </c>
      <c r="H25" s="64">
        <v>99.08</v>
      </c>
      <c r="I25" s="143">
        <v>2975</v>
      </c>
      <c r="J25" s="271">
        <v>1</v>
      </c>
      <c r="K25" s="64">
        <v>99.08</v>
      </c>
      <c r="L25" s="64">
        <v>99.08</v>
      </c>
      <c r="M25" s="58">
        <v>54</v>
      </c>
      <c r="N25" s="295">
        <v>45096</v>
      </c>
      <c r="O25" s="115"/>
    </row>
    <row r="26" spans="1:16" ht="13.95" customHeight="1">
      <c r="A26" s="50"/>
      <c r="C26" s="212"/>
      <c r="D26" s="296">
        <v>9</v>
      </c>
      <c r="E26" s="9" t="s">
        <v>285</v>
      </c>
      <c r="F26" s="27" t="s">
        <v>286</v>
      </c>
      <c r="G26" s="12">
        <v>96.877095676087194</v>
      </c>
      <c r="H26" s="64">
        <v>96.885418397381798</v>
      </c>
      <c r="I26" s="143">
        <v>1146424</v>
      </c>
      <c r="J26" s="271">
        <v>6</v>
      </c>
      <c r="K26" s="64">
        <v>97.025300000000001</v>
      </c>
      <c r="L26" s="64">
        <v>93.77</v>
      </c>
      <c r="M26" s="58">
        <v>61</v>
      </c>
      <c r="N26" s="295">
        <v>45103</v>
      </c>
      <c r="O26" s="115"/>
    </row>
    <row r="27" spans="1:16" ht="13.95" customHeight="1">
      <c r="A27" s="50"/>
      <c r="C27" s="212"/>
      <c r="D27" s="296">
        <v>10</v>
      </c>
      <c r="E27" s="9" t="s">
        <v>287</v>
      </c>
      <c r="F27" s="27" t="s">
        <v>288</v>
      </c>
      <c r="G27" s="12">
        <v>96.92</v>
      </c>
      <c r="H27" s="64">
        <v>96.92</v>
      </c>
      <c r="I27" s="143"/>
      <c r="J27" s="271"/>
      <c r="K27" s="64">
        <v>96.92</v>
      </c>
      <c r="L27" s="64">
        <v>96.92</v>
      </c>
      <c r="M27" s="58">
        <v>68</v>
      </c>
      <c r="N27" s="295">
        <v>45110</v>
      </c>
      <c r="O27" s="115"/>
    </row>
    <row r="28" spans="1:16" ht="13.95" customHeight="1">
      <c r="A28" s="50"/>
      <c r="C28" s="212"/>
      <c r="D28" s="296">
        <v>11</v>
      </c>
      <c r="E28" s="9" t="s">
        <v>297</v>
      </c>
      <c r="F28" s="27" t="s">
        <v>298</v>
      </c>
      <c r="G28" s="12"/>
      <c r="H28" s="64"/>
      <c r="I28" s="143"/>
      <c r="J28" s="271"/>
      <c r="K28" s="64"/>
      <c r="L28" s="64"/>
      <c r="M28" s="58">
        <v>71</v>
      </c>
      <c r="N28" s="295">
        <v>45113</v>
      </c>
      <c r="O28" s="115"/>
    </row>
    <row r="29" spans="1:16" ht="13.95" customHeight="1">
      <c r="A29" s="50"/>
      <c r="C29" s="212"/>
      <c r="D29" s="296">
        <v>12</v>
      </c>
      <c r="E29" s="9" t="s">
        <v>307</v>
      </c>
      <c r="F29" s="27" t="s">
        <v>308</v>
      </c>
      <c r="G29" s="12">
        <v>96.92</v>
      </c>
      <c r="H29" s="64">
        <v>90.516172873912694</v>
      </c>
      <c r="I29" s="143">
        <v>47364</v>
      </c>
      <c r="J29" s="271">
        <v>3</v>
      </c>
      <c r="K29" s="64">
        <v>93.200500000000005</v>
      </c>
      <c r="L29" s="64">
        <v>86.863200000000006</v>
      </c>
      <c r="M29" s="58">
        <v>75</v>
      </c>
      <c r="N29" s="295">
        <v>45117</v>
      </c>
      <c r="O29" s="115"/>
    </row>
    <row r="30" spans="1:16" ht="13.95" customHeight="1">
      <c r="A30" s="50"/>
      <c r="C30" s="212"/>
      <c r="D30" s="296">
        <v>13</v>
      </c>
      <c r="E30" s="9" t="s">
        <v>303</v>
      </c>
      <c r="F30" s="27" t="s">
        <v>304</v>
      </c>
      <c r="G30" s="12">
        <v>99.57</v>
      </c>
      <c r="H30" s="64">
        <v>94.540177757622303</v>
      </c>
      <c r="I30" s="143">
        <v>14333</v>
      </c>
      <c r="J30" s="271">
        <v>2</v>
      </c>
      <c r="K30" s="64">
        <v>95.326700000000002</v>
      </c>
      <c r="L30" s="64">
        <v>90.241799999999998</v>
      </c>
      <c r="M30" s="58">
        <v>82</v>
      </c>
      <c r="N30" s="295">
        <v>45124</v>
      </c>
      <c r="O30" s="115"/>
    </row>
    <row r="31" spans="1:16" ht="13.95" customHeight="1">
      <c r="A31" s="50"/>
      <c r="C31" s="212"/>
      <c r="D31" s="296">
        <v>14</v>
      </c>
      <c r="E31" s="9" t="s">
        <v>309</v>
      </c>
      <c r="F31" s="27" t="s">
        <v>310</v>
      </c>
      <c r="G31" s="12">
        <v>89.391000000000005</v>
      </c>
      <c r="H31" s="64">
        <v>89.496499999999997</v>
      </c>
      <c r="I31" s="143">
        <v>55858</v>
      </c>
      <c r="J31" s="271">
        <v>1</v>
      </c>
      <c r="K31" s="64">
        <v>89.496499999999997</v>
      </c>
      <c r="L31" s="64">
        <v>89.496499999999997</v>
      </c>
      <c r="M31" s="58">
        <v>89</v>
      </c>
      <c r="N31" s="295">
        <v>45131</v>
      </c>
      <c r="O31" s="115"/>
    </row>
    <row r="32" spans="1:16" ht="13.95" customHeight="1">
      <c r="A32" s="50"/>
      <c r="C32" s="212"/>
      <c r="D32" s="296">
        <v>15</v>
      </c>
      <c r="E32" s="9" t="s">
        <v>321</v>
      </c>
      <c r="F32" s="27" t="s">
        <v>322</v>
      </c>
      <c r="G32" s="12">
        <v>94.986652661733004</v>
      </c>
      <c r="H32" s="64">
        <v>95.108400000000003</v>
      </c>
      <c r="I32" s="143">
        <v>5257</v>
      </c>
      <c r="J32" s="271">
        <v>1</v>
      </c>
      <c r="K32" s="64">
        <v>95.108400000000003</v>
      </c>
      <c r="L32" s="64">
        <v>95.108400000000003</v>
      </c>
      <c r="M32" s="58">
        <v>96</v>
      </c>
      <c r="N32" s="295">
        <v>45138</v>
      </c>
      <c r="O32" s="115"/>
    </row>
    <row r="33" spans="1:15" ht="13.95" customHeight="1">
      <c r="A33" s="50"/>
      <c r="C33" s="212"/>
      <c r="D33" s="296">
        <v>16</v>
      </c>
      <c r="E33" s="9" t="s">
        <v>329</v>
      </c>
      <c r="F33" s="27" t="s">
        <v>330</v>
      </c>
      <c r="G33" s="12">
        <v>88.534739922103199</v>
      </c>
      <c r="H33" s="64">
        <v>92.104900000000001</v>
      </c>
      <c r="I33" s="143">
        <v>1087</v>
      </c>
      <c r="J33" s="271">
        <v>1</v>
      </c>
      <c r="K33" s="64">
        <v>92.104900000000001</v>
      </c>
      <c r="L33" s="64">
        <v>92.104900000000001</v>
      </c>
      <c r="M33" s="58">
        <v>103</v>
      </c>
      <c r="N33" s="295">
        <v>45145</v>
      </c>
      <c r="O33" s="115"/>
    </row>
    <row r="34" spans="1:15" ht="13.95" customHeight="1">
      <c r="A34" s="50"/>
      <c r="C34" s="212"/>
      <c r="D34" s="296">
        <v>17</v>
      </c>
      <c r="E34" s="9" t="s">
        <v>333</v>
      </c>
      <c r="F34" s="27" t="s">
        <v>334</v>
      </c>
      <c r="G34" s="12">
        <v>89.256184758064506</v>
      </c>
      <c r="H34" s="64">
        <v>91.030250033555504</v>
      </c>
      <c r="I34" s="143">
        <v>64073</v>
      </c>
      <c r="J34" s="271">
        <v>3</v>
      </c>
      <c r="K34" s="64">
        <v>93.445999999999998</v>
      </c>
      <c r="L34" s="64">
        <v>87.102199999999996</v>
      </c>
      <c r="M34" s="58">
        <v>110</v>
      </c>
      <c r="N34" s="295">
        <v>45152</v>
      </c>
      <c r="O34" s="115"/>
    </row>
    <row r="35" spans="1:15" ht="13.95" customHeight="1">
      <c r="A35" s="50"/>
      <c r="C35" s="212"/>
      <c r="D35" s="296">
        <v>18</v>
      </c>
      <c r="E35" s="9" t="s">
        <v>393</v>
      </c>
      <c r="F35" s="27" t="s">
        <v>394</v>
      </c>
      <c r="G35" s="12">
        <v>93.665660460950605</v>
      </c>
      <c r="H35" s="64">
        <v>93.665660460950605</v>
      </c>
      <c r="I35" s="143"/>
      <c r="J35" s="271"/>
      <c r="K35" s="64">
        <v>96.92</v>
      </c>
      <c r="L35" s="64">
        <v>86.292699999999996</v>
      </c>
      <c r="M35" s="58">
        <v>117</v>
      </c>
      <c r="N35" s="295">
        <v>45159</v>
      </c>
      <c r="O35" s="115"/>
    </row>
    <row r="36" spans="1:15" ht="13.95" customHeight="1">
      <c r="A36" s="50"/>
      <c r="C36" s="212"/>
      <c r="D36" s="296">
        <v>19</v>
      </c>
      <c r="E36" s="9" t="s">
        <v>397</v>
      </c>
      <c r="F36" s="27" t="s">
        <v>398</v>
      </c>
      <c r="G36" s="12">
        <v>92.298340861975703</v>
      </c>
      <c r="H36" s="64">
        <v>92.298340861975703</v>
      </c>
      <c r="I36" s="143"/>
      <c r="J36" s="271"/>
      <c r="K36" s="64">
        <v>92.523899999999998</v>
      </c>
      <c r="L36" s="64">
        <v>86.643900000000002</v>
      </c>
      <c r="M36" s="58">
        <v>124</v>
      </c>
      <c r="N36" s="295">
        <v>45166</v>
      </c>
      <c r="O36" s="115"/>
    </row>
    <row r="37" spans="1:15" ht="13.95" customHeight="1">
      <c r="A37" s="50"/>
      <c r="C37" s="212"/>
      <c r="D37" s="296">
        <v>20</v>
      </c>
      <c r="E37" s="9" t="s">
        <v>407</v>
      </c>
      <c r="F37" s="27" t="s">
        <v>408</v>
      </c>
      <c r="G37" s="12">
        <v>92.604200000000006</v>
      </c>
      <c r="H37" s="64">
        <v>89.414599999999993</v>
      </c>
      <c r="I37" s="143">
        <v>50000</v>
      </c>
      <c r="J37" s="271">
        <v>1</v>
      </c>
      <c r="K37" s="64">
        <v>89.414599999999993</v>
      </c>
      <c r="L37" s="64">
        <v>89.414599999999993</v>
      </c>
      <c r="M37" s="58">
        <v>131</v>
      </c>
      <c r="N37" s="295">
        <v>45173</v>
      </c>
      <c r="O37" s="115"/>
    </row>
    <row r="38" spans="1:15" ht="13.95" customHeight="1">
      <c r="A38" s="50"/>
      <c r="C38" s="212"/>
      <c r="D38" s="296">
        <v>21</v>
      </c>
      <c r="E38" s="9" t="s">
        <v>413</v>
      </c>
      <c r="F38" s="27" t="s">
        <v>414</v>
      </c>
      <c r="G38" s="12">
        <v>84.237799999999993</v>
      </c>
      <c r="H38" s="64">
        <v>89.492365886240606</v>
      </c>
      <c r="I38" s="143">
        <v>28446</v>
      </c>
      <c r="J38" s="271">
        <v>2</v>
      </c>
      <c r="K38" s="64">
        <v>89.830399999999997</v>
      </c>
      <c r="L38" s="64">
        <v>87.04</v>
      </c>
      <c r="M38" s="58">
        <v>138</v>
      </c>
      <c r="N38" s="295">
        <v>45180</v>
      </c>
      <c r="O38" s="115"/>
    </row>
    <row r="39" spans="1:15" ht="13.95" customHeight="1">
      <c r="A39" s="50"/>
      <c r="C39" s="212"/>
      <c r="D39" s="296">
        <v>22</v>
      </c>
      <c r="E39" s="9" t="s">
        <v>419</v>
      </c>
      <c r="F39" s="27" t="s">
        <v>420</v>
      </c>
      <c r="G39" s="12">
        <v>99.051027690150704</v>
      </c>
      <c r="H39" s="64">
        <v>91.807454319759103</v>
      </c>
      <c r="I39" s="143">
        <v>5547219</v>
      </c>
      <c r="J39" s="271">
        <v>187</v>
      </c>
      <c r="K39" s="64">
        <v>99.08</v>
      </c>
      <c r="L39" s="64">
        <v>86.44</v>
      </c>
      <c r="M39" s="58">
        <v>145</v>
      </c>
      <c r="N39" s="295">
        <v>45187</v>
      </c>
      <c r="O39" s="115"/>
    </row>
    <row r="40" spans="1:15" ht="13.95" customHeight="1">
      <c r="A40" s="50"/>
      <c r="C40" s="212"/>
      <c r="D40" s="296">
        <v>23</v>
      </c>
      <c r="E40" s="9" t="s">
        <v>425</v>
      </c>
      <c r="F40" s="27" t="s">
        <v>426</v>
      </c>
      <c r="G40" s="12">
        <v>90.940246355302094</v>
      </c>
      <c r="H40" s="64">
        <v>91.222159620405904</v>
      </c>
      <c r="I40" s="143">
        <v>162384</v>
      </c>
      <c r="J40" s="271">
        <v>4</v>
      </c>
      <c r="K40" s="64">
        <v>91.792199999999994</v>
      </c>
      <c r="L40" s="64">
        <v>87.818700000000007</v>
      </c>
      <c r="M40" s="58">
        <v>152</v>
      </c>
      <c r="N40" s="295">
        <v>45194</v>
      </c>
      <c r="O40" s="115"/>
    </row>
    <row r="41" spans="1:15" ht="13.95" customHeight="1">
      <c r="A41" s="50"/>
      <c r="C41" s="212"/>
      <c r="D41" s="296">
        <v>24</v>
      </c>
      <c r="E41" s="9" t="s">
        <v>431</v>
      </c>
      <c r="F41" s="27" t="s">
        <v>432</v>
      </c>
      <c r="G41" s="12">
        <v>91.733852643543997</v>
      </c>
      <c r="H41" s="64">
        <v>97.151851138480296</v>
      </c>
      <c r="I41" s="143">
        <v>52614</v>
      </c>
      <c r="J41" s="271">
        <v>2</v>
      </c>
      <c r="K41" s="64">
        <v>99.08</v>
      </c>
      <c r="L41" s="64">
        <v>82.369799999999998</v>
      </c>
      <c r="M41" s="58">
        <v>159</v>
      </c>
      <c r="N41" s="295">
        <v>45201</v>
      </c>
      <c r="O41" s="115"/>
    </row>
    <row r="42" spans="1:15" ht="13.95" customHeight="1">
      <c r="A42" s="50"/>
      <c r="C42" s="212"/>
      <c r="D42" s="296">
        <v>25</v>
      </c>
      <c r="E42" s="9" t="s">
        <v>435</v>
      </c>
      <c r="F42" s="27" t="s">
        <v>436</v>
      </c>
      <c r="G42" s="12">
        <v>91.724827603984295</v>
      </c>
      <c r="H42" s="64">
        <v>83.144007287747499</v>
      </c>
      <c r="I42" s="143">
        <v>346321</v>
      </c>
      <c r="J42" s="271">
        <v>3</v>
      </c>
      <c r="K42" s="64">
        <v>99.08</v>
      </c>
      <c r="L42" s="64">
        <v>81.735299999999995</v>
      </c>
      <c r="M42" s="58">
        <v>166</v>
      </c>
      <c r="N42" s="295">
        <v>45208</v>
      </c>
      <c r="O42" s="115"/>
    </row>
    <row r="43" spans="1:15" ht="13.95" customHeight="1">
      <c r="A43" s="50"/>
      <c r="C43" s="212"/>
      <c r="D43" s="296">
        <v>26</v>
      </c>
      <c r="E43" s="9" t="s">
        <v>443</v>
      </c>
      <c r="F43" s="27" t="s">
        <v>444</v>
      </c>
      <c r="G43" s="12">
        <v>94.506394755423599</v>
      </c>
      <c r="H43" s="64">
        <v>94.506394755423599</v>
      </c>
      <c r="I43" s="143"/>
      <c r="J43" s="271"/>
      <c r="K43" s="64">
        <v>99.57</v>
      </c>
      <c r="L43" s="64">
        <v>86.469800000000006</v>
      </c>
      <c r="M43" s="58">
        <v>173</v>
      </c>
      <c r="N43" s="295">
        <v>45215</v>
      </c>
      <c r="O43" s="115"/>
    </row>
    <row r="44" spans="1:15" ht="13.95" customHeight="1">
      <c r="A44" s="50"/>
      <c r="D44" s="110"/>
      <c r="E44" s="9"/>
      <c r="F44" s="27"/>
      <c r="G44" s="12"/>
      <c r="H44" s="64"/>
      <c r="I44" s="143"/>
      <c r="J44" s="271"/>
      <c r="K44" s="64"/>
      <c r="L44" s="64"/>
      <c r="M44" s="58"/>
      <c r="N44" s="295"/>
      <c r="O44" s="115"/>
    </row>
    <row r="45" spans="1:15">
      <c r="A45" s="50"/>
      <c r="B45" s="213"/>
      <c r="C45" s="110" t="s">
        <v>143</v>
      </c>
      <c r="D45" s="214">
        <v>1</v>
      </c>
      <c r="E45" s="9" t="s">
        <v>219</v>
      </c>
      <c r="F45" s="27" t="s">
        <v>220</v>
      </c>
      <c r="G45" s="12">
        <v>97.180700000000002</v>
      </c>
      <c r="H45" s="270">
        <v>97.180700000000002</v>
      </c>
      <c r="I45" s="300"/>
      <c r="J45" s="301"/>
      <c r="K45" s="12">
        <v>97.180700000000002</v>
      </c>
      <c r="L45" s="12">
        <v>97.180700000000002</v>
      </c>
      <c r="M45" s="58">
        <v>12</v>
      </c>
      <c r="N45" s="295">
        <v>45054</v>
      </c>
      <c r="O45" s="115"/>
    </row>
    <row r="46" spans="1:15">
      <c r="A46" s="50"/>
      <c r="B46" s="213"/>
      <c r="C46" s="110"/>
      <c r="D46" s="214">
        <v>2</v>
      </c>
      <c r="E46" s="9" t="s">
        <v>221</v>
      </c>
      <c r="F46" s="27" t="s">
        <v>222</v>
      </c>
      <c r="G46" s="12">
        <v>99.719804225133203</v>
      </c>
      <c r="H46" s="270">
        <v>97.754800000000003</v>
      </c>
      <c r="I46" s="300">
        <v>15345</v>
      </c>
      <c r="J46" s="301">
        <v>1</v>
      </c>
      <c r="K46" s="12">
        <v>97.754800000000003</v>
      </c>
      <c r="L46" s="12">
        <v>97.754800000000003</v>
      </c>
      <c r="M46" s="58">
        <v>19</v>
      </c>
      <c r="N46" s="295">
        <v>45061</v>
      </c>
      <c r="O46" s="115"/>
    </row>
    <row r="47" spans="1:15">
      <c r="A47" s="50"/>
      <c r="B47" s="213"/>
      <c r="C47" s="110"/>
      <c r="D47" s="214">
        <v>3</v>
      </c>
      <c r="E47" s="9" t="s">
        <v>225</v>
      </c>
      <c r="F47" s="27" t="s">
        <v>226</v>
      </c>
      <c r="G47" s="12">
        <v>100</v>
      </c>
      <c r="H47" s="270">
        <v>96.49</v>
      </c>
      <c r="I47" s="300">
        <v>2428</v>
      </c>
      <c r="J47" s="301">
        <v>1</v>
      </c>
      <c r="K47" s="12">
        <v>96.49</v>
      </c>
      <c r="L47" s="12">
        <v>96.49</v>
      </c>
      <c r="M47" s="58">
        <v>33</v>
      </c>
      <c r="N47" s="295">
        <v>45075</v>
      </c>
      <c r="O47" s="115"/>
    </row>
    <row r="48" spans="1:15">
      <c r="A48" s="50"/>
      <c r="B48" s="213"/>
      <c r="C48" s="110"/>
      <c r="D48" s="214">
        <v>4</v>
      </c>
      <c r="E48" s="9" t="s">
        <v>227</v>
      </c>
      <c r="F48" s="27" t="s">
        <v>228</v>
      </c>
      <c r="G48" s="12">
        <v>78.821799999999996</v>
      </c>
      <c r="H48" s="270">
        <v>97.559595126062206</v>
      </c>
      <c r="I48" s="300">
        <v>28478</v>
      </c>
      <c r="J48" s="301">
        <v>2</v>
      </c>
      <c r="K48" s="12">
        <v>99.08</v>
      </c>
      <c r="L48" s="12">
        <v>97.242999999999995</v>
      </c>
      <c r="M48" s="58">
        <v>47</v>
      </c>
      <c r="N48" s="295">
        <v>45089</v>
      </c>
      <c r="O48" s="115"/>
    </row>
    <row r="49" spans="1:15">
      <c r="A49" s="50"/>
      <c r="B49" s="213"/>
      <c r="C49" s="110"/>
      <c r="D49" s="214">
        <v>5</v>
      </c>
      <c r="E49" s="9" t="s">
        <v>229</v>
      </c>
      <c r="F49" s="27" t="s">
        <v>230</v>
      </c>
      <c r="G49" s="12">
        <v>96.92</v>
      </c>
      <c r="H49" s="270">
        <v>93.966999999999999</v>
      </c>
      <c r="I49" s="300">
        <v>1302</v>
      </c>
      <c r="J49" s="301">
        <v>1</v>
      </c>
      <c r="K49" s="12">
        <v>93.966999999999999</v>
      </c>
      <c r="L49" s="12">
        <v>93.966999999999999</v>
      </c>
      <c r="M49" s="58">
        <v>61</v>
      </c>
      <c r="N49" s="295">
        <v>45103</v>
      </c>
      <c r="O49" s="115"/>
    </row>
    <row r="50" spans="1:15">
      <c r="A50" s="50"/>
      <c r="B50" s="213"/>
      <c r="C50" s="110"/>
      <c r="D50" s="214">
        <v>6</v>
      </c>
      <c r="E50" s="9" t="s">
        <v>231</v>
      </c>
      <c r="F50" s="27" t="s">
        <v>232</v>
      </c>
      <c r="G50" s="12">
        <v>93.329471161554693</v>
      </c>
      <c r="H50" s="270">
        <v>100</v>
      </c>
      <c r="I50" s="300">
        <v>39560</v>
      </c>
      <c r="J50" s="301">
        <v>1</v>
      </c>
      <c r="K50" s="12">
        <v>100</v>
      </c>
      <c r="L50" s="12">
        <v>100</v>
      </c>
      <c r="M50" s="58">
        <v>75</v>
      </c>
      <c r="N50" s="295">
        <v>45117</v>
      </c>
      <c r="O50" s="115"/>
    </row>
    <row r="51" spans="1:15">
      <c r="A51" s="50"/>
      <c r="B51" s="213"/>
      <c r="C51" s="110"/>
      <c r="D51" s="214">
        <v>7</v>
      </c>
      <c r="E51" s="9" t="s">
        <v>233</v>
      </c>
      <c r="F51" s="27" t="s">
        <v>236</v>
      </c>
      <c r="G51" s="12">
        <v>96.92</v>
      </c>
      <c r="H51" s="270">
        <v>96.92</v>
      </c>
      <c r="I51" s="300"/>
      <c r="J51" s="301"/>
      <c r="K51" s="12">
        <v>96.92</v>
      </c>
      <c r="L51" s="12">
        <v>96.92</v>
      </c>
      <c r="M51" s="58">
        <v>89</v>
      </c>
      <c r="N51" s="295">
        <v>45131</v>
      </c>
      <c r="O51" s="115"/>
    </row>
    <row r="52" spans="1:15">
      <c r="A52" s="50"/>
      <c r="B52" s="213"/>
      <c r="C52" s="110"/>
      <c r="D52" s="214">
        <v>8</v>
      </c>
      <c r="E52" s="9" t="s">
        <v>237</v>
      </c>
      <c r="F52" s="27" t="s">
        <v>238</v>
      </c>
      <c r="G52" s="12">
        <v>87.719300000000004</v>
      </c>
      <c r="H52" s="270">
        <v>99.08</v>
      </c>
      <c r="I52" s="300">
        <v>2168</v>
      </c>
      <c r="J52" s="301">
        <v>3</v>
      </c>
      <c r="K52" s="12">
        <v>99.08</v>
      </c>
      <c r="L52" s="12">
        <v>99.08</v>
      </c>
      <c r="M52" s="58">
        <v>103</v>
      </c>
      <c r="N52" s="295">
        <v>45145</v>
      </c>
      <c r="O52" s="115"/>
    </row>
    <row r="53" spans="1:15">
      <c r="A53" s="50"/>
      <c r="B53" s="213"/>
      <c r="C53" s="110"/>
      <c r="D53" s="214">
        <v>9</v>
      </c>
      <c r="E53" s="9" t="s">
        <v>239</v>
      </c>
      <c r="F53" s="27" t="s">
        <v>240</v>
      </c>
      <c r="G53" s="12">
        <v>94.46</v>
      </c>
      <c r="H53" s="270">
        <v>91.772410251578506</v>
      </c>
      <c r="I53" s="300">
        <v>326896</v>
      </c>
      <c r="J53" s="301">
        <v>2</v>
      </c>
      <c r="K53" s="12">
        <v>94.3005</v>
      </c>
      <c r="L53" s="12">
        <v>87.102199999999996</v>
      </c>
      <c r="M53" s="58">
        <v>110</v>
      </c>
      <c r="N53" s="295">
        <v>45152</v>
      </c>
      <c r="O53" s="115"/>
    </row>
    <row r="54" spans="1:15">
      <c r="A54" s="50"/>
      <c r="B54" s="213"/>
      <c r="C54" s="110"/>
      <c r="D54" s="214">
        <v>10</v>
      </c>
      <c r="E54" s="9" t="s">
        <v>249</v>
      </c>
      <c r="F54" s="27" t="s">
        <v>250</v>
      </c>
      <c r="G54" s="12">
        <v>100</v>
      </c>
      <c r="H54" s="270">
        <v>100</v>
      </c>
      <c r="I54" s="300"/>
      <c r="J54" s="301"/>
      <c r="K54" s="12">
        <v>100</v>
      </c>
      <c r="L54" s="12">
        <v>100</v>
      </c>
      <c r="M54" s="58">
        <v>124</v>
      </c>
      <c r="N54" s="295">
        <v>45166</v>
      </c>
      <c r="O54" s="115"/>
    </row>
    <row r="55" spans="1:15">
      <c r="A55" s="50"/>
      <c r="B55" s="213"/>
      <c r="C55" s="110"/>
      <c r="D55" s="214">
        <v>11</v>
      </c>
      <c r="E55" s="9" t="s">
        <v>241</v>
      </c>
      <c r="F55" s="27" t="s">
        <v>242</v>
      </c>
      <c r="G55" s="12">
        <v>84.911699999999996</v>
      </c>
      <c r="H55" s="270">
        <v>85.009</v>
      </c>
      <c r="I55" s="300">
        <v>23528</v>
      </c>
      <c r="J55" s="301">
        <v>1</v>
      </c>
      <c r="K55" s="12">
        <v>85.009</v>
      </c>
      <c r="L55" s="12">
        <v>85.009</v>
      </c>
      <c r="M55" s="58">
        <v>131</v>
      </c>
      <c r="N55" s="295">
        <v>45173</v>
      </c>
      <c r="O55" s="115"/>
    </row>
    <row r="56" spans="1:15">
      <c r="A56" s="50"/>
      <c r="B56" s="213"/>
      <c r="C56" s="110"/>
      <c r="D56" s="214">
        <v>12</v>
      </c>
      <c r="E56" s="9" t="s">
        <v>243</v>
      </c>
      <c r="F56" s="27" t="s">
        <v>244</v>
      </c>
      <c r="G56" s="12">
        <v>83.574399999999997</v>
      </c>
      <c r="H56" s="270">
        <v>83.574399999999997</v>
      </c>
      <c r="I56" s="300"/>
      <c r="J56" s="301"/>
      <c r="K56" s="12">
        <v>83.574399999999997</v>
      </c>
      <c r="L56" s="12">
        <v>83.574399999999997</v>
      </c>
      <c r="M56" s="58">
        <v>145</v>
      </c>
      <c r="N56" s="295">
        <v>45187</v>
      </c>
      <c r="O56" s="115"/>
    </row>
    <row r="57" spans="1:15">
      <c r="A57" s="50"/>
      <c r="B57" s="213"/>
      <c r="C57" s="110"/>
      <c r="D57" s="214">
        <v>13</v>
      </c>
      <c r="E57" s="9" t="s">
        <v>245</v>
      </c>
      <c r="F57" s="27" t="s">
        <v>246</v>
      </c>
      <c r="G57" s="12">
        <v>84.358438282387198</v>
      </c>
      <c r="H57" s="270">
        <v>84.358438282387198</v>
      </c>
      <c r="I57" s="300"/>
      <c r="J57" s="301"/>
      <c r="K57" s="12">
        <v>86.153800000000004</v>
      </c>
      <c r="L57" s="12">
        <v>81.555800000000005</v>
      </c>
      <c r="M57" s="58">
        <v>159</v>
      </c>
      <c r="N57" s="295">
        <v>45201</v>
      </c>
      <c r="O57" s="115"/>
    </row>
    <row r="58" spans="1:15">
      <c r="A58" s="50"/>
      <c r="B58" s="213"/>
      <c r="C58" s="110"/>
      <c r="D58" s="214">
        <v>14</v>
      </c>
      <c r="E58" s="9" t="s">
        <v>247</v>
      </c>
      <c r="F58" s="27" t="s">
        <v>248</v>
      </c>
      <c r="G58" s="12">
        <v>85.659300000000002</v>
      </c>
      <c r="H58" s="270">
        <v>85.659300000000002</v>
      </c>
      <c r="I58" s="300"/>
      <c r="J58" s="301"/>
      <c r="K58" s="12">
        <v>85.659300000000002</v>
      </c>
      <c r="L58" s="12">
        <v>85.659300000000002</v>
      </c>
      <c r="M58" s="58">
        <v>173</v>
      </c>
      <c r="N58" s="295">
        <v>45215</v>
      </c>
      <c r="O58" s="115"/>
    </row>
    <row r="59" spans="1:15">
      <c r="A59" s="50"/>
      <c r="B59" s="213"/>
      <c r="C59" s="110"/>
      <c r="D59" s="214">
        <v>15</v>
      </c>
      <c r="E59" s="9" t="s">
        <v>253</v>
      </c>
      <c r="F59" s="27" t="s">
        <v>254</v>
      </c>
      <c r="G59" s="12">
        <v>96.92</v>
      </c>
      <c r="H59" s="270">
        <v>83.23</v>
      </c>
      <c r="I59" s="300">
        <v>1075</v>
      </c>
      <c r="J59" s="301">
        <v>1</v>
      </c>
      <c r="K59" s="12">
        <v>83.23</v>
      </c>
      <c r="L59" s="12">
        <v>83.23</v>
      </c>
      <c r="M59" s="58">
        <v>187</v>
      </c>
      <c r="N59" s="295">
        <v>45229</v>
      </c>
      <c r="O59" s="115"/>
    </row>
    <row r="60" spans="1:15">
      <c r="A60" s="50"/>
      <c r="B60" s="213"/>
      <c r="C60" s="110"/>
      <c r="D60" s="214">
        <v>16</v>
      </c>
      <c r="E60" s="9" t="s">
        <v>257</v>
      </c>
      <c r="F60" s="27" t="s">
        <v>258</v>
      </c>
      <c r="G60" s="12">
        <v>90.017600000000002</v>
      </c>
      <c r="H60" s="270">
        <v>90.017600000000002</v>
      </c>
      <c r="I60" s="300"/>
      <c r="J60" s="301"/>
      <c r="K60" s="12">
        <v>90.017600000000002</v>
      </c>
      <c r="L60" s="12">
        <v>90.017600000000002</v>
      </c>
      <c r="M60" s="58">
        <v>194</v>
      </c>
      <c r="N60" s="295">
        <v>45236</v>
      </c>
      <c r="O60" s="115"/>
    </row>
    <row r="61" spans="1:15">
      <c r="A61" s="50"/>
      <c r="B61" s="213"/>
      <c r="C61" s="110"/>
      <c r="D61" s="214">
        <v>17</v>
      </c>
      <c r="E61" s="9" t="s">
        <v>263</v>
      </c>
      <c r="F61" s="27" t="s">
        <v>264</v>
      </c>
      <c r="G61" s="12">
        <v>88.481568056776794</v>
      </c>
      <c r="H61" s="270">
        <v>88.481568056776794</v>
      </c>
      <c r="I61" s="300"/>
      <c r="J61" s="301"/>
      <c r="K61" s="12">
        <v>88.4816</v>
      </c>
      <c r="L61" s="12">
        <v>88.481499999999997</v>
      </c>
      <c r="M61" s="58">
        <v>201</v>
      </c>
      <c r="N61" s="295">
        <v>45243</v>
      </c>
      <c r="O61" s="115"/>
    </row>
    <row r="62" spans="1:15">
      <c r="A62" s="50"/>
      <c r="B62" s="213"/>
      <c r="C62" s="110"/>
      <c r="D62" s="214">
        <v>18</v>
      </c>
      <c r="E62" s="9" t="s">
        <v>271</v>
      </c>
      <c r="F62" s="27" t="s">
        <v>272</v>
      </c>
      <c r="G62" s="12">
        <v>88.216700000000003</v>
      </c>
      <c r="H62" s="270">
        <v>99.08</v>
      </c>
      <c r="I62" s="300">
        <v>1113</v>
      </c>
      <c r="J62" s="301">
        <v>1</v>
      </c>
      <c r="K62" s="12">
        <v>99.08</v>
      </c>
      <c r="L62" s="12">
        <v>99.08</v>
      </c>
      <c r="M62" s="58">
        <v>215</v>
      </c>
      <c r="N62" s="295">
        <v>45257</v>
      </c>
      <c r="O62" s="115"/>
    </row>
    <row r="63" spans="1:15">
      <c r="A63" s="50"/>
      <c r="B63" s="213"/>
      <c r="C63" s="110"/>
      <c r="D63" s="214">
        <v>19</v>
      </c>
      <c r="E63" s="9" t="s">
        <v>279</v>
      </c>
      <c r="F63" s="27" t="s">
        <v>280</v>
      </c>
      <c r="G63" s="12">
        <v>80.631900000000002</v>
      </c>
      <c r="H63" s="270">
        <v>99.08</v>
      </c>
      <c r="I63" s="300">
        <v>11210</v>
      </c>
      <c r="J63" s="301">
        <v>1</v>
      </c>
      <c r="K63" s="12">
        <v>99.08</v>
      </c>
      <c r="L63" s="12">
        <v>99.08</v>
      </c>
      <c r="M63" s="27">
        <v>229</v>
      </c>
      <c r="N63" s="295">
        <v>45271</v>
      </c>
      <c r="O63" s="115"/>
    </row>
    <row r="64" spans="1:15">
      <c r="A64" s="50"/>
      <c r="B64" s="213"/>
      <c r="C64" s="110"/>
      <c r="D64" s="214">
        <v>20</v>
      </c>
      <c r="E64" s="9" t="s">
        <v>283</v>
      </c>
      <c r="F64" s="27" t="s">
        <v>284</v>
      </c>
      <c r="G64" s="12">
        <v>81.625299999999996</v>
      </c>
      <c r="H64" s="270">
        <v>100</v>
      </c>
      <c r="I64" s="300">
        <v>82765</v>
      </c>
      <c r="J64" s="301">
        <v>1</v>
      </c>
      <c r="K64" s="12">
        <v>100</v>
      </c>
      <c r="L64" s="12">
        <v>100</v>
      </c>
      <c r="M64" s="27">
        <v>236</v>
      </c>
      <c r="N64" s="295">
        <v>45278</v>
      </c>
      <c r="O64" s="115"/>
    </row>
    <row r="65" spans="1:15">
      <c r="A65" s="50"/>
      <c r="B65" s="213"/>
      <c r="C65" s="110"/>
      <c r="D65" s="214">
        <v>21</v>
      </c>
      <c r="E65" s="9" t="s">
        <v>289</v>
      </c>
      <c r="F65" s="27" t="s">
        <v>290</v>
      </c>
      <c r="G65" s="12">
        <v>85.816599999999994</v>
      </c>
      <c r="H65" s="270">
        <v>85.345799999999997</v>
      </c>
      <c r="I65" s="300">
        <v>115050</v>
      </c>
      <c r="J65" s="301">
        <v>1</v>
      </c>
      <c r="K65" s="12">
        <v>85.345799999999997</v>
      </c>
      <c r="L65" s="12">
        <v>85.345799999999997</v>
      </c>
      <c r="M65" s="27">
        <v>250</v>
      </c>
      <c r="N65" s="295">
        <v>45292</v>
      </c>
      <c r="O65" s="115"/>
    </row>
    <row r="66" spans="1:15">
      <c r="A66" s="50"/>
      <c r="B66" s="213"/>
      <c r="C66" s="110"/>
      <c r="D66" s="214">
        <v>22</v>
      </c>
      <c r="E66" s="9" t="s">
        <v>305</v>
      </c>
      <c r="F66" s="27" t="s">
        <v>306</v>
      </c>
      <c r="G66" s="12">
        <v>76.540000000000006</v>
      </c>
      <c r="H66" s="270">
        <v>76.540000000000006</v>
      </c>
      <c r="I66" s="300"/>
      <c r="J66" s="301"/>
      <c r="K66" s="12">
        <v>76.540000000000006</v>
      </c>
      <c r="L66" s="12">
        <v>76.540000000000006</v>
      </c>
      <c r="M66" s="27">
        <v>264</v>
      </c>
      <c r="N66" s="295">
        <v>45306</v>
      </c>
      <c r="O66" s="115"/>
    </row>
    <row r="67" spans="1:15">
      <c r="A67" s="50"/>
      <c r="B67" s="213"/>
      <c r="C67" s="110"/>
      <c r="D67" s="214">
        <v>23</v>
      </c>
      <c r="E67" s="9" t="s">
        <v>311</v>
      </c>
      <c r="F67" s="27" t="s">
        <v>312</v>
      </c>
      <c r="G67" s="12">
        <v>85.1420637325039</v>
      </c>
      <c r="H67" s="270">
        <v>77.430000000000007</v>
      </c>
      <c r="I67" s="300">
        <v>5165</v>
      </c>
      <c r="J67" s="301">
        <v>1</v>
      </c>
      <c r="K67" s="12">
        <v>77.430000000000007</v>
      </c>
      <c r="L67" s="12">
        <v>77.430000000000007</v>
      </c>
      <c r="M67" s="27">
        <v>271</v>
      </c>
      <c r="N67" s="295">
        <v>45313</v>
      </c>
      <c r="O67" s="115"/>
    </row>
    <row r="68" spans="1:15">
      <c r="A68" s="50"/>
      <c r="B68" s="213"/>
      <c r="C68" s="110"/>
      <c r="D68" s="214">
        <v>24</v>
      </c>
      <c r="E68" s="9" t="s">
        <v>319</v>
      </c>
      <c r="F68" s="27" t="s">
        <v>320</v>
      </c>
      <c r="G68" s="12">
        <v>82.163184366180403</v>
      </c>
      <c r="H68" s="270">
        <v>86.785700000000006</v>
      </c>
      <c r="I68" s="300">
        <v>150842</v>
      </c>
      <c r="J68" s="301">
        <v>1</v>
      </c>
      <c r="K68" s="12">
        <v>86.785700000000006</v>
      </c>
      <c r="L68" s="12">
        <v>86.785700000000006</v>
      </c>
      <c r="M68" s="27">
        <v>278</v>
      </c>
      <c r="N68" s="295">
        <v>45320</v>
      </c>
      <c r="O68" s="115"/>
    </row>
    <row r="69" spans="1:15">
      <c r="A69" s="50"/>
      <c r="B69" s="213"/>
      <c r="C69" s="110"/>
      <c r="D69" s="214">
        <v>25</v>
      </c>
      <c r="E69" s="9" t="s">
        <v>335</v>
      </c>
      <c r="F69" s="27" t="s">
        <v>336</v>
      </c>
      <c r="G69" s="12">
        <v>71.302825512104306</v>
      </c>
      <c r="H69" s="270">
        <v>71.302825512104306</v>
      </c>
      <c r="I69" s="300"/>
      <c r="J69" s="301"/>
      <c r="K69" s="12">
        <v>71.302899999999994</v>
      </c>
      <c r="L69" s="12">
        <v>71.302800000000005</v>
      </c>
      <c r="M69" s="27">
        <v>292</v>
      </c>
      <c r="N69" s="295">
        <v>45334</v>
      </c>
      <c r="O69" s="115"/>
    </row>
    <row r="70" spans="1:15">
      <c r="A70" s="50"/>
      <c r="B70" s="213"/>
      <c r="C70" s="110"/>
      <c r="D70" s="214">
        <v>26</v>
      </c>
      <c r="E70" s="9" t="s">
        <v>399</v>
      </c>
      <c r="F70" s="27" t="s">
        <v>400</v>
      </c>
      <c r="G70" s="12">
        <v>80.6952</v>
      </c>
      <c r="H70" s="270">
        <v>80.6952</v>
      </c>
      <c r="I70" s="300"/>
      <c r="J70" s="301"/>
      <c r="K70" s="12">
        <v>80.6952</v>
      </c>
      <c r="L70" s="12">
        <v>80.6952</v>
      </c>
      <c r="M70" s="27">
        <v>306</v>
      </c>
      <c r="N70" s="295">
        <v>45348</v>
      </c>
      <c r="O70" s="115"/>
    </row>
    <row r="71" spans="1:15">
      <c r="A71" s="50"/>
      <c r="B71" s="213"/>
      <c r="C71" s="110"/>
      <c r="D71" s="214">
        <v>27</v>
      </c>
      <c r="E71" s="9" t="s">
        <v>409</v>
      </c>
      <c r="F71" s="27" t="s">
        <v>410</v>
      </c>
      <c r="G71" s="12">
        <v>100</v>
      </c>
      <c r="H71" s="270">
        <v>94.673299880444105</v>
      </c>
      <c r="I71" s="300">
        <v>23420</v>
      </c>
      <c r="J71" s="301">
        <v>2</v>
      </c>
      <c r="K71" s="12">
        <v>100</v>
      </c>
      <c r="L71" s="12">
        <v>80.0334</v>
      </c>
      <c r="M71" s="27">
        <v>313</v>
      </c>
      <c r="N71" s="295">
        <v>45355</v>
      </c>
      <c r="O71" s="115"/>
    </row>
    <row r="72" spans="1:15">
      <c r="A72" s="50"/>
      <c r="B72" s="213"/>
      <c r="C72" s="110"/>
      <c r="D72" s="214">
        <v>28</v>
      </c>
      <c r="E72" s="9" t="s">
        <v>415</v>
      </c>
      <c r="F72" s="27" t="s">
        <v>416</v>
      </c>
      <c r="G72" s="12">
        <v>80.768539912952406</v>
      </c>
      <c r="H72" s="270">
        <v>80.746653428476804</v>
      </c>
      <c r="I72" s="300">
        <v>16956699</v>
      </c>
      <c r="J72" s="301">
        <v>2</v>
      </c>
      <c r="K72" s="12">
        <v>100</v>
      </c>
      <c r="L72" s="12">
        <v>80.730999999999995</v>
      </c>
      <c r="M72" s="27">
        <v>320</v>
      </c>
      <c r="N72" s="295">
        <v>45362</v>
      </c>
      <c r="O72" s="115"/>
    </row>
    <row r="73" spans="1:15">
      <c r="A73" s="50"/>
      <c r="B73" s="213"/>
      <c r="C73" s="110"/>
      <c r="D73" s="214">
        <v>29</v>
      </c>
      <c r="E73" s="9" t="s">
        <v>427</v>
      </c>
      <c r="F73" s="27" t="s">
        <v>428</v>
      </c>
      <c r="G73" s="12">
        <v>79.784736938515493</v>
      </c>
      <c r="H73" s="270">
        <v>100</v>
      </c>
      <c r="I73" s="300">
        <v>1180</v>
      </c>
      <c r="J73" s="301">
        <v>1</v>
      </c>
      <c r="K73" s="12">
        <v>100</v>
      </c>
      <c r="L73" s="12">
        <v>100</v>
      </c>
      <c r="M73" s="27">
        <v>334</v>
      </c>
      <c r="N73" s="295">
        <v>45376</v>
      </c>
      <c r="O73" s="115"/>
    </row>
    <row r="74" spans="1:15">
      <c r="A74" s="50"/>
      <c r="B74" s="213"/>
      <c r="C74" s="110"/>
      <c r="D74" s="214">
        <v>30</v>
      </c>
      <c r="E74" s="9" t="s">
        <v>437</v>
      </c>
      <c r="F74" s="27" t="s">
        <v>438</v>
      </c>
      <c r="G74" s="12">
        <v>100</v>
      </c>
      <c r="H74" s="270">
        <v>74.302574191928898</v>
      </c>
      <c r="I74" s="300">
        <v>25895</v>
      </c>
      <c r="J74" s="301">
        <v>2</v>
      </c>
      <c r="K74" s="12">
        <v>100</v>
      </c>
      <c r="L74" s="12">
        <v>71.318700000000007</v>
      </c>
      <c r="M74" s="27">
        <v>348</v>
      </c>
      <c r="N74" s="295">
        <v>45390</v>
      </c>
      <c r="O74" s="115"/>
    </row>
    <row r="75" spans="1:15" ht="16.2" thickBot="1">
      <c r="A75" s="50"/>
      <c r="B75" s="213"/>
      <c r="C75" s="110"/>
      <c r="D75" s="214">
        <v>31</v>
      </c>
      <c r="E75" s="141" t="s">
        <v>445</v>
      </c>
      <c r="F75" s="27" t="s">
        <v>446</v>
      </c>
      <c r="G75" s="11">
        <v>99.705700967235501</v>
      </c>
      <c r="H75" s="11">
        <v>79.462900000000005</v>
      </c>
      <c r="I75" s="240">
        <v>1459043</v>
      </c>
      <c r="J75" s="150">
        <v>6</v>
      </c>
      <c r="K75" s="11">
        <v>79.462900000000005</v>
      </c>
      <c r="L75" s="11">
        <v>79.462900000000005</v>
      </c>
      <c r="M75" s="27">
        <v>355</v>
      </c>
      <c r="N75" s="295">
        <v>45397</v>
      </c>
      <c r="O75" s="115"/>
    </row>
    <row r="76" spans="1:15" ht="16.2" thickBot="1">
      <c r="A76" s="50"/>
      <c r="B76" s="213"/>
      <c r="C76" s="215"/>
      <c r="D76" s="119"/>
      <c r="E76" s="216" t="s">
        <v>41</v>
      </c>
      <c r="F76" s="217"/>
      <c r="G76" s="218"/>
      <c r="H76" s="219"/>
      <c r="I76" s="220">
        <f>SUM(I5:I75)</f>
        <v>77718468</v>
      </c>
      <c r="J76" s="220">
        <f>SUM(J5:J75)</f>
        <v>478</v>
      </c>
      <c r="K76" s="221"/>
      <c r="L76" s="221"/>
      <c r="M76" s="217"/>
      <c r="N76" s="222"/>
    </row>
    <row r="77" spans="1:15" ht="15.75" customHeight="1" thickBot="1">
      <c r="A77" s="223"/>
      <c r="B77" s="224"/>
      <c r="G77" s="225"/>
      <c r="K77" s="109"/>
    </row>
    <row r="78" spans="1:15">
      <c r="E78" s="110"/>
      <c r="F78" s="110"/>
      <c r="G78" s="226"/>
      <c r="I78" s="197"/>
    </row>
    <row r="79" spans="1:15">
      <c r="A79" s="110" t="s">
        <v>42</v>
      </c>
      <c r="B79" s="110"/>
      <c r="C79" s="110"/>
      <c r="D79" s="110"/>
      <c r="E79" s="30"/>
      <c r="F79" s="30"/>
      <c r="G79" s="225"/>
      <c r="I79" s="197"/>
    </row>
    <row r="80" spans="1:15">
      <c r="A80" s="30" t="s">
        <v>43</v>
      </c>
      <c r="B80" s="30"/>
      <c r="C80" s="30"/>
      <c r="D80" s="30"/>
      <c r="E80" s="30"/>
      <c r="F80" s="30"/>
      <c r="G80" s="225"/>
      <c r="H80" s="31"/>
      <c r="I80" s="197"/>
      <c r="K80" s="33"/>
      <c r="L80" s="33"/>
      <c r="M80" s="32"/>
      <c r="N80" s="33"/>
      <c r="O80" s="115">
        <v>43997</v>
      </c>
    </row>
    <row r="81" spans="1:15">
      <c r="A81" s="30" t="s">
        <v>78</v>
      </c>
      <c r="B81" s="30"/>
      <c r="C81" s="30"/>
      <c r="D81" s="30"/>
      <c r="E81" s="30"/>
      <c r="F81" s="30"/>
      <c r="G81" s="225"/>
      <c r="H81" s="31"/>
      <c r="I81" s="197"/>
      <c r="K81" s="33"/>
      <c r="L81" s="33"/>
      <c r="M81" s="32"/>
      <c r="N81" s="33"/>
      <c r="O81" s="115">
        <v>44025</v>
      </c>
    </row>
    <row r="82" spans="1:15">
      <c r="A82" s="30"/>
      <c r="B82" s="30"/>
      <c r="C82" s="30"/>
      <c r="D82" s="30"/>
      <c r="E82" s="30"/>
      <c r="F82" s="30"/>
      <c r="G82" s="225"/>
      <c r="H82" s="31"/>
      <c r="I82" s="197"/>
      <c r="K82" s="33"/>
      <c r="L82" s="33"/>
      <c r="M82" s="32"/>
      <c r="N82" s="33"/>
      <c r="O82" s="115">
        <v>44165</v>
      </c>
    </row>
    <row r="83" spans="1:15">
      <c r="A83" s="30"/>
      <c r="B83" s="30"/>
      <c r="C83" s="30"/>
      <c r="D83" s="30"/>
      <c r="E83" s="30"/>
      <c r="F83" s="30"/>
      <c r="G83" s="225"/>
      <c r="H83" s="31"/>
      <c r="I83" s="197"/>
      <c r="K83" s="33"/>
      <c r="L83" s="33"/>
      <c r="M83" s="32"/>
      <c r="N83" s="33"/>
      <c r="O83" s="115">
        <v>44179</v>
      </c>
    </row>
    <row r="84" spans="1:15">
      <c r="A84" s="30"/>
      <c r="B84" s="30"/>
      <c r="C84" s="30"/>
      <c r="D84" s="30"/>
      <c r="G84" s="225"/>
      <c r="I84" s="197"/>
    </row>
    <row r="85" spans="1:15">
      <c r="G85" s="225"/>
      <c r="I85" s="197"/>
    </row>
    <row r="86" spans="1:15">
      <c r="G86" s="225"/>
      <c r="I86" s="197"/>
    </row>
    <row r="87" spans="1:15">
      <c r="G87" s="225"/>
      <c r="I87" s="197"/>
    </row>
    <row r="88" spans="1:15">
      <c r="G88" s="225"/>
      <c r="I88" s="197"/>
    </row>
    <row r="89" spans="1:15"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6" sqref="D16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9" customWidth="1"/>
    <col min="5" max="5" width="20.6640625" style="3" customWidth="1"/>
    <col min="6" max="6" width="31.109375" style="3" customWidth="1"/>
    <col min="7" max="7" width="26.44140625" style="199" customWidth="1"/>
    <col min="8" max="8" width="16.5546875" style="19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454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>
        <v>3</v>
      </c>
      <c r="D6" s="238">
        <v>185000000</v>
      </c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>
        <v>1</v>
      </c>
      <c r="D8" s="238">
        <v>30000000</v>
      </c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>
        <v>13</v>
      </c>
      <c r="D14" s="238">
        <v>712000000</v>
      </c>
      <c r="E14" s="239"/>
      <c r="F14" s="63">
        <v>0</v>
      </c>
      <c r="G14" s="240">
        <v>0</v>
      </c>
      <c r="H14" s="240"/>
      <c r="I14" s="241">
        <v>0</v>
      </c>
      <c r="J14" s="242">
        <v>0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>
        <v>17</v>
      </c>
      <c r="D18" s="238">
        <v>1158000000</v>
      </c>
      <c r="E18" s="239"/>
      <c r="F18" s="63">
        <v>0</v>
      </c>
      <c r="G18" s="240">
        <v>0</v>
      </c>
      <c r="H18" s="240"/>
      <c r="I18" s="241">
        <v>0</v>
      </c>
      <c r="J18" s="242">
        <v>0</v>
      </c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2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2" thickBot="1">
      <c r="A27" s="119" t="s">
        <v>111</v>
      </c>
      <c r="B27" s="103"/>
      <c r="C27" s="102">
        <f>C14</f>
        <v>13</v>
      </c>
      <c r="D27" s="254">
        <f>D14</f>
        <v>712000000</v>
      </c>
      <c r="E27" s="255"/>
      <c r="F27" s="103"/>
      <c r="G27" s="256"/>
      <c r="H27" s="256"/>
      <c r="I27" s="256">
        <f>I14</f>
        <v>0</v>
      </c>
      <c r="J27" s="257">
        <f>J14</f>
        <v>0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2023-04-26T17:41:28Z</dcterms:modified>
</cp:coreProperties>
</file>