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651" documentId="13_ncr:1_{1ED05B2F-F1AE-4B0E-968D-ABFB748A120B}" xr6:coauthVersionLast="47" xr6:coauthVersionMax="47" xr10:uidLastSave="{FB98F57A-EA15-4ABD-B5A3-F9DEF79210F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6" i="3"/>
  <c r="I76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<sst xmlns="http://schemas.openxmlformats.org/spreadsheetml/2006/main" count="507" uniqueCount="455">
  <si>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</si>
  <si>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</si>
  <si>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</si>
  <si>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</si>
  <si>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</si>
  <si>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</si>
  <si>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</si>
  <si>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</si>
  <si>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</si>
  <si>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</si>
  <si>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</si>
  <si>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</si>
  <si>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</si>
  <si>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</si>
  <si>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</si>
  <si>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</si>
  <si>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</si>
  <si>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</si>
  <si>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</si>
  <si>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</si>
  <si>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</si>
  <si>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</si>
  <si>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</si>
  <si>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</si>
  <si>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</si>
  <si>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</si>
  <si>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</si>
  <si>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</si>
  <si>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</si>
  <si>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</si>
  <si>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</si>
  <si>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</si>
  <si>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</si>
  <si>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</si>
  <si>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</si>
  <si>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</si>
  <si>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</si>
  <si>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</si>
  <si>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</si>
  <si>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</si>
  <si>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</si>
  <si>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</si>
  <si>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</si>
  <si>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</si>
  <si>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</si>
  <si>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</si>
  <si>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</si>
  <si>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</si>
  <si>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</si>
  <si>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</si>
  <si>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</si>
  <si>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</si>
  <si>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</si>
  <si>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</si>
  <si>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</si>
  <si>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</si>
  <si>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</si>
  <si>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</si>
  <si>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</si>
  <si>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</si>
  <si>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</si>
  <si>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</si>
  <si>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</si>
  <si>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</si>
  <si>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</si>
  <si>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</si>
  <si>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</si>
  <si>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</si>
  <si>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</si>
  <si>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</si>
  <si>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</si>
  <si>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</si>
  <si>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</si>
  <si>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</si>
  <si>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</si>
  <si>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</si>
  <si>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</si>
  <si>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</si>
  <si>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</si>
  <si>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</si>
  <si>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</si>
  <si>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</si>
  <si>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</si>
  <si>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</si>
  <si>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</si>
  <si>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</si>
  <si>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</si>
  <si>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</si>
  <si>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</si>
  <si>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</si>
  <si>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</si>
  <si>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</si>
  <si>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</si>
  <si>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</si>
  <si>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</si>
  <si>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</si>
  <si>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</si>
  <si>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</si>
  <si>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</si>
  <si>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</si>
  <si>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</si>
  <si>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</si>
  <si>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</si>
  <si>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</si>
  <si>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</si>
  <si>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</si>
  <si>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</si>
  <si>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</si>
  <si>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</si>
  <si>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</si>
  <si>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</si>
  <si>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</si>
  <si>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</si>
  <si>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</si>
  <si>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</si>
  <si>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</si>
  <si>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</si>
  <si>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</si>
  <si>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</si>
  <si>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</si>
  <si>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</si>
  <si>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</si>
  <si>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</si>
  <si>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</si>
  <si>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</si>
  <si>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</si>
  <si>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</si>
  <si>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</si>
  <si>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</si>
  <si>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</si>
  <si>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</si>
  <si>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</si>
  <si>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</si>
  <si>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</si>
  <si>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</si>
  <si>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</si>
  <si>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</si>
  <si>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</si>
  <si>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</si>
  <si>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</si>
  <si>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</si>
  <si>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</si>
  <si>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</si>
  <si>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</si>
  <si>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</si>
  <si>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</si>
  <si>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</si>
  <si>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</si>
  <si>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</si>
  <si>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</si>
  <si>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</si>
  <si>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</si>
  <si>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</si>
  <si>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</si>
  <si>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</si>
  <si>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</si>
  <si>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</si>
  <si>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</si>
  <si>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</si>
  <si>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</si>
  <si>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</si>
  <si>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</si>
  <si>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</si>
  <si>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</si>
  <si>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</si>
  <si>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</si>
  <si>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</si>
  <si>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</si>
  <si>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</si>
  <si>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</si>
  <si>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</si>
  <si>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</si>
  <si>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</si>
  <si>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</si>
  <si>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</si>
  <si>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</si>
  <si>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</si>
  <si>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</si>
  <si>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</si>
  <si>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</si>
  <si>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</si>
  <si>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</si>
  <si>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</si>
  <si>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</si>
  <si>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</si>
  <si>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</si>
  <si>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</si>
  <si>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</si>
  <si>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</si>
  <si>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</si>
  <si>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</si>
  <si>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</si>
  <si>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</si>
  <si>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</si>
  <si>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</si>
  <si>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</si>
  <si>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</si>
  <si>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</si>
  <si>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</si>
  <si>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</si>
  <si>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</si>
  <si>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</si>
  <si>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</si>
  <si>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</si>
  <si>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</si>
  <si>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</si>
  <si>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</si>
  <si>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</si>
  <si>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</si>
  <si>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</si>
  <si>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</si>
  <si>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</si>
  <si>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</si>
  <si>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</si>
  <si>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</si>
  <si>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</si>
  <si>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</si>
  <si>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</si>
  <si>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</si>
  <si>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</si>
  <si>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</si>
  <si>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</si>
  <si>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</si>
  <si>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</si>
  <si>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</si>
  <si>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</si>
  <si>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</si>
  <si>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</si>
  <si>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</si>
  <si>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</si>
  <si>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</si>
  <si>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</si>
  <si>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</si>
  <si>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</si>
  <si>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</si>
  <si>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</si>
  <si>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</si>
  <si>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</si>
  <si>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</si>
  <si>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</si>
  <si>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</si>
  <si>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</si>
  <si>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</si>
  <si>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</si>
  <si>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</si>
  <si>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</si>
  <si>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</si>
  <si>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</si>
  <si>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</si>
  <si>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</si>
  <si>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</si>
  <si>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</si>
  <si>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</si>
  <si>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</si>
  <si>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</si>
  <si>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</si>
  <si>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</si>
  <si>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</si>
  <si>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</si>
  <si>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</si>
  <si>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</si>
  <si>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</si>
  <si>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</si>
  <si>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</si>
  <si>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</si>
  <si>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</si>
  <si>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</si>
  <si>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</si>
  <si>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</si>
  <si>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</si>
  <si>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</si>
  <si>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</si>
  <si>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</si>
  <si>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</si>
  <si>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</si>
  <si>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</si>
  <si>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</si>
  <si>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</si>
  <si>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</si>
  <si>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</si>
  <si>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</si>
  <si>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</si>
  <si>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</si>
  <si>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</si>
  <si>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</si>
  <si>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</si>
  <si>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</si>
  <si>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</si>
  <si>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</si>
  <si>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</si>
  <si>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</si>
  <si>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</si>
  <si>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</si>
  <si>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</si>
  <si>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</si>
  <si>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</si>
  <si>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</si>
  <si>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</si>
  <si>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</si>
  <si>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</si>
  <si>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</si>
  <si>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</si>
  <si>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</si>
  <si>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</si>
  <si>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</si>
  <si>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</si>
  <si>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</si>
  <si>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</si>
  <si>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</si>
  <si>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</si>
  <si>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</si>
  <si>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</si>
  <si>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</si>
  <si>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</si>
  <si>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</si>
  <si>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</si>
  <si>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</si>
  <si>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</si>
  <si>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</si>
  <si>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</si>
  <si>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</si>
  <si>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</si>
  <si>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</si>
  <si>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</si>
  <si>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</si>
  <si>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</si>
  <si>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</si>
  <si>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</si>
  <si>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</si>
  <si>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</si>
  <si>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</si>
  <si>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</si>
  <si>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</si>
  <si>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</si>
  <si>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</si>
  <si>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</si>
  <si>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</si>
  <si>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</si>
  <si>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</si>
  <si>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</si>
  <si>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</si>
  <si>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</si>
  <si>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</si>
  <si>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</si>
  <si>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</si>
  <si>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</si>
  <si>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</si>
  <si>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</si>
  <si>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</si>
  <si>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</si>
  <si>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</si>
  <si>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</si>
  <si>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</si>
  <si>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</si>
  <si>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</si>
  <si>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</si>
  <si>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</si>
  <si>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</si>
  <si>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</si>
  <si>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</si>
  <si>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</si>
  <si>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</si>
  <si>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</si>
  <si>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</si>
  <si>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</si>
  <si>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</si>
  <si>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</si>
  <si>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</si>
  <si>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</si>
  <si>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</si>
  <si>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</si>
  <si>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</si>
  <si>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</si>
  <si>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</si>
  <si>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</si>
  <si>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</si>
  <si>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</si>
  <si>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</si>
  <si>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</si>
  <si>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</si>
  <si>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</si>
  <si>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</si>
  <si>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</si>
  <si>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</si>
  <si>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</si>
  <si>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</si>
  <si>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</si>
  <si>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</si>
  <si>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</si>
  <si>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</si>
  <si>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</si>
  <si>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</si>
  <si>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</si>
  <si>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</si>
  <si>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</si>
  <si>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</si>
  <si>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</si>
  <si>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</si>
  <si>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</si>
  <si>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</si>
  <si>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</si>
  <si>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</si>
  <si>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</si>
  <si>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</si>
  <si>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</si>
  <si>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</si>
  <si>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</si>
  <si>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</si>
  <si>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</si>
  <si>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</si>
  <si>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</si>
  <si>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</si>
  <si>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</si>
  <si>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</si>
  <si>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</si>
  <si>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</si>
  <si>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</si>
  <si>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</si>
  <si>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</si>
  <si>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</si>
  <si>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</si>
  <si>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</si>
  <si>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</si>
  <si>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</si>
  <si>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</si>
  <si>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</si>
  <si>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</si>
  <si>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</si>
  <si>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</si>
  <si>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</si>
  <si>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</si>
  <si>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</si>
  <si>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</si>
  <si>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</si>
  <si>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</si>
  <si>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</si>
  <si>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</si>
  <si>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</si>
  <si>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</si>
  <si>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</si>
  <si>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</si>
  <si>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</si>
  <si>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</si>
  <si>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</si>
  <si>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</si>
  <si>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</si>
  <si>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</si>
  <si>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</si>
  <si>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</si>
  <si>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27 2023</t>
  </si>
  <si>
    <t>DATE: APRIL  27,  2023</t>
  </si>
  <si>
    <t>DATE: APRIL  27,2023</t>
  </si>
  <si>
    <t>DATE: APRIL  27, 2023</t>
  </si>
  <si>
    <t>DATE: APRIL 27 2023</t>
  </si>
  <si>
    <t>DATE: APRIL 27,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</si>
</sst>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E21" sqref="E2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449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388</v>
      </c>
      <c r="D5" s="275">
        <f>'NEW GOG NOTES AND BONDS '!H21</f>
        <v>24074000</v>
      </c>
      <c r="E5" s="288">
        <f>'NEW GOG NOTES AND BONDS '!I21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390</v>
      </c>
      <c r="D6" s="10">
        <f>'OLD GOG NOTES AND BONDS '!H72</f>
        <v>1000000</v>
      </c>
      <c r="E6" s="10">
        <f>'OLD GOG NOTES AND BONDS '!I72</f>
        <v>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338</v>
      </c>
      <c r="D7" s="10">
        <f>'TREASURY BILLS'!I76</f>
        <v>40716285</v>
      </c>
      <c r="E7" s="10">
        <f>'TREASURY BILLS'!J76</f>
        <v>282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389</v>
      </c>
      <c r="D8" s="10">
        <f>'CORPORATE BONDS'!F41</f>
        <v>2008095</v>
      </c>
      <c r="E8" s="10">
        <f>'CORPORATE BONDS'!G41</f>
        <v>13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67798380</v>
      </c>
      <c r="E9" s="16">
        <f>SUM(E5:E8)</f>
        <v>306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388</v>
      </c>
      <c r="D14" s="292">
        <f>'NEW GOG NOTES AND BONDS '!H6</f>
        <v>21000000</v>
      </c>
      <c r="E14" s="290">
        <f>'NEW GOG NOTES AND BONDS '!I6</f>
        <v>3</v>
      </c>
      <c r="F14" s="260" t="str">
        <f>'NEW GOG NOTES AND BONDS '!C6</f>
        <v>GOG-BD-15/08/28-A6140-1838-10.00</v>
      </c>
      <c r="G14" s="276">
        <f>'NEW GOG NOTES AND BONDS '!F6</f>
        <v>11.26</v>
      </c>
      <c r="H14" s="23">
        <f>'NEW GOG NOTES AND BONDS '!G6</f>
        <v>95.01230000000001</v>
      </c>
      <c r="I14" s="13"/>
      <c r="K14" s="14"/>
      <c r="L14" s="15"/>
    </row>
    <row r="15" spans="1:12" ht="15.6">
      <c r="A15" s="8"/>
      <c r="B15" s="8"/>
      <c r="C15" s="22" t="s">
        <v>390</v>
      </c>
      <c r="D15" s="292">
        <f>'OLD GOG NOTES AND BONDS '!H48</f>
        <v>250000</v>
      </c>
      <c r="E15" s="290">
        <f>'OLD GOG NOTES AND BONDS '!I48</f>
        <v>1</v>
      </c>
      <c r="F15" s="260" t="str">
        <f>'OLD GOG NOTES AND BONDS '!C48</f>
        <v>GOG-BD-06/09/27-A5708-1763-18.80</v>
      </c>
      <c r="G15" s="276">
        <f>'OLD GOG NOTES AND BONDS '!F48</f>
        <v>18.291534624166804</v>
      </c>
      <c r="H15" s="23">
        <f>'OLD GOG NOTES AND BONDS '!G48</f>
        <v>101.4</v>
      </c>
      <c r="I15" s="13"/>
      <c r="K15" s="14"/>
      <c r="L15" s="15"/>
    </row>
    <row r="16" spans="1:12" ht="15.6">
      <c r="A16" s="8"/>
      <c r="B16" s="8"/>
      <c r="C16" s="22" t="s">
        <v>338</v>
      </c>
      <c r="D16" s="292">
        <f>'TREASURY BILLS'!I72</f>
        <v>25567732</v>
      </c>
      <c r="E16" s="290">
        <f>'TREASURY BILLS'!J72</f>
        <v>4</v>
      </c>
      <c r="F16" s="261" t="str">
        <f>'TREASURY BILLS'!E72</f>
        <v>GOG-BL-11/03/24-A6175-1841-0</v>
      </c>
      <c r="G16" s="267"/>
      <c r="H16" s="23">
        <f>'TREASURY BILLS'!H72</f>
        <v>82.078051339665194</v>
      </c>
      <c r="I16" s="13"/>
      <c r="K16" s="14"/>
      <c r="L16" s="15"/>
    </row>
    <row r="17" spans="1:12" ht="15.6">
      <c r="A17" s="8"/>
      <c r="B17" s="8"/>
      <c r="C17" s="22" t="s">
        <v>389</v>
      </c>
      <c r="D17" s="293">
        <f>'CORPORATE BONDS'!F25</f>
        <v>1254439</v>
      </c>
      <c r="E17" s="291">
        <f>'CORPORATE BONDS'!G25</f>
        <v>7</v>
      </c>
      <c r="F17" s="285" t="str">
        <f>'CORPORATE BONDS'!B25</f>
        <v>CMB-BL-12/05/23-A6056-6160-0</v>
      </c>
      <c r="G17" s="284"/>
      <c r="H17" s="286">
        <f>'CORPORATE BONDS'!E25</f>
        <v>86.120855171674407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548000000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958412</v>
      </c>
      <c r="E24" s="27">
        <f>'REPO TRADES'!I27</f>
        <v>1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/>
      <c r="I4" s="45"/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371</v>
      </c>
      <c r="C5" s="52" t="s">
        <v>339</v>
      </c>
      <c r="D5" s="61" t="s">
        <v>355</v>
      </c>
      <c r="E5" s="11">
        <v>10.25</v>
      </c>
      <c r="F5" s="11">
        <v>11.16</v>
      </c>
      <c r="G5" s="12">
        <v>96.08850000000001</v>
      </c>
      <c r="H5" s="268">
        <v>3074000</v>
      </c>
      <c r="I5" s="57">
        <v>2</v>
      </c>
      <c r="J5" s="11">
        <v>11.16</v>
      </c>
      <c r="K5" s="11">
        <v>11.16</v>
      </c>
      <c r="L5" s="58">
        <v>1573</v>
      </c>
      <c r="M5" s="59">
        <v>46616</v>
      </c>
      <c r="N5" s="60"/>
    </row>
    <row r="6" spans="1:14">
      <c r="A6" s="50">
        <v>2</v>
      </c>
      <c r="B6" s="51" t="s">
        <v>372</v>
      </c>
      <c r="C6" s="52" t="s">
        <v>340</v>
      </c>
      <c r="D6" s="61" t="s">
        <v>356</v>
      </c>
      <c r="E6" s="11">
        <v>10.32</v>
      </c>
      <c r="F6" s="11">
        <v>11.26</v>
      </c>
      <c r="G6" s="12">
        <v>95.01230000000001</v>
      </c>
      <c r="H6" s="268">
        <v>21000000</v>
      </c>
      <c r="I6" s="57">
        <v>3</v>
      </c>
      <c r="J6" s="11">
        <v>11.26</v>
      </c>
      <c r="K6" s="11">
        <v>11.26</v>
      </c>
      <c r="L6" s="58">
        <v>1937</v>
      </c>
      <c r="M6" s="59">
        <v>46980</v>
      </c>
      <c r="N6" s="60"/>
    </row>
    <row r="7" spans="1:14">
      <c r="A7" s="50">
        <v>3</v>
      </c>
      <c r="B7" s="51" t="s">
        <v>373</v>
      </c>
      <c r="C7" s="52" t="s">
        <v>341</v>
      </c>
      <c r="D7" s="63" t="s">
        <v>357</v>
      </c>
      <c r="E7" s="11">
        <v>11.49</v>
      </c>
      <c r="F7" s="11">
        <v>11.49</v>
      </c>
      <c r="G7" s="64">
        <v>111.645</v>
      </c>
      <c r="H7" s="73"/>
      <c r="I7" s="65"/>
      <c r="J7" s="11">
        <v>11.495182794212438</v>
      </c>
      <c r="K7" s="11">
        <v>11.495182794212438</v>
      </c>
      <c r="L7" s="58">
        <v>1573</v>
      </c>
      <c r="M7" s="59">
        <v>46616</v>
      </c>
      <c r="N7" s="60"/>
    </row>
    <row r="8" spans="1:14">
      <c r="A8" s="50">
        <v>4</v>
      </c>
      <c r="B8" s="51" t="s">
        <v>374</v>
      </c>
      <c r="C8" s="52" t="s">
        <v>342</v>
      </c>
      <c r="D8" s="63" t="s">
        <v>358</v>
      </c>
      <c r="E8" s="11">
        <v>10.75</v>
      </c>
      <c r="F8" s="11">
        <v>10.75</v>
      </c>
      <c r="G8" s="64">
        <v>116.86499999999999</v>
      </c>
      <c r="H8" s="268"/>
      <c r="I8" s="65"/>
      <c r="J8" s="11"/>
      <c r="K8" s="11"/>
      <c r="L8" s="58">
        <v>1937</v>
      </c>
      <c r="M8" s="59">
        <v>46980</v>
      </c>
      <c r="N8" s="60"/>
    </row>
    <row r="9" spans="1:14">
      <c r="A9" s="50">
        <v>5</v>
      </c>
      <c r="B9" s="51" t="s">
        <v>375</v>
      </c>
      <c r="C9" s="52" t="s">
        <v>343</v>
      </c>
      <c r="D9" s="63" t="s">
        <v>359</v>
      </c>
      <c r="E9" s="11">
        <v>9.25</v>
      </c>
      <c r="F9" s="11">
        <v>9.25</v>
      </c>
      <c r="G9" s="64">
        <v>97.04</v>
      </c>
      <c r="H9" s="73"/>
      <c r="I9" s="65"/>
      <c r="J9" s="11">
        <v>8.74</v>
      </c>
      <c r="K9" s="11">
        <v>8.74</v>
      </c>
      <c r="L9" s="58">
        <v>1391</v>
      </c>
      <c r="M9" s="59">
        <v>46434</v>
      </c>
      <c r="N9" s="60"/>
    </row>
    <row r="10" spans="1:14">
      <c r="A10" s="50">
        <v>6</v>
      </c>
      <c r="B10" s="51" t="s">
        <v>379</v>
      </c>
      <c r="C10" s="52" t="s">
        <v>347</v>
      </c>
      <c r="D10" s="63" t="s">
        <v>363</v>
      </c>
      <c r="E10" s="11">
        <v>9.3699999999999992</v>
      </c>
      <c r="F10" s="11">
        <v>9.34</v>
      </c>
      <c r="G10" s="270">
        <v>96.504999999999995</v>
      </c>
      <c r="H10" s="73"/>
      <c r="I10" s="271"/>
      <c r="J10" s="11">
        <v>8.5299999999999994</v>
      </c>
      <c r="K10" s="11">
        <v>8.5299999999999994</v>
      </c>
      <c r="L10" s="58">
        <v>1755</v>
      </c>
      <c r="M10" s="59">
        <v>46798</v>
      </c>
      <c r="N10" s="60"/>
    </row>
    <row r="11" spans="1:14">
      <c r="A11" s="50">
        <v>7</v>
      </c>
      <c r="B11" s="51" t="s">
        <v>380</v>
      </c>
      <c r="C11" s="52" t="s">
        <v>348</v>
      </c>
      <c r="D11" s="63" t="s">
        <v>364</v>
      </c>
      <c r="E11" s="11">
        <v>9.49</v>
      </c>
      <c r="F11" s="11">
        <v>9.42</v>
      </c>
      <c r="G11" s="270">
        <v>96.41</v>
      </c>
      <c r="H11" s="73"/>
      <c r="I11" s="271"/>
      <c r="J11" s="11">
        <v>8.83</v>
      </c>
      <c r="K11" s="11">
        <v>8.83</v>
      </c>
      <c r="L11" s="58">
        <v>2119</v>
      </c>
      <c r="M11" s="59">
        <v>47162</v>
      </c>
      <c r="N11" s="60"/>
    </row>
    <row r="12" spans="1:14">
      <c r="A12" s="50">
        <v>8</v>
      </c>
      <c r="B12" s="51" t="s">
        <v>381</v>
      </c>
      <c r="C12" s="52" t="s">
        <v>349</v>
      </c>
      <c r="D12" s="63" t="s">
        <v>365</v>
      </c>
      <c r="E12" s="11">
        <v>9.6199999999999992</v>
      </c>
      <c r="F12" s="11">
        <v>9.4700000000000006</v>
      </c>
      <c r="G12" s="270">
        <v>96.344999999999999</v>
      </c>
      <c r="H12" s="73"/>
      <c r="I12" s="271"/>
      <c r="J12" s="11">
        <v>9.39</v>
      </c>
      <c r="K12" s="11">
        <v>9.39</v>
      </c>
      <c r="L12" s="58">
        <v>2483</v>
      </c>
      <c r="M12" s="59">
        <v>47526</v>
      </c>
      <c r="N12" s="60"/>
    </row>
    <row r="13" spans="1:14">
      <c r="A13" s="50">
        <v>9</v>
      </c>
      <c r="B13" s="51" t="s">
        <v>382</v>
      </c>
      <c r="C13" s="52" t="s">
        <v>350</v>
      </c>
      <c r="D13" s="63" t="s">
        <v>366</v>
      </c>
      <c r="E13" s="11">
        <v>9.4700000000000006</v>
      </c>
      <c r="F13" s="11">
        <v>9.4700000000000006</v>
      </c>
      <c r="G13" s="270">
        <v>97.03</v>
      </c>
      <c r="H13" s="73"/>
      <c r="I13" s="271"/>
      <c r="J13" s="11">
        <v>9.0500000000000007</v>
      </c>
      <c r="K13" s="11">
        <v>9.0500000000000007</v>
      </c>
      <c r="L13" s="58">
        <v>2847</v>
      </c>
      <c r="M13" s="59">
        <v>47890</v>
      </c>
      <c r="N13" s="60"/>
    </row>
    <row r="14" spans="1:14">
      <c r="A14" s="50">
        <v>10</v>
      </c>
      <c r="B14" s="51" t="s">
        <v>383</v>
      </c>
      <c r="C14" s="52" t="s">
        <v>351</v>
      </c>
      <c r="D14" s="63" t="s">
        <v>367</v>
      </c>
      <c r="E14" s="11">
        <v>9.8800000000000008</v>
      </c>
      <c r="F14" s="11">
        <v>9.65</v>
      </c>
      <c r="G14" s="270">
        <v>96.564999999999998</v>
      </c>
      <c r="H14" s="73"/>
      <c r="I14" s="271"/>
      <c r="J14" s="11">
        <v>9.34</v>
      </c>
      <c r="K14" s="11">
        <v>9.34</v>
      </c>
      <c r="L14" s="58">
        <v>3211</v>
      </c>
      <c r="M14" s="59">
        <v>48254</v>
      </c>
      <c r="N14" s="60"/>
    </row>
    <row r="15" spans="1:14">
      <c r="A15" s="50">
        <v>11</v>
      </c>
      <c r="B15" s="51" t="s">
        <v>384</v>
      </c>
      <c r="C15" s="52" t="s">
        <v>352</v>
      </c>
      <c r="D15" s="63" t="s">
        <v>368</v>
      </c>
      <c r="E15" s="11">
        <v>9.65</v>
      </c>
      <c r="F15" s="11">
        <v>9.65</v>
      </c>
      <c r="G15" s="270">
        <v>97.325000000000003</v>
      </c>
      <c r="H15" s="73"/>
      <c r="I15" s="271"/>
      <c r="J15" s="11">
        <v>9.39</v>
      </c>
      <c r="K15" s="11">
        <v>9.39</v>
      </c>
      <c r="L15" s="58">
        <v>3575</v>
      </c>
      <c r="M15" s="59">
        <v>48618</v>
      </c>
      <c r="N15" s="60"/>
    </row>
    <row r="16" spans="1:14">
      <c r="A16" s="50">
        <v>12</v>
      </c>
      <c r="B16" s="51" t="s">
        <v>385</v>
      </c>
      <c r="C16" s="52" t="s">
        <v>353</v>
      </c>
      <c r="D16" s="63" t="s">
        <v>369</v>
      </c>
      <c r="E16" s="11">
        <v>10.24</v>
      </c>
      <c r="F16" s="11">
        <v>9.7899999999999991</v>
      </c>
      <c r="G16" s="270">
        <v>97.15</v>
      </c>
      <c r="H16" s="73"/>
      <c r="I16" s="271"/>
      <c r="J16" s="11">
        <v>9.6999999999999993</v>
      </c>
      <c r="K16" s="11">
        <v>9.6999999999999993</v>
      </c>
      <c r="L16" s="58">
        <v>3939</v>
      </c>
      <c r="M16" s="59">
        <v>48982</v>
      </c>
      <c r="N16" s="60"/>
    </row>
    <row r="17" spans="1:14">
      <c r="A17" s="50">
        <v>13</v>
      </c>
      <c r="B17" s="51" t="s">
        <v>386</v>
      </c>
      <c r="C17" s="52" t="s">
        <v>354</v>
      </c>
      <c r="D17" s="63" t="s">
        <v>370</v>
      </c>
      <c r="E17" s="11">
        <v>10.37</v>
      </c>
      <c r="F17" s="11">
        <v>9.99</v>
      </c>
      <c r="G17" s="270">
        <v>96.67</v>
      </c>
      <c r="H17" s="73"/>
      <c r="I17" s="271"/>
      <c r="J17" s="11">
        <v>9.91</v>
      </c>
      <c r="K17" s="11">
        <v>9.91</v>
      </c>
      <c r="L17" s="58">
        <v>4303</v>
      </c>
      <c r="M17" s="59">
        <v>49346</v>
      </c>
      <c r="N17" s="60"/>
    </row>
    <row r="18" spans="1:14">
      <c r="A18" s="50">
        <v>14</v>
      </c>
      <c r="B18" s="51" t="s">
        <v>376</v>
      </c>
      <c r="C18" s="52" t="s">
        <v>344</v>
      </c>
      <c r="D18" s="63" t="s">
        <v>360</v>
      </c>
      <c r="E18" s="11">
        <v>11.25</v>
      </c>
      <c r="F18" s="11">
        <v>10.44</v>
      </c>
      <c r="G18" s="64">
        <v>94.415000000000006</v>
      </c>
      <c r="H18" s="269"/>
      <c r="I18" s="65"/>
      <c r="J18" s="11">
        <v>10.35</v>
      </c>
      <c r="K18" s="11">
        <v>10.35</v>
      </c>
      <c r="L18" s="58">
        <v>4667</v>
      </c>
      <c r="M18" s="59">
        <v>49710</v>
      </c>
      <c r="N18" s="60"/>
    </row>
    <row r="19" spans="1:14">
      <c r="A19" s="50">
        <v>15</v>
      </c>
      <c r="B19" s="51" t="s">
        <v>377</v>
      </c>
      <c r="C19" s="52" t="s">
        <v>345</v>
      </c>
      <c r="D19" s="63" t="s">
        <v>361</v>
      </c>
      <c r="E19" s="11">
        <v>10.72</v>
      </c>
      <c r="F19" s="11">
        <v>10.69</v>
      </c>
      <c r="G19" s="270">
        <v>93.38</v>
      </c>
      <c r="H19" s="73"/>
      <c r="I19" s="271"/>
      <c r="J19" s="11">
        <v>10.72</v>
      </c>
      <c r="K19" s="11">
        <v>10.72</v>
      </c>
      <c r="L19" s="58">
        <v>5031</v>
      </c>
      <c r="M19" s="59">
        <v>50074</v>
      </c>
      <c r="N19" s="60"/>
    </row>
    <row r="20" spans="1:14" ht="16.2" thickBot="1">
      <c r="A20" s="94">
        <v>16</v>
      </c>
      <c r="B20" s="95" t="s">
        <v>378</v>
      </c>
      <c r="C20" s="250" t="s">
        <v>346</v>
      </c>
      <c r="D20" s="248" t="s">
        <v>362</v>
      </c>
      <c r="E20" s="20">
        <v>10.99</v>
      </c>
      <c r="F20" s="20">
        <v>10.83</v>
      </c>
      <c r="G20" s="277">
        <v>93.394999999999996</v>
      </c>
      <c r="H20" s="278"/>
      <c r="I20" s="279"/>
      <c r="J20" s="20">
        <v>10.25</v>
      </c>
      <c r="K20" s="20">
        <v>10.25</v>
      </c>
      <c r="L20" s="58">
        <v>5395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24074000</v>
      </c>
      <c r="I21" s="287">
        <f>SUM(I5:I20)</f>
        <v>5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E48" sqref="E48:K4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 t="s">
        <v>153</v>
      </c>
      <c r="I4" s="45" t="s">
        <v>7</v>
      </c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95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151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193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221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>
        <v>500000</v>
      </c>
      <c r="I9" s="68">
        <v>2</v>
      </c>
      <c r="J9" s="66">
        <v>19.593066294702762</v>
      </c>
      <c r="K9" s="11">
        <v>19.593066294702762</v>
      </c>
      <c r="L9" s="58">
        <v>585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375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32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116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134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144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154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200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200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214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235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326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536</v>
      </c>
      <c r="M22" s="59">
        <v>45579</v>
      </c>
      <c r="N22" s="60"/>
    </row>
    <row r="23" spans="1:14">
      <c r="A23" s="50">
        <v>12</v>
      </c>
      <c r="B23" s="51"/>
      <c r="C23" s="52" t="s">
        <v>315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613</v>
      </c>
      <c r="M23" s="59">
        <v>45656</v>
      </c>
      <c r="N23" s="60"/>
    </row>
    <row r="24" spans="1:14">
      <c r="A24" s="50">
        <v>13</v>
      </c>
      <c r="B24" s="51"/>
      <c r="C24" s="52" t="s">
        <v>316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711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753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29.844983160677891</v>
      </c>
      <c r="F26" s="53">
        <v>33.086298421669099</v>
      </c>
      <c r="G26" s="55">
        <v>94.864599999999996</v>
      </c>
      <c r="H26" s="73">
        <v>200000</v>
      </c>
      <c r="I26" s="71">
        <v>2</v>
      </c>
      <c r="J26" s="53">
        <v>33.086298421669099</v>
      </c>
      <c r="K26" s="11">
        <v>33.086298421669099</v>
      </c>
      <c r="L26" s="79">
        <v>816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317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853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354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438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690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788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900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949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1040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1110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1217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1302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1302</v>
      </c>
      <c r="M40" s="83">
        <v>46345</v>
      </c>
      <c r="N40" s="60"/>
    </row>
    <row r="41" spans="1:14">
      <c r="A41" s="50">
        <v>12</v>
      </c>
      <c r="B41" s="51"/>
      <c r="C41" s="81" t="s">
        <v>318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1327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1411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1467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20.926631858443397</v>
      </c>
      <c r="F45" s="11">
        <v>33.199774574005417</v>
      </c>
      <c r="G45" s="70">
        <v>84.496600000000001</v>
      </c>
      <c r="H45" s="75">
        <v>50000</v>
      </c>
      <c r="I45" s="76">
        <v>1</v>
      </c>
      <c r="J45" s="53">
        <v>33.199774574005417</v>
      </c>
      <c r="K45" s="11">
        <v>33.199774574005417</v>
      </c>
      <c r="L45" s="58">
        <v>641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1173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1362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54.579488583082551</v>
      </c>
      <c r="F48" s="66">
        <v>18.291534624166804</v>
      </c>
      <c r="G48" s="55">
        <v>101.4</v>
      </c>
      <c r="H48" s="56">
        <v>250000</v>
      </c>
      <c r="I48" s="77">
        <v>1</v>
      </c>
      <c r="J48" s="53">
        <v>18.291534624166804</v>
      </c>
      <c r="K48" s="53">
        <v>18.291534624166804</v>
      </c>
      <c r="L48" s="58">
        <v>1593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1726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333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711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1565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1656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1873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4">
        <v>1285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1859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2237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2657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2657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2993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3245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3748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3748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3904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4092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5940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1000000</v>
      </c>
      <c r="I72" s="289">
        <f>SUM(I5:I71)</f>
        <v>6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452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301</v>
      </c>
      <c r="I4" s="127" t="s">
        <v>302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25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67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150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172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278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312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328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391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404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507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523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538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750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769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1237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156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425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1156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267</v>
      </c>
      <c r="C25" s="27" t="s">
        <v>268</v>
      </c>
      <c r="D25" s="168">
        <v>98.709164321962206</v>
      </c>
      <c r="E25" s="168">
        <v>86.120855171674407</v>
      </c>
      <c r="F25" s="177">
        <v>1254439</v>
      </c>
      <c r="G25" s="178">
        <v>7</v>
      </c>
      <c r="H25" s="179">
        <v>86.272099999999995</v>
      </c>
      <c r="I25" s="179">
        <v>84.033600000000007</v>
      </c>
      <c r="J25" s="79">
        <v>15</v>
      </c>
      <c r="K25" s="174">
        <v>45058</v>
      </c>
      <c r="L25" s="174"/>
    </row>
    <row r="26" spans="1:12">
      <c r="A26" s="8">
        <v>2</v>
      </c>
      <c r="B26" s="141" t="s">
        <v>259</v>
      </c>
      <c r="C26" s="27" t="s">
        <v>260</v>
      </c>
      <c r="D26" s="168">
        <v>97.639499999999998</v>
      </c>
      <c r="E26" s="168">
        <v>86.160663183468301</v>
      </c>
      <c r="F26" s="177">
        <v>753656</v>
      </c>
      <c r="G26" s="178">
        <v>6</v>
      </c>
      <c r="H26" s="179">
        <v>86.987700000000004</v>
      </c>
      <c r="I26" s="179">
        <v>79.389300000000006</v>
      </c>
      <c r="J26" s="79">
        <v>19</v>
      </c>
      <c r="K26" s="174">
        <v>45062</v>
      </c>
      <c r="L26" s="174"/>
    </row>
    <row r="27" spans="1:12">
      <c r="A27" s="8">
        <v>3</v>
      </c>
      <c r="B27" s="141" t="s">
        <v>273</v>
      </c>
      <c r="C27" s="27" t="s">
        <v>274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28</v>
      </c>
      <c r="K27" s="174">
        <v>45071</v>
      </c>
      <c r="L27" s="174"/>
    </row>
    <row r="28" spans="1:12">
      <c r="A28" s="8">
        <v>4</v>
      </c>
      <c r="B28" s="141" t="s">
        <v>299</v>
      </c>
      <c r="C28" s="27" t="s">
        <v>300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70</v>
      </c>
      <c r="K28" s="174">
        <v>45113</v>
      </c>
      <c r="L28" s="174"/>
    </row>
    <row r="29" spans="1:12">
      <c r="A29" s="8">
        <v>5</v>
      </c>
      <c r="B29" s="141" t="s">
        <v>313</v>
      </c>
      <c r="C29" s="27" t="s">
        <v>314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84</v>
      </c>
      <c r="K29" s="174">
        <v>45127</v>
      </c>
      <c r="L29" s="174"/>
    </row>
    <row r="30" spans="1:12">
      <c r="A30" s="8">
        <v>6</v>
      </c>
      <c r="B30" s="141" t="s">
        <v>325</v>
      </c>
      <c r="C30" s="27" t="s">
        <v>326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99</v>
      </c>
      <c r="K30" s="174">
        <v>45142</v>
      </c>
      <c r="L30" s="174"/>
    </row>
    <row r="31" spans="1:12">
      <c r="A31" s="8">
        <v>7</v>
      </c>
      <c r="B31" s="141" t="s">
        <v>403</v>
      </c>
      <c r="C31" s="27" t="s">
        <v>404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103</v>
      </c>
      <c r="K31" s="174">
        <v>45146</v>
      </c>
      <c r="L31" s="174"/>
    </row>
    <row r="32" spans="1:12">
      <c r="A32" s="8">
        <v>8</v>
      </c>
      <c r="B32" s="141" t="s">
        <v>421</v>
      </c>
      <c r="C32" s="27" t="s">
        <v>422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138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34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401</v>
      </c>
      <c r="C36" s="27" t="s">
        <v>402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721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1413</v>
      </c>
      <c r="K37" s="173">
        <v>46456</v>
      </c>
      <c r="L37" s="174"/>
    </row>
    <row r="38" spans="1:12">
      <c r="A38" s="8">
        <v>3</v>
      </c>
      <c r="B38" s="184" t="s">
        <v>447</v>
      </c>
      <c r="C38" s="27" t="s">
        <v>448</v>
      </c>
      <c r="D38" s="142"/>
      <c r="E38" s="142"/>
      <c r="F38" s="143"/>
      <c r="G38" s="150"/>
      <c r="H38" s="183"/>
      <c r="I38" s="183"/>
      <c r="J38" s="79">
        <v>1442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1771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2008095</v>
      </c>
      <c r="G41" s="192">
        <f>SUM(G5:G40)</f>
        <v>13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54" zoomScaleNormal="100" zoomScaleSheetLayoutView="110" workbookViewId="0">
      <selection activeCell="J14" sqref="J1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453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294</v>
      </c>
      <c r="L4" s="210" t="s">
        <v>295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439</v>
      </c>
      <c r="D5" s="296">
        <v>1</v>
      </c>
      <c r="E5" s="141" t="s">
        <v>323</v>
      </c>
      <c r="F5" s="27" t="s">
        <v>324</v>
      </c>
      <c r="G5" s="11">
        <v>99.363337919100502</v>
      </c>
      <c r="H5" s="11">
        <v>95.438939851136595</v>
      </c>
      <c r="I5" s="298">
        <v>14913</v>
      </c>
      <c r="J5" s="299">
        <v>2</v>
      </c>
      <c r="K5" s="11">
        <v>99.47</v>
      </c>
      <c r="L5" s="11">
        <v>91.955600000000004</v>
      </c>
      <c r="M5" s="58">
        <v>4</v>
      </c>
      <c r="N5" s="295">
        <v>45047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98.916127611739896</v>
      </c>
      <c r="H6" s="11">
        <v>94.537328584778507</v>
      </c>
      <c r="I6" s="298">
        <v>403428</v>
      </c>
      <c r="J6" s="299">
        <v>14</v>
      </c>
      <c r="K6" s="11">
        <v>99.085099999999997</v>
      </c>
      <c r="L6" s="11">
        <v>92.216499999999996</v>
      </c>
      <c r="M6" s="58">
        <v>11</v>
      </c>
      <c r="N6" s="295">
        <v>45054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331</v>
      </c>
      <c r="F7" s="27" t="s">
        <v>332</v>
      </c>
      <c r="G7" s="11">
        <v>98.924114349898801</v>
      </c>
      <c r="H7" s="11">
        <v>97.994596373082601</v>
      </c>
      <c r="I7" s="298">
        <v>343377</v>
      </c>
      <c r="J7" s="299">
        <v>19</v>
      </c>
      <c r="K7" s="11">
        <v>99.069199999999995</v>
      </c>
      <c r="L7" s="11">
        <v>90.897599999999997</v>
      </c>
      <c r="M7" s="58">
        <v>18</v>
      </c>
      <c r="N7" s="295">
        <v>45061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97.769040346227499</v>
      </c>
      <c r="H8" s="11">
        <v>96.9896485272657</v>
      </c>
      <c r="I8" s="298">
        <v>134308</v>
      </c>
      <c r="J8" s="299">
        <v>11</v>
      </c>
      <c r="K8" s="11">
        <v>98.039199999999994</v>
      </c>
      <c r="L8" s="11">
        <v>92.762600000000006</v>
      </c>
      <c r="M8" s="58">
        <v>25</v>
      </c>
      <c r="N8" s="295">
        <v>45068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395</v>
      </c>
      <c r="F9" s="27" t="s">
        <v>396</v>
      </c>
      <c r="G9" s="11">
        <v>97.250042198743202</v>
      </c>
      <c r="H9" s="11">
        <v>98.038989325405495</v>
      </c>
      <c r="I9" s="298">
        <v>3607397</v>
      </c>
      <c r="J9" s="299">
        <v>24</v>
      </c>
      <c r="K9" s="11">
        <v>98.655699999999996</v>
      </c>
      <c r="L9" s="11">
        <v>93.044600000000003</v>
      </c>
      <c r="M9" s="58">
        <v>32</v>
      </c>
      <c r="N9" s="295">
        <v>45075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405</v>
      </c>
      <c r="F10" s="27" t="s">
        <v>406</v>
      </c>
      <c r="G10" s="11">
        <v>97.947492728347299</v>
      </c>
      <c r="H10" s="11">
        <v>97.033175708753205</v>
      </c>
      <c r="I10" s="298">
        <v>112839</v>
      </c>
      <c r="J10" s="299">
        <v>6</v>
      </c>
      <c r="K10" s="11">
        <v>97.139200000000002</v>
      </c>
      <c r="L10" s="11">
        <v>97.014899999999997</v>
      </c>
      <c r="M10" s="58">
        <v>39</v>
      </c>
      <c r="N10" s="295">
        <v>45082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95.528746939102206</v>
      </c>
      <c r="H11" s="11">
        <v>95.534192479861304</v>
      </c>
      <c r="I11" s="298">
        <v>670227</v>
      </c>
      <c r="J11" s="299">
        <v>17</v>
      </c>
      <c r="K11" s="11">
        <v>97.83</v>
      </c>
      <c r="L11" s="11">
        <v>94.506200000000007</v>
      </c>
      <c r="M11" s="58">
        <v>46</v>
      </c>
      <c r="N11" s="295">
        <v>45089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96.813870587251301</v>
      </c>
      <c r="H12" s="11">
        <v>96.634244561680106</v>
      </c>
      <c r="I12" s="298">
        <v>1620951</v>
      </c>
      <c r="J12" s="299">
        <v>23</v>
      </c>
      <c r="K12" s="11">
        <v>97.118499999999997</v>
      </c>
      <c r="L12" s="11">
        <v>93.7226</v>
      </c>
      <c r="M12" s="58">
        <v>53</v>
      </c>
      <c r="N12" s="295">
        <v>45096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94.542566859518004</v>
      </c>
      <c r="H13" s="11">
        <v>95.666590659265793</v>
      </c>
      <c r="I13" s="298">
        <v>469856</v>
      </c>
      <c r="J13" s="299">
        <v>14</v>
      </c>
      <c r="K13" s="11">
        <v>96.757099999999994</v>
      </c>
      <c r="L13" s="11">
        <v>93.85</v>
      </c>
      <c r="M13" s="58">
        <v>60</v>
      </c>
      <c r="N13" s="295">
        <v>45103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97.036648207824697</v>
      </c>
      <c r="H14" s="11">
        <v>94.357282601373498</v>
      </c>
      <c r="I14" s="298">
        <v>53441</v>
      </c>
      <c r="J14" s="299">
        <v>12</v>
      </c>
      <c r="K14" s="11">
        <v>96.83</v>
      </c>
      <c r="L14" s="11">
        <v>91.881699999999995</v>
      </c>
      <c r="M14" s="58">
        <v>67</v>
      </c>
      <c r="N14" s="295">
        <v>45110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433</v>
      </c>
      <c r="F15" s="27" t="s">
        <v>434</v>
      </c>
      <c r="G15" s="11">
        <v>99.774680811668603</v>
      </c>
      <c r="H15" s="11">
        <v>95.257448541120098</v>
      </c>
      <c r="I15" s="298">
        <v>1012352</v>
      </c>
      <c r="J15" s="299">
        <v>35</v>
      </c>
      <c r="K15" s="11">
        <v>96.52</v>
      </c>
      <c r="L15" s="11">
        <v>91.108999999999995</v>
      </c>
      <c r="M15" s="58">
        <v>74</v>
      </c>
      <c r="N15" s="295">
        <v>45117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441</v>
      </c>
      <c r="F16" s="27" t="s">
        <v>442</v>
      </c>
      <c r="G16" s="11">
        <v>96.322507123571995</v>
      </c>
      <c r="H16" s="11">
        <v>95.702194225528203</v>
      </c>
      <c r="I16" s="298">
        <v>1483114</v>
      </c>
      <c r="J16" s="299">
        <v>20</v>
      </c>
      <c r="K16" s="11">
        <v>96.21</v>
      </c>
      <c r="L16" s="11">
        <v>92.656599999999997</v>
      </c>
      <c r="M16" s="58">
        <v>81</v>
      </c>
      <c r="N16" s="295">
        <v>45124</v>
      </c>
      <c r="O16" s="115"/>
      <c r="P16" s="33"/>
    </row>
    <row r="17" spans="1:16">
      <c r="A17" s="50"/>
      <c r="B17" s="110"/>
      <c r="C17" s="211"/>
      <c r="D17" s="297"/>
      <c r="E17" s="141"/>
      <c r="F17" s="27"/>
      <c r="G17" s="11"/>
      <c r="H17" s="11"/>
      <c r="I17" s="298"/>
      <c r="J17" s="299"/>
      <c r="K17" s="11"/>
      <c r="L17" s="11"/>
      <c r="M17" s="58"/>
      <c r="N17" s="295"/>
      <c r="O17" s="115"/>
      <c r="P17" s="33"/>
    </row>
    <row r="18" spans="1:16" ht="13.95" customHeight="1">
      <c r="A18" s="50"/>
      <c r="C18" s="294" t="s">
        <v>440</v>
      </c>
      <c r="D18" s="296">
        <v>1</v>
      </c>
      <c r="E18" s="9" t="s">
        <v>251</v>
      </c>
      <c r="F18" s="27" t="s">
        <v>252</v>
      </c>
      <c r="G18" s="12">
        <v>91.461209662901595</v>
      </c>
      <c r="H18" s="64">
        <v>99.518142895988106</v>
      </c>
      <c r="I18" s="143">
        <v>130187</v>
      </c>
      <c r="J18" s="271">
        <v>2</v>
      </c>
      <c r="K18" s="64">
        <v>99.518799999999999</v>
      </c>
      <c r="L18" s="64">
        <v>99.47</v>
      </c>
      <c r="M18" s="58">
        <v>4</v>
      </c>
      <c r="N18" s="295">
        <v>45047</v>
      </c>
      <c r="O18" s="115"/>
    </row>
    <row r="19" spans="1:16" ht="13.95" customHeight="1">
      <c r="A19" s="50"/>
      <c r="C19" s="212"/>
      <c r="D19" s="296">
        <v>2</v>
      </c>
      <c r="E19" s="9" t="s">
        <v>255</v>
      </c>
      <c r="F19" s="27" t="s">
        <v>256</v>
      </c>
      <c r="G19" s="12">
        <v>99.002255643987198</v>
      </c>
      <c r="H19" s="64">
        <v>99.002255643987198</v>
      </c>
      <c r="I19" s="143"/>
      <c r="J19" s="271"/>
      <c r="K19" s="64">
        <v>99.009900000000002</v>
      </c>
      <c r="L19" s="64">
        <v>98.62</v>
      </c>
      <c r="M19" s="58">
        <v>11</v>
      </c>
      <c r="N19" s="295">
        <v>45054</v>
      </c>
      <c r="O19" s="115"/>
    </row>
    <row r="20" spans="1:16" ht="13.95" customHeight="1">
      <c r="A20" s="50"/>
      <c r="C20" s="212"/>
      <c r="D20" s="296">
        <v>3</v>
      </c>
      <c r="E20" s="9" t="s">
        <v>261</v>
      </c>
      <c r="F20" s="27" t="s">
        <v>262</v>
      </c>
      <c r="G20" s="12">
        <v>100</v>
      </c>
      <c r="H20" s="64">
        <v>97.733500000000006</v>
      </c>
      <c r="I20" s="143">
        <v>12654</v>
      </c>
      <c r="J20" s="271">
        <v>1</v>
      </c>
      <c r="K20" s="64">
        <v>97.733500000000006</v>
      </c>
      <c r="L20" s="64">
        <v>97.733500000000006</v>
      </c>
      <c r="M20" s="58">
        <v>18</v>
      </c>
      <c r="N20" s="295">
        <v>45061</v>
      </c>
      <c r="O20" s="115"/>
    </row>
    <row r="21" spans="1:16" ht="13.95" customHeight="1">
      <c r="A21" s="50"/>
      <c r="C21" s="212"/>
      <c r="D21" s="296">
        <v>4</v>
      </c>
      <c r="E21" s="9" t="s">
        <v>265</v>
      </c>
      <c r="F21" s="27" t="s">
        <v>266</v>
      </c>
      <c r="G21" s="12">
        <v>98.716986163607302</v>
      </c>
      <c r="H21" s="64">
        <v>98.698763208879299</v>
      </c>
      <c r="I21" s="143">
        <v>131722</v>
      </c>
      <c r="J21" s="271">
        <v>3</v>
      </c>
      <c r="K21" s="64">
        <v>98.778800000000004</v>
      </c>
      <c r="L21" s="64">
        <v>98.039199999999994</v>
      </c>
      <c r="M21" s="58">
        <v>25</v>
      </c>
      <c r="N21" s="295">
        <v>45068</v>
      </c>
      <c r="O21" s="115"/>
    </row>
    <row r="22" spans="1:16" ht="13.95" customHeight="1">
      <c r="A22" s="50"/>
      <c r="C22" s="212"/>
      <c r="D22" s="296">
        <v>5</v>
      </c>
      <c r="E22" s="9" t="s">
        <v>269</v>
      </c>
      <c r="F22" s="27" t="s">
        <v>270</v>
      </c>
      <c r="G22" s="12">
        <v>95.996200000000002</v>
      </c>
      <c r="H22" s="64">
        <v>95.996200000000002</v>
      </c>
      <c r="I22" s="143"/>
      <c r="J22" s="271"/>
      <c r="K22" s="64">
        <v>95.996200000000002</v>
      </c>
      <c r="L22" s="64">
        <v>95.996200000000002</v>
      </c>
      <c r="M22" s="58">
        <v>32</v>
      </c>
      <c r="N22" s="295">
        <v>45075</v>
      </c>
      <c r="O22" s="115"/>
    </row>
    <row r="23" spans="1:16" ht="13.95" customHeight="1">
      <c r="A23" s="50"/>
      <c r="C23" s="212"/>
      <c r="D23" s="296">
        <v>6</v>
      </c>
      <c r="E23" s="9" t="s">
        <v>275</v>
      </c>
      <c r="F23" s="27" t="s">
        <v>276</v>
      </c>
      <c r="G23" s="12">
        <v>97.957694093837503</v>
      </c>
      <c r="H23" s="64">
        <v>98.418300000000002</v>
      </c>
      <c r="I23" s="143">
        <v>11324</v>
      </c>
      <c r="J23" s="271">
        <v>1</v>
      </c>
      <c r="K23" s="64">
        <v>98.418300000000002</v>
      </c>
      <c r="L23" s="64">
        <v>98.418300000000002</v>
      </c>
      <c r="M23" s="58">
        <v>39</v>
      </c>
      <c r="N23" s="295">
        <v>45082</v>
      </c>
      <c r="O23" s="115"/>
    </row>
    <row r="24" spans="1:16" ht="13.95" customHeight="1">
      <c r="A24" s="50"/>
      <c r="C24" s="212"/>
      <c r="D24" s="296">
        <v>7</v>
      </c>
      <c r="E24" s="9" t="s">
        <v>277</v>
      </c>
      <c r="F24" s="27" t="s">
        <v>278</v>
      </c>
      <c r="G24" s="12">
        <v>95.997299999999996</v>
      </c>
      <c r="H24" s="64">
        <v>85.896000000000001</v>
      </c>
      <c r="I24" s="143">
        <v>23000</v>
      </c>
      <c r="J24" s="271">
        <v>1</v>
      </c>
      <c r="K24" s="64">
        <v>85.896000000000001</v>
      </c>
      <c r="L24" s="64">
        <v>85.896000000000001</v>
      </c>
      <c r="M24" s="58">
        <v>46</v>
      </c>
      <c r="N24" s="295">
        <v>45089</v>
      </c>
      <c r="O24" s="115"/>
    </row>
    <row r="25" spans="1:16" ht="13.95" customHeight="1">
      <c r="A25" s="50"/>
      <c r="C25" s="212"/>
      <c r="D25" s="296">
        <v>8</v>
      </c>
      <c r="E25" s="9" t="s">
        <v>281</v>
      </c>
      <c r="F25" s="27" t="s">
        <v>282</v>
      </c>
      <c r="G25" s="12">
        <v>99.08</v>
      </c>
      <c r="H25" s="64">
        <v>86.138520358842896</v>
      </c>
      <c r="I25" s="143">
        <v>54620</v>
      </c>
      <c r="J25" s="271">
        <v>2</v>
      </c>
      <c r="K25" s="64">
        <v>86.2256</v>
      </c>
      <c r="L25" s="64">
        <v>85.196100000000001</v>
      </c>
      <c r="M25" s="58">
        <v>53</v>
      </c>
      <c r="N25" s="295">
        <v>45096</v>
      </c>
      <c r="O25" s="115"/>
    </row>
    <row r="26" spans="1:16" ht="13.95" customHeight="1">
      <c r="A26" s="50"/>
      <c r="C26" s="212"/>
      <c r="D26" s="296">
        <v>9</v>
      </c>
      <c r="E26" s="9" t="s">
        <v>285</v>
      </c>
      <c r="F26" s="27" t="s">
        <v>286</v>
      </c>
      <c r="G26" s="12">
        <v>96.885418397381798</v>
      </c>
      <c r="H26" s="64">
        <v>96.870212373444303</v>
      </c>
      <c r="I26" s="143">
        <v>249001</v>
      </c>
      <c r="J26" s="271">
        <v>3</v>
      </c>
      <c r="K26" s="64">
        <v>96.885800000000003</v>
      </c>
      <c r="L26" s="64">
        <v>93.87</v>
      </c>
      <c r="M26" s="58">
        <v>60</v>
      </c>
      <c r="N26" s="295">
        <v>45103</v>
      </c>
      <c r="O26" s="115"/>
    </row>
    <row r="27" spans="1:16" ht="13.95" customHeight="1">
      <c r="A27" s="50"/>
      <c r="C27" s="212"/>
      <c r="D27" s="296">
        <v>10</v>
      </c>
      <c r="E27" s="9" t="s">
        <v>287</v>
      </c>
      <c r="F27" s="27" t="s">
        <v>288</v>
      </c>
      <c r="G27" s="12">
        <v>96.92</v>
      </c>
      <c r="H27" s="64">
        <v>95.938400000000001</v>
      </c>
      <c r="I27" s="143">
        <v>29000</v>
      </c>
      <c r="J27" s="271">
        <v>1</v>
      </c>
      <c r="K27" s="64">
        <v>95.938400000000001</v>
      </c>
      <c r="L27" s="64">
        <v>95.938400000000001</v>
      </c>
      <c r="M27" s="58">
        <v>67</v>
      </c>
      <c r="N27" s="295">
        <v>45110</v>
      </c>
      <c r="O27" s="115"/>
    </row>
    <row r="28" spans="1:16" ht="13.95" customHeight="1">
      <c r="A28" s="50"/>
      <c r="C28" s="212"/>
      <c r="D28" s="296">
        <v>11</v>
      </c>
      <c r="E28" s="9" t="s">
        <v>297</v>
      </c>
      <c r="F28" s="27" t="s">
        <v>298</v>
      </c>
      <c r="G28" s="12"/>
      <c r="H28" s="64"/>
      <c r="I28" s="143"/>
      <c r="J28" s="271"/>
      <c r="K28" s="64"/>
      <c r="L28" s="64"/>
      <c r="M28" s="58">
        <v>70</v>
      </c>
      <c r="N28" s="295">
        <v>45113</v>
      </c>
      <c r="O28" s="115"/>
    </row>
    <row r="29" spans="1:16" ht="13.95" customHeight="1">
      <c r="A29" s="50"/>
      <c r="C29" s="212"/>
      <c r="D29" s="296">
        <v>12</v>
      </c>
      <c r="E29" s="9" t="s">
        <v>307</v>
      </c>
      <c r="F29" s="27" t="s">
        <v>308</v>
      </c>
      <c r="G29" s="12">
        <v>90.516172873912694</v>
      </c>
      <c r="H29" s="64">
        <v>90.516172873912694</v>
      </c>
      <c r="I29" s="143"/>
      <c r="J29" s="271"/>
      <c r="K29" s="64">
        <v>93.200500000000005</v>
      </c>
      <c r="L29" s="64">
        <v>86.863200000000006</v>
      </c>
      <c r="M29" s="58">
        <v>74</v>
      </c>
      <c r="N29" s="295">
        <v>45117</v>
      </c>
      <c r="O29" s="115"/>
    </row>
    <row r="30" spans="1:16" ht="13.95" customHeight="1">
      <c r="A30" s="50"/>
      <c r="C30" s="212"/>
      <c r="D30" s="296">
        <v>13</v>
      </c>
      <c r="E30" s="9" t="s">
        <v>303</v>
      </c>
      <c r="F30" s="27" t="s">
        <v>304</v>
      </c>
      <c r="G30" s="12">
        <v>94.540177757622303</v>
      </c>
      <c r="H30" s="64">
        <v>95.641336805475504</v>
      </c>
      <c r="I30" s="143">
        <v>1093446</v>
      </c>
      <c r="J30" s="271">
        <v>5</v>
      </c>
      <c r="K30" s="64">
        <v>95.841200000000001</v>
      </c>
      <c r="L30" s="64">
        <v>73.055599999999998</v>
      </c>
      <c r="M30" s="58">
        <v>81</v>
      </c>
      <c r="N30" s="295">
        <v>45124</v>
      </c>
      <c r="O30" s="115"/>
    </row>
    <row r="31" spans="1:16" ht="13.95" customHeight="1">
      <c r="A31" s="50"/>
      <c r="C31" s="212"/>
      <c r="D31" s="296">
        <v>14</v>
      </c>
      <c r="E31" s="9" t="s">
        <v>309</v>
      </c>
      <c r="F31" s="27" t="s">
        <v>310</v>
      </c>
      <c r="G31" s="12">
        <v>89.496499999999997</v>
      </c>
      <c r="H31" s="64">
        <v>89.602185220820203</v>
      </c>
      <c r="I31" s="143">
        <v>31700</v>
      </c>
      <c r="J31" s="271">
        <v>3</v>
      </c>
      <c r="K31" s="64">
        <v>89.602199999999996</v>
      </c>
      <c r="L31" s="64">
        <v>89.602099999999993</v>
      </c>
      <c r="M31" s="58">
        <v>88</v>
      </c>
      <c r="N31" s="295">
        <v>45131</v>
      </c>
      <c r="O31" s="115"/>
    </row>
    <row r="32" spans="1:16" ht="13.95" customHeight="1">
      <c r="A32" s="50"/>
      <c r="C32" s="212"/>
      <c r="D32" s="296">
        <v>15</v>
      </c>
      <c r="E32" s="9" t="s">
        <v>321</v>
      </c>
      <c r="F32" s="27" t="s">
        <v>322</v>
      </c>
      <c r="G32" s="12">
        <v>95.108400000000003</v>
      </c>
      <c r="H32" s="64">
        <v>90.268934116533501</v>
      </c>
      <c r="I32" s="143">
        <v>35921</v>
      </c>
      <c r="J32" s="271">
        <v>3</v>
      </c>
      <c r="K32" s="64">
        <v>92.668000000000006</v>
      </c>
      <c r="L32" s="64">
        <v>88.661600000000007</v>
      </c>
      <c r="M32" s="58">
        <v>95</v>
      </c>
      <c r="N32" s="295">
        <v>45138</v>
      </c>
      <c r="O32" s="115"/>
    </row>
    <row r="33" spans="1:15" ht="13.95" customHeight="1">
      <c r="A33" s="50"/>
      <c r="C33" s="212"/>
      <c r="D33" s="296">
        <v>16</v>
      </c>
      <c r="E33" s="9" t="s">
        <v>329</v>
      </c>
      <c r="F33" s="27" t="s">
        <v>330</v>
      </c>
      <c r="G33" s="12">
        <v>92.104900000000001</v>
      </c>
      <c r="H33" s="64">
        <v>90.652222779428897</v>
      </c>
      <c r="I33" s="143">
        <v>53162</v>
      </c>
      <c r="J33" s="271">
        <v>3</v>
      </c>
      <c r="K33" s="64">
        <v>94.743200000000002</v>
      </c>
      <c r="L33" s="64">
        <v>87.640299999999996</v>
      </c>
      <c r="M33" s="58">
        <v>102</v>
      </c>
      <c r="N33" s="295">
        <v>45145</v>
      </c>
      <c r="O33" s="115"/>
    </row>
    <row r="34" spans="1:15" ht="13.95" customHeight="1">
      <c r="A34" s="50"/>
      <c r="C34" s="212"/>
      <c r="D34" s="296">
        <v>17</v>
      </c>
      <c r="E34" s="9" t="s">
        <v>333</v>
      </c>
      <c r="F34" s="27" t="s">
        <v>334</v>
      </c>
      <c r="G34" s="12">
        <v>91.030250033555504</v>
      </c>
      <c r="H34" s="64">
        <v>87.575011360501193</v>
      </c>
      <c r="I34" s="143">
        <v>147159</v>
      </c>
      <c r="J34" s="271">
        <v>3</v>
      </c>
      <c r="K34" s="64">
        <v>87.8292</v>
      </c>
      <c r="L34" s="64">
        <v>86.8</v>
      </c>
      <c r="M34" s="58">
        <v>109</v>
      </c>
      <c r="N34" s="295">
        <v>45152</v>
      </c>
      <c r="O34" s="115"/>
    </row>
    <row r="35" spans="1:15" ht="13.95" customHeight="1">
      <c r="A35" s="50"/>
      <c r="C35" s="212"/>
      <c r="D35" s="296">
        <v>18</v>
      </c>
      <c r="E35" s="9" t="s">
        <v>393</v>
      </c>
      <c r="F35" s="27" t="s">
        <v>394</v>
      </c>
      <c r="G35" s="12">
        <v>93.665660460950605</v>
      </c>
      <c r="H35" s="64">
        <v>93.651640817671094</v>
      </c>
      <c r="I35" s="143">
        <v>1018478</v>
      </c>
      <c r="J35" s="271">
        <v>7</v>
      </c>
      <c r="K35" s="64">
        <v>93.951999999999998</v>
      </c>
      <c r="L35" s="64">
        <v>86.8</v>
      </c>
      <c r="M35" s="58">
        <v>116</v>
      </c>
      <c r="N35" s="295">
        <v>45159</v>
      </c>
      <c r="O35" s="115"/>
    </row>
    <row r="36" spans="1:15" ht="13.95" customHeight="1">
      <c r="A36" s="50"/>
      <c r="C36" s="212"/>
      <c r="D36" s="296">
        <v>19</v>
      </c>
      <c r="E36" s="9" t="s">
        <v>397</v>
      </c>
      <c r="F36" s="27" t="s">
        <v>398</v>
      </c>
      <c r="G36" s="12">
        <v>92.298340861975703</v>
      </c>
      <c r="H36" s="64">
        <v>93.390021954257094</v>
      </c>
      <c r="I36" s="143">
        <v>1236521</v>
      </c>
      <c r="J36" s="271">
        <v>5</v>
      </c>
      <c r="K36" s="64">
        <v>93.521600000000007</v>
      </c>
      <c r="L36" s="64">
        <v>88.214299999999994</v>
      </c>
      <c r="M36" s="58">
        <v>123</v>
      </c>
      <c r="N36" s="295">
        <v>45166</v>
      </c>
      <c r="O36" s="115"/>
    </row>
    <row r="37" spans="1:15" ht="13.95" customHeight="1">
      <c r="A37" s="50"/>
      <c r="C37" s="212"/>
      <c r="D37" s="296">
        <v>20</v>
      </c>
      <c r="E37" s="9" t="s">
        <v>407</v>
      </c>
      <c r="F37" s="27" t="s">
        <v>408</v>
      </c>
      <c r="G37" s="12">
        <v>89.414599999999993</v>
      </c>
      <c r="H37" s="64">
        <v>89.414599999999993</v>
      </c>
      <c r="I37" s="143"/>
      <c r="J37" s="271"/>
      <c r="K37" s="64">
        <v>89.414599999999993</v>
      </c>
      <c r="L37" s="64">
        <v>89.414599999999993</v>
      </c>
      <c r="M37" s="58">
        <v>130</v>
      </c>
      <c r="N37" s="295">
        <v>45173</v>
      </c>
      <c r="O37" s="115"/>
    </row>
    <row r="38" spans="1:15" ht="13.95" customHeight="1">
      <c r="A38" s="50"/>
      <c r="C38" s="212"/>
      <c r="D38" s="296">
        <v>21</v>
      </c>
      <c r="E38" s="9" t="s">
        <v>413</v>
      </c>
      <c r="F38" s="27" t="s">
        <v>414</v>
      </c>
      <c r="G38" s="12">
        <v>89.492365886240606</v>
      </c>
      <c r="H38" s="64">
        <v>87.579700000000003</v>
      </c>
      <c r="I38" s="143">
        <v>22837</v>
      </c>
      <c r="J38" s="271">
        <v>1</v>
      </c>
      <c r="K38" s="64">
        <v>87.579700000000003</v>
      </c>
      <c r="L38" s="64">
        <v>87.579700000000003</v>
      </c>
      <c r="M38" s="58">
        <v>137</v>
      </c>
      <c r="N38" s="295">
        <v>45180</v>
      </c>
      <c r="O38" s="115"/>
    </row>
    <row r="39" spans="1:15" ht="13.95" customHeight="1">
      <c r="A39" s="50"/>
      <c r="C39" s="212"/>
      <c r="D39" s="296">
        <v>22</v>
      </c>
      <c r="E39" s="9" t="s">
        <v>419</v>
      </c>
      <c r="F39" s="27" t="s">
        <v>420</v>
      </c>
      <c r="G39" s="12">
        <v>91.807454319759103</v>
      </c>
      <c r="H39" s="64">
        <v>92.585531027252102</v>
      </c>
      <c r="I39" s="143">
        <v>137347</v>
      </c>
      <c r="J39" s="271">
        <v>3</v>
      </c>
      <c r="K39" s="64">
        <v>93.19</v>
      </c>
      <c r="L39" s="64">
        <v>88.382000000000005</v>
      </c>
      <c r="M39" s="58">
        <v>144</v>
      </c>
      <c r="N39" s="295">
        <v>45187</v>
      </c>
      <c r="O39" s="115"/>
    </row>
    <row r="40" spans="1:15" ht="13.95" customHeight="1">
      <c r="A40" s="50"/>
      <c r="C40" s="212"/>
      <c r="D40" s="296">
        <v>23</v>
      </c>
      <c r="E40" s="9" t="s">
        <v>425</v>
      </c>
      <c r="F40" s="27" t="s">
        <v>426</v>
      </c>
      <c r="G40" s="12">
        <v>91.222159620405904</v>
      </c>
      <c r="H40" s="64">
        <v>90.945400000000006</v>
      </c>
      <c r="I40" s="143">
        <v>80000</v>
      </c>
      <c r="J40" s="271">
        <v>1</v>
      </c>
      <c r="K40" s="64">
        <v>90.945400000000006</v>
      </c>
      <c r="L40" s="64">
        <v>90.945400000000006</v>
      </c>
      <c r="M40" s="58">
        <v>151</v>
      </c>
      <c r="N40" s="295">
        <v>45194</v>
      </c>
      <c r="O40" s="115"/>
    </row>
    <row r="41" spans="1:15" ht="13.95" customHeight="1">
      <c r="A41" s="50"/>
      <c r="C41" s="212"/>
      <c r="D41" s="296">
        <v>24</v>
      </c>
      <c r="E41" s="9" t="s">
        <v>431</v>
      </c>
      <c r="F41" s="27" t="s">
        <v>432</v>
      </c>
      <c r="G41" s="12">
        <v>97.151851138480296</v>
      </c>
      <c r="H41" s="64">
        <v>90.152888550062301</v>
      </c>
      <c r="I41" s="143">
        <v>24070</v>
      </c>
      <c r="J41" s="271">
        <v>2</v>
      </c>
      <c r="K41" s="64">
        <v>90.870500000000007</v>
      </c>
      <c r="L41" s="64">
        <v>82.461100000000002</v>
      </c>
      <c r="M41" s="58">
        <v>158</v>
      </c>
      <c r="N41" s="295">
        <v>45201</v>
      </c>
      <c r="O41" s="115"/>
    </row>
    <row r="42" spans="1:15" ht="13.95" customHeight="1">
      <c r="A42" s="50"/>
      <c r="C42" s="212"/>
      <c r="D42" s="296">
        <v>25</v>
      </c>
      <c r="E42" s="9" t="s">
        <v>435</v>
      </c>
      <c r="F42" s="27" t="s">
        <v>436</v>
      </c>
      <c r="G42" s="12">
        <v>83.144007287747499</v>
      </c>
      <c r="H42" s="64">
        <v>90.473629603467799</v>
      </c>
      <c r="I42" s="143">
        <v>145108</v>
      </c>
      <c r="J42" s="271">
        <v>5</v>
      </c>
      <c r="K42" s="64">
        <v>92.12</v>
      </c>
      <c r="L42" s="64">
        <v>86.918999999999997</v>
      </c>
      <c r="M42" s="58">
        <v>165</v>
      </c>
      <c r="N42" s="295">
        <v>45208</v>
      </c>
      <c r="O42" s="115"/>
    </row>
    <row r="43" spans="1:15" ht="13.95" customHeight="1">
      <c r="A43" s="50"/>
      <c r="C43" s="212"/>
      <c r="D43" s="296">
        <v>26</v>
      </c>
      <c r="E43" s="9" t="s">
        <v>443</v>
      </c>
      <c r="F43" s="27" t="s">
        <v>444</v>
      </c>
      <c r="G43" s="12">
        <v>94.506394755423599</v>
      </c>
      <c r="H43" s="64">
        <v>84.406599999999997</v>
      </c>
      <c r="I43" s="143">
        <v>17772</v>
      </c>
      <c r="J43" s="271">
        <v>1</v>
      </c>
      <c r="K43" s="64">
        <v>84.406599999999997</v>
      </c>
      <c r="L43" s="64">
        <v>84.406599999999997</v>
      </c>
      <c r="M43" s="58">
        <v>172</v>
      </c>
      <c r="N43" s="295">
        <v>45215</v>
      </c>
      <c r="O43" s="115"/>
    </row>
    <row r="44" spans="1:15" ht="13.95" customHeight="1">
      <c r="A44" s="50"/>
      <c r="D44" s="110"/>
      <c r="E44" s="9"/>
      <c r="F44" s="27"/>
      <c r="G44" s="12"/>
      <c r="H44" s="64"/>
      <c r="I44" s="143"/>
      <c r="J44" s="271"/>
      <c r="K44" s="64"/>
      <c r="L44" s="64"/>
      <c r="M44" s="58"/>
      <c r="N44" s="295"/>
      <c r="O44" s="115"/>
    </row>
    <row r="45" spans="1:15">
      <c r="A45" s="50"/>
      <c r="B45" s="213"/>
      <c r="C45" s="110" t="s">
        <v>143</v>
      </c>
      <c r="D45" s="214">
        <v>1</v>
      </c>
      <c r="E45" s="9" t="s">
        <v>219</v>
      </c>
      <c r="F45" s="27" t="s">
        <v>220</v>
      </c>
      <c r="G45" s="12">
        <v>97.180700000000002</v>
      </c>
      <c r="H45" s="270">
        <v>97.180700000000002</v>
      </c>
      <c r="I45" s="300"/>
      <c r="J45" s="301"/>
      <c r="K45" s="12">
        <v>97.180700000000002</v>
      </c>
      <c r="L45" s="12">
        <v>97.180700000000002</v>
      </c>
      <c r="M45" s="58">
        <v>11</v>
      </c>
      <c r="N45" s="295">
        <v>45054</v>
      </c>
      <c r="O45" s="115"/>
    </row>
    <row r="46" spans="1:15">
      <c r="A46" s="50"/>
      <c r="B46" s="213"/>
      <c r="C46" s="110"/>
      <c r="D46" s="214">
        <v>2</v>
      </c>
      <c r="E46" s="9" t="s">
        <v>221</v>
      </c>
      <c r="F46" s="27" t="s">
        <v>222</v>
      </c>
      <c r="G46" s="12">
        <v>97.754800000000003</v>
      </c>
      <c r="H46" s="270">
        <v>99.176151295496595</v>
      </c>
      <c r="I46" s="300">
        <v>35662</v>
      </c>
      <c r="J46" s="301">
        <v>2</v>
      </c>
      <c r="K46" s="12">
        <v>99.2637</v>
      </c>
      <c r="L46" s="12">
        <v>98.559399999999997</v>
      </c>
      <c r="M46" s="58">
        <v>18</v>
      </c>
      <c r="N46" s="295">
        <v>45061</v>
      </c>
      <c r="O46" s="115"/>
    </row>
    <row r="47" spans="1:15">
      <c r="A47" s="50"/>
      <c r="B47" s="213"/>
      <c r="C47" s="110"/>
      <c r="D47" s="214">
        <v>3</v>
      </c>
      <c r="E47" s="9" t="s">
        <v>225</v>
      </c>
      <c r="F47" s="27" t="s">
        <v>226</v>
      </c>
      <c r="G47" s="12">
        <v>96.49</v>
      </c>
      <c r="H47" s="270">
        <v>96.113212281855397</v>
      </c>
      <c r="I47" s="300">
        <v>59307</v>
      </c>
      <c r="J47" s="301">
        <v>2</v>
      </c>
      <c r="K47" s="12">
        <v>96.113299999999995</v>
      </c>
      <c r="L47" s="12">
        <v>96.113200000000006</v>
      </c>
      <c r="M47" s="58">
        <v>32</v>
      </c>
      <c r="N47" s="295">
        <v>45075</v>
      </c>
      <c r="O47" s="115"/>
    </row>
    <row r="48" spans="1:15">
      <c r="A48" s="50"/>
      <c r="B48" s="213"/>
      <c r="C48" s="110"/>
      <c r="D48" s="214">
        <v>4</v>
      </c>
      <c r="E48" s="9" t="s">
        <v>227</v>
      </c>
      <c r="F48" s="27" t="s">
        <v>228</v>
      </c>
      <c r="G48" s="12">
        <v>97.559595126062206</v>
      </c>
      <c r="H48" s="270">
        <v>97.559595126062206</v>
      </c>
      <c r="I48" s="300"/>
      <c r="J48" s="301"/>
      <c r="K48" s="12">
        <v>99.08</v>
      </c>
      <c r="L48" s="12">
        <v>97.242999999999995</v>
      </c>
      <c r="M48" s="58">
        <v>46</v>
      </c>
      <c r="N48" s="295">
        <v>45089</v>
      </c>
      <c r="O48" s="115"/>
    </row>
    <row r="49" spans="1:15">
      <c r="A49" s="50"/>
      <c r="B49" s="213"/>
      <c r="C49" s="110"/>
      <c r="D49" s="214">
        <v>5</v>
      </c>
      <c r="E49" s="9" t="s">
        <v>229</v>
      </c>
      <c r="F49" s="27" t="s">
        <v>230</v>
      </c>
      <c r="G49" s="12">
        <v>93.966999999999999</v>
      </c>
      <c r="H49" s="270">
        <v>93.966999999999999</v>
      </c>
      <c r="I49" s="300"/>
      <c r="J49" s="301"/>
      <c r="K49" s="12">
        <v>93.966999999999999</v>
      </c>
      <c r="L49" s="12">
        <v>93.966999999999999</v>
      </c>
      <c r="M49" s="58">
        <v>60</v>
      </c>
      <c r="N49" s="295">
        <v>45103</v>
      </c>
      <c r="O49" s="115"/>
    </row>
    <row r="50" spans="1:15">
      <c r="A50" s="50"/>
      <c r="B50" s="213"/>
      <c r="C50" s="110"/>
      <c r="D50" s="214">
        <v>6</v>
      </c>
      <c r="E50" s="9" t="s">
        <v>231</v>
      </c>
      <c r="F50" s="27" t="s">
        <v>232</v>
      </c>
      <c r="G50" s="12">
        <v>100</v>
      </c>
      <c r="H50" s="270">
        <v>100</v>
      </c>
      <c r="I50" s="300"/>
      <c r="J50" s="301"/>
      <c r="K50" s="12">
        <v>100</v>
      </c>
      <c r="L50" s="12">
        <v>100</v>
      </c>
      <c r="M50" s="58">
        <v>74</v>
      </c>
      <c r="N50" s="295">
        <v>45117</v>
      </c>
      <c r="O50" s="115"/>
    </row>
    <row r="51" spans="1:15">
      <c r="A51" s="50"/>
      <c r="B51" s="213"/>
      <c r="C51" s="110"/>
      <c r="D51" s="214">
        <v>7</v>
      </c>
      <c r="E51" s="9" t="s">
        <v>233</v>
      </c>
      <c r="F51" s="27" t="s">
        <v>236</v>
      </c>
      <c r="G51" s="12">
        <v>96.92</v>
      </c>
      <c r="H51" s="270">
        <v>96.92</v>
      </c>
      <c r="I51" s="300"/>
      <c r="J51" s="301"/>
      <c r="K51" s="12">
        <v>96.92</v>
      </c>
      <c r="L51" s="12">
        <v>96.92</v>
      </c>
      <c r="M51" s="58">
        <v>88</v>
      </c>
      <c r="N51" s="295">
        <v>45131</v>
      </c>
      <c r="O51" s="115"/>
    </row>
    <row r="52" spans="1:15">
      <c r="A52" s="50"/>
      <c r="B52" s="213"/>
      <c r="C52" s="110"/>
      <c r="D52" s="214">
        <v>8</v>
      </c>
      <c r="E52" s="9" t="s">
        <v>237</v>
      </c>
      <c r="F52" s="27" t="s">
        <v>238</v>
      </c>
      <c r="G52" s="12">
        <v>99.08</v>
      </c>
      <c r="H52" s="270">
        <v>99.08</v>
      </c>
      <c r="I52" s="300"/>
      <c r="J52" s="301"/>
      <c r="K52" s="12">
        <v>99.08</v>
      </c>
      <c r="L52" s="12">
        <v>99.08</v>
      </c>
      <c r="M52" s="58">
        <v>102</v>
      </c>
      <c r="N52" s="295">
        <v>45145</v>
      </c>
      <c r="O52" s="115"/>
    </row>
    <row r="53" spans="1:15">
      <c r="A53" s="50"/>
      <c r="B53" s="213"/>
      <c r="C53" s="110"/>
      <c r="D53" s="214">
        <v>9</v>
      </c>
      <c r="E53" s="9" t="s">
        <v>239</v>
      </c>
      <c r="F53" s="27" t="s">
        <v>240</v>
      </c>
      <c r="G53" s="12">
        <v>91.772410251578506</v>
      </c>
      <c r="H53" s="270">
        <v>94.686384151977805</v>
      </c>
      <c r="I53" s="300">
        <v>31373</v>
      </c>
      <c r="J53" s="301">
        <v>5</v>
      </c>
      <c r="K53" s="12">
        <v>94.81</v>
      </c>
      <c r="L53" s="12">
        <v>90.931799999999996</v>
      </c>
      <c r="M53" s="58">
        <v>109</v>
      </c>
      <c r="N53" s="295">
        <v>45152</v>
      </c>
      <c r="O53" s="115"/>
    </row>
    <row r="54" spans="1:15">
      <c r="A54" s="50"/>
      <c r="B54" s="213"/>
      <c r="C54" s="110"/>
      <c r="D54" s="214">
        <v>10</v>
      </c>
      <c r="E54" s="9" t="s">
        <v>249</v>
      </c>
      <c r="F54" s="27" t="s">
        <v>250</v>
      </c>
      <c r="G54" s="12">
        <v>100</v>
      </c>
      <c r="H54" s="270">
        <v>100</v>
      </c>
      <c r="I54" s="300"/>
      <c r="J54" s="301"/>
      <c r="K54" s="12">
        <v>100</v>
      </c>
      <c r="L54" s="12">
        <v>100</v>
      </c>
      <c r="M54" s="58">
        <v>123</v>
      </c>
      <c r="N54" s="295">
        <v>45166</v>
      </c>
      <c r="O54" s="115"/>
    </row>
    <row r="55" spans="1:15">
      <c r="A55" s="50"/>
      <c r="B55" s="213"/>
      <c r="C55" s="110"/>
      <c r="D55" s="214">
        <v>11</v>
      </c>
      <c r="E55" s="9" t="s">
        <v>241</v>
      </c>
      <c r="F55" s="27" t="s">
        <v>242</v>
      </c>
      <c r="G55" s="12">
        <v>85.009</v>
      </c>
      <c r="H55" s="270">
        <v>93.81</v>
      </c>
      <c r="I55" s="300">
        <v>49037</v>
      </c>
      <c r="J55" s="301">
        <v>3</v>
      </c>
      <c r="K55" s="12">
        <v>93.81</v>
      </c>
      <c r="L55" s="12">
        <v>93.81</v>
      </c>
      <c r="M55" s="58">
        <v>130</v>
      </c>
      <c r="N55" s="295">
        <v>45173</v>
      </c>
      <c r="O55" s="115"/>
    </row>
    <row r="56" spans="1:15">
      <c r="A56" s="50"/>
      <c r="B56" s="213"/>
      <c r="C56" s="110"/>
      <c r="D56" s="214">
        <v>12</v>
      </c>
      <c r="E56" s="9" t="s">
        <v>243</v>
      </c>
      <c r="F56" s="27" t="s">
        <v>244</v>
      </c>
      <c r="G56" s="12">
        <v>83.574399999999997</v>
      </c>
      <c r="H56" s="270">
        <v>83.574399999999997</v>
      </c>
      <c r="I56" s="300"/>
      <c r="J56" s="301"/>
      <c r="K56" s="12">
        <v>83.574399999999997</v>
      </c>
      <c r="L56" s="12">
        <v>83.574399999999997</v>
      </c>
      <c r="M56" s="58">
        <v>144</v>
      </c>
      <c r="N56" s="295">
        <v>45187</v>
      </c>
      <c r="O56" s="115"/>
    </row>
    <row r="57" spans="1:15">
      <c r="A57" s="50"/>
      <c r="B57" s="213"/>
      <c r="C57" s="110"/>
      <c r="D57" s="214">
        <v>13</v>
      </c>
      <c r="E57" s="9" t="s">
        <v>245</v>
      </c>
      <c r="F57" s="27" t="s">
        <v>246</v>
      </c>
      <c r="G57" s="12">
        <v>84.358438282387198</v>
      </c>
      <c r="H57" s="270">
        <v>84.358438282387198</v>
      </c>
      <c r="I57" s="300"/>
      <c r="J57" s="301"/>
      <c r="K57" s="12">
        <v>86.153800000000004</v>
      </c>
      <c r="L57" s="12">
        <v>81.555800000000005</v>
      </c>
      <c r="M57" s="58">
        <v>158</v>
      </c>
      <c r="N57" s="295">
        <v>45201</v>
      </c>
      <c r="O57" s="115"/>
    </row>
    <row r="58" spans="1:15">
      <c r="A58" s="50"/>
      <c r="B58" s="213"/>
      <c r="C58" s="110"/>
      <c r="D58" s="214">
        <v>14</v>
      </c>
      <c r="E58" s="9" t="s">
        <v>247</v>
      </c>
      <c r="F58" s="27" t="s">
        <v>248</v>
      </c>
      <c r="G58" s="12">
        <v>85.659300000000002</v>
      </c>
      <c r="H58" s="270">
        <v>84.36</v>
      </c>
      <c r="I58" s="300">
        <v>10552</v>
      </c>
      <c r="J58" s="301">
        <v>1</v>
      </c>
      <c r="K58" s="12">
        <v>84.36</v>
      </c>
      <c r="L58" s="12">
        <v>84.36</v>
      </c>
      <c r="M58" s="58">
        <v>172</v>
      </c>
      <c r="N58" s="295">
        <v>45215</v>
      </c>
      <c r="O58" s="115"/>
    </row>
    <row r="59" spans="1:15">
      <c r="A59" s="50"/>
      <c r="B59" s="213"/>
      <c r="C59" s="110"/>
      <c r="D59" s="214">
        <v>15</v>
      </c>
      <c r="E59" s="9" t="s">
        <v>253</v>
      </c>
      <c r="F59" s="27" t="s">
        <v>254</v>
      </c>
      <c r="G59" s="12">
        <v>83.23</v>
      </c>
      <c r="H59" s="270">
        <v>110.202182445547</v>
      </c>
      <c r="I59" s="300">
        <v>13911</v>
      </c>
      <c r="J59" s="301">
        <v>2</v>
      </c>
      <c r="K59" s="12">
        <v>182.08</v>
      </c>
      <c r="L59" s="12">
        <v>91.04</v>
      </c>
      <c r="M59" s="58">
        <v>186</v>
      </c>
      <c r="N59" s="295">
        <v>45229</v>
      </c>
      <c r="O59" s="115"/>
    </row>
    <row r="60" spans="1:15">
      <c r="A60" s="50"/>
      <c r="B60" s="213"/>
      <c r="C60" s="110"/>
      <c r="D60" s="214">
        <v>16</v>
      </c>
      <c r="E60" s="9" t="s">
        <v>257</v>
      </c>
      <c r="F60" s="27" t="s">
        <v>258</v>
      </c>
      <c r="G60" s="12">
        <v>90.017600000000002</v>
      </c>
      <c r="H60" s="270">
        <v>90.017600000000002</v>
      </c>
      <c r="I60" s="300"/>
      <c r="J60" s="301"/>
      <c r="K60" s="12">
        <v>90.017600000000002</v>
      </c>
      <c r="L60" s="12">
        <v>90.017600000000002</v>
      </c>
      <c r="M60" s="58">
        <v>193</v>
      </c>
      <c r="N60" s="295">
        <v>45236</v>
      </c>
      <c r="O60" s="115"/>
    </row>
    <row r="61" spans="1:15">
      <c r="A61" s="50"/>
      <c r="B61" s="213"/>
      <c r="C61" s="110"/>
      <c r="D61" s="214">
        <v>17</v>
      </c>
      <c r="E61" s="9" t="s">
        <v>263</v>
      </c>
      <c r="F61" s="27" t="s">
        <v>264</v>
      </c>
      <c r="G61" s="12">
        <v>88.481568056776794</v>
      </c>
      <c r="H61" s="270">
        <v>88.481568056776794</v>
      </c>
      <c r="I61" s="300"/>
      <c r="J61" s="301"/>
      <c r="K61" s="12">
        <v>88.4816</v>
      </c>
      <c r="L61" s="12">
        <v>88.481499999999997</v>
      </c>
      <c r="M61" s="58">
        <v>200</v>
      </c>
      <c r="N61" s="295">
        <v>45243</v>
      </c>
      <c r="O61" s="115"/>
    </row>
    <row r="62" spans="1:15">
      <c r="A62" s="50"/>
      <c r="B62" s="213"/>
      <c r="C62" s="110"/>
      <c r="D62" s="214">
        <v>18</v>
      </c>
      <c r="E62" s="9" t="s">
        <v>271</v>
      </c>
      <c r="F62" s="27" t="s">
        <v>272</v>
      </c>
      <c r="G62" s="12">
        <v>99.08</v>
      </c>
      <c r="H62" s="270">
        <v>99.08</v>
      </c>
      <c r="I62" s="300"/>
      <c r="J62" s="301"/>
      <c r="K62" s="12">
        <v>99.08</v>
      </c>
      <c r="L62" s="12">
        <v>99.08</v>
      </c>
      <c r="M62" s="58">
        <v>214</v>
      </c>
      <c r="N62" s="295">
        <v>45257</v>
      </c>
      <c r="O62" s="115"/>
    </row>
    <row r="63" spans="1:15">
      <c r="A63" s="50"/>
      <c r="B63" s="213"/>
      <c r="C63" s="110"/>
      <c r="D63" s="214">
        <v>19</v>
      </c>
      <c r="E63" s="9" t="s">
        <v>279</v>
      </c>
      <c r="F63" s="27" t="s">
        <v>280</v>
      </c>
      <c r="G63" s="12">
        <v>99.08</v>
      </c>
      <c r="H63" s="270">
        <v>99.08</v>
      </c>
      <c r="I63" s="300"/>
      <c r="J63" s="301"/>
      <c r="K63" s="12">
        <v>99.08</v>
      </c>
      <c r="L63" s="12">
        <v>99.08</v>
      </c>
      <c r="M63" s="27">
        <v>228</v>
      </c>
      <c r="N63" s="295">
        <v>45271</v>
      </c>
      <c r="O63" s="115"/>
    </row>
    <row r="64" spans="1:15">
      <c r="A64" s="50"/>
      <c r="B64" s="213"/>
      <c r="C64" s="110"/>
      <c r="D64" s="214">
        <v>20</v>
      </c>
      <c r="E64" s="9" t="s">
        <v>283</v>
      </c>
      <c r="F64" s="27" t="s">
        <v>284</v>
      </c>
      <c r="G64" s="12">
        <v>100</v>
      </c>
      <c r="H64" s="270">
        <v>100</v>
      </c>
      <c r="I64" s="300"/>
      <c r="J64" s="301"/>
      <c r="K64" s="12">
        <v>100</v>
      </c>
      <c r="L64" s="12">
        <v>100</v>
      </c>
      <c r="M64" s="27">
        <v>235</v>
      </c>
      <c r="N64" s="295">
        <v>45278</v>
      </c>
      <c r="O64" s="115"/>
    </row>
    <row r="65" spans="1:15">
      <c r="A65" s="50"/>
      <c r="B65" s="213"/>
      <c r="C65" s="110"/>
      <c r="D65" s="214">
        <v>21</v>
      </c>
      <c r="E65" s="9" t="s">
        <v>289</v>
      </c>
      <c r="F65" s="27" t="s">
        <v>290</v>
      </c>
      <c r="G65" s="12">
        <v>85.345799999999997</v>
      </c>
      <c r="H65" s="270">
        <v>86.9191</v>
      </c>
      <c r="I65" s="300">
        <v>115050</v>
      </c>
      <c r="J65" s="301">
        <v>1</v>
      </c>
      <c r="K65" s="12">
        <v>86.9191</v>
      </c>
      <c r="L65" s="12">
        <v>86.9191</v>
      </c>
      <c r="M65" s="27">
        <v>249</v>
      </c>
      <c r="N65" s="295">
        <v>45292</v>
      </c>
      <c r="O65" s="115"/>
    </row>
    <row r="66" spans="1:15">
      <c r="A66" s="50"/>
      <c r="B66" s="213"/>
      <c r="C66" s="110"/>
      <c r="D66" s="214">
        <v>22</v>
      </c>
      <c r="E66" s="9" t="s">
        <v>305</v>
      </c>
      <c r="F66" s="27" t="s">
        <v>306</v>
      </c>
      <c r="G66" s="12">
        <v>76.540000000000006</v>
      </c>
      <c r="H66" s="270">
        <v>76.540000000000006</v>
      </c>
      <c r="I66" s="300"/>
      <c r="J66" s="301"/>
      <c r="K66" s="12">
        <v>76.540000000000006</v>
      </c>
      <c r="L66" s="12">
        <v>76.540000000000006</v>
      </c>
      <c r="M66" s="27">
        <v>263</v>
      </c>
      <c r="N66" s="295">
        <v>45306</v>
      </c>
      <c r="O66" s="115"/>
    </row>
    <row r="67" spans="1:15">
      <c r="A67" s="50"/>
      <c r="B67" s="213"/>
      <c r="C67" s="110"/>
      <c r="D67" s="214">
        <v>23</v>
      </c>
      <c r="E67" s="9" t="s">
        <v>311</v>
      </c>
      <c r="F67" s="27" t="s">
        <v>312</v>
      </c>
      <c r="G67" s="12">
        <v>77.430000000000007</v>
      </c>
      <c r="H67" s="270">
        <v>83.314300000000003</v>
      </c>
      <c r="I67" s="300">
        <v>19202</v>
      </c>
      <c r="J67" s="301">
        <v>1</v>
      </c>
      <c r="K67" s="12">
        <v>83.314300000000003</v>
      </c>
      <c r="L67" s="12">
        <v>83.314300000000003</v>
      </c>
      <c r="M67" s="27">
        <v>270</v>
      </c>
      <c r="N67" s="295">
        <v>45313</v>
      </c>
      <c r="O67" s="115"/>
    </row>
    <row r="68" spans="1:15">
      <c r="A68" s="50"/>
      <c r="B68" s="213"/>
      <c r="C68" s="110"/>
      <c r="D68" s="214">
        <v>24</v>
      </c>
      <c r="E68" s="9" t="s">
        <v>319</v>
      </c>
      <c r="F68" s="27" t="s">
        <v>320</v>
      </c>
      <c r="G68" s="12">
        <v>86.785700000000006</v>
      </c>
      <c r="H68" s="270">
        <v>86.785700000000006</v>
      </c>
      <c r="I68" s="300"/>
      <c r="J68" s="301"/>
      <c r="K68" s="12">
        <v>86.785700000000006</v>
      </c>
      <c r="L68" s="12">
        <v>86.785700000000006</v>
      </c>
      <c r="M68" s="27">
        <v>277</v>
      </c>
      <c r="N68" s="295">
        <v>45320</v>
      </c>
      <c r="O68" s="115"/>
    </row>
    <row r="69" spans="1:15">
      <c r="A69" s="50"/>
      <c r="B69" s="213"/>
      <c r="C69" s="110"/>
      <c r="D69" s="214">
        <v>25</v>
      </c>
      <c r="E69" s="9" t="s">
        <v>335</v>
      </c>
      <c r="F69" s="27" t="s">
        <v>336</v>
      </c>
      <c r="G69" s="12">
        <v>71.302825512104306</v>
      </c>
      <c r="H69" s="270">
        <v>86.53</v>
      </c>
      <c r="I69" s="300">
        <v>2311</v>
      </c>
      <c r="J69" s="301">
        <v>1</v>
      </c>
      <c r="K69" s="12">
        <v>86.53</v>
      </c>
      <c r="L69" s="12">
        <v>86.53</v>
      </c>
      <c r="M69" s="27">
        <v>291</v>
      </c>
      <c r="N69" s="295">
        <v>45334</v>
      </c>
      <c r="O69" s="115"/>
    </row>
    <row r="70" spans="1:15">
      <c r="A70" s="50"/>
      <c r="B70" s="213"/>
      <c r="C70" s="110"/>
      <c r="D70" s="214">
        <v>26</v>
      </c>
      <c r="E70" s="9" t="s">
        <v>399</v>
      </c>
      <c r="F70" s="27" t="s">
        <v>400</v>
      </c>
      <c r="G70" s="12">
        <v>80.6952</v>
      </c>
      <c r="H70" s="270">
        <v>80.6952</v>
      </c>
      <c r="I70" s="300"/>
      <c r="J70" s="301"/>
      <c r="K70" s="12">
        <v>80.6952</v>
      </c>
      <c r="L70" s="12">
        <v>80.6952</v>
      </c>
      <c r="M70" s="27">
        <v>305</v>
      </c>
      <c r="N70" s="295">
        <v>45348</v>
      </c>
      <c r="O70" s="115"/>
    </row>
    <row r="71" spans="1:15">
      <c r="A71" s="50"/>
      <c r="B71" s="213"/>
      <c r="C71" s="110"/>
      <c r="D71" s="214">
        <v>27</v>
      </c>
      <c r="E71" s="9" t="s">
        <v>409</v>
      </c>
      <c r="F71" s="27" t="s">
        <v>410</v>
      </c>
      <c r="G71" s="12">
        <v>94.673299880444105</v>
      </c>
      <c r="H71" s="270">
        <v>77.113299999999995</v>
      </c>
      <c r="I71" s="300">
        <v>7634</v>
      </c>
      <c r="J71" s="301">
        <v>1</v>
      </c>
      <c r="K71" s="12">
        <v>77.113299999999995</v>
      </c>
      <c r="L71" s="12">
        <v>77.113299999999995</v>
      </c>
      <c r="M71" s="27">
        <v>312</v>
      </c>
      <c r="N71" s="295">
        <v>45355</v>
      </c>
      <c r="O71" s="115"/>
    </row>
    <row r="72" spans="1:15">
      <c r="A72" s="50"/>
      <c r="B72" s="213"/>
      <c r="C72" s="110"/>
      <c r="D72" s="214">
        <v>28</v>
      </c>
      <c r="E72" s="9" t="s">
        <v>415</v>
      </c>
      <c r="F72" s="27" t="s">
        <v>416</v>
      </c>
      <c r="G72" s="12">
        <v>80.746653428476804</v>
      </c>
      <c r="H72" s="270">
        <v>82.078051339665194</v>
      </c>
      <c r="I72" s="300">
        <v>25567732</v>
      </c>
      <c r="J72" s="301">
        <v>4</v>
      </c>
      <c r="K72" s="12">
        <v>82.622100000000003</v>
      </c>
      <c r="L72" s="12">
        <v>80.865499999999997</v>
      </c>
      <c r="M72" s="27">
        <v>319</v>
      </c>
      <c r="N72" s="295">
        <v>45362</v>
      </c>
      <c r="O72" s="115"/>
    </row>
    <row r="73" spans="1:15">
      <c r="A73" s="50"/>
      <c r="B73" s="213"/>
      <c r="C73" s="110"/>
      <c r="D73" s="214">
        <v>29</v>
      </c>
      <c r="E73" s="9" t="s">
        <v>427</v>
      </c>
      <c r="F73" s="27" t="s">
        <v>428</v>
      </c>
      <c r="G73" s="12">
        <v>100</v>
      </c>
      <c r="H73" s="270">
        <v>73.58</v>
      </c>
      <c r="I73" s="300">
        <v>4144</v>
      </c>
      <c r="J73" s="301">
        <v>1</v>
      </c>
      <c r="K73" s="12">
        <v>73.58</v>
      </c>
      <c r="L73" s="12">
        <v>73.58</v>
      </c>
      <c r="M73" s="27">
        <v>333</v>
      </c>
      <c r="N73" s="295">
        <v>45376</v>
      </c>
      <c r="O73" s="115"/>
    </row>
    <row r="74" spans="1:15">
      <c r="A74" s="50"/>
      <c r="B74" s="213"/>
      <c r="C74" s="110"/>
      <c r="D74" s="214">
        <v>30</v>
      </c>
      <c r="E74" s="9" t="s">
        <v>437</v>
      </c>
      <c r="F74" s="27" t="s">
        <v>438</v>
      </c>
      <c r="G74" s="12">
        <v>74.302574191928898</v>
      </c>
      <c r="H74" s="270">
        <v>79.122500000000002</v>
      </c>
      <c r="I74" s="300">
        <v>101098</v>
      </c>
      <c r="J74" s="301">
        <v>2</v>
      </c>
      <c r="K74" s="12">
        <v>79.122500000000002</v>
      </c>
      <c r="L74" s="12">
        <v>79.122500000000002</v>
      </c>
      <c r="M74" s="27">
        <v>347</v>
      </c>
      <c r="N74" s="295">
        <v>45390</v>
      </c>
      <c r="O74" s="115"/>
    </row>
    <row r="75" spans="1:15" ht="16.2" thickBot="1">
      <c r="A75" s="50"/>
      <c r="B75" s="213"/>
      <c r="C75" s="110"/>
      <c r="D75" s="214">
        <v>31</v>
      </c>
      <c r="E75" s="141" t="s">
        <v>445</v>
      </c>
      <c r="F75" s="27" t="s">
        <v>446</v>
      </c>
      <c r="G75" s="11">
        <v>79.462900000000005</v>
      </c>
      <c r="H75" s="11">
        <v>79.508899999999997</v>
      </c>
      <c r="I75" s="240">
        <v>88040</v>
      </c>
      <c r="J75" s="150">
        <v>3</v>
      </c>
      <c r="K75" s="11">
        <v>79.508899999999997</v>
      </c>
      <c r="L75" s="11">
        <v>79.508899999999997</v>
      </c>
      <c r="M75" s="27">
        <v>354</v>
      </c>
      <c r="N75" s="295">
        <v>45397</v>
      </c>
      <c r="O75" s="115"/>
    </row>
    <row r="76" spans="1:15" ht="16.2" thickBot="1">
      <c r="A76" s="50"/>
      <c r="B76" s="213"/>
      <c r="C76" s="215"/>
      <c r="D76" s="119"/>
      <c r="E76" s="216" t="s">
        <v>41</v>
      </c>
      <c r="F76" s="217"/>
      <c r="G76" s="218"/>
      <c r="H76" s="219"/>
      <c r="I76" s="220">
        <f>SUM(I5:I75)</f>
        <v>40716285</v>
      </c>
      <c r="J76" s="220">
        <f>SUM(J5:J75)</f>
        <v>282</v>
      </c>
      <c r="K76" s="221"/>
      <c r="L76" s="221"/>
      <c r="M76" s="217"/>
      <c r="N76" s="222"/>
    </row>
    <row r="77" spans="1:15" ht="15.75" customHeight="1" thickBot="1">
      <c r="A77" s="223"/>
      <c r="B77" s="224"/>
      <c r="G77" s="225"/>
      <c r="K77" s="109"/>
    </row>
    <row r="78" spans="1:15">
      <c r="E78" s="110"/>
      <c r="F78" s="110"/>
      <c r="G78" s="226"/>
      <c r="I78" s="197"/>
    </row>
    <row r="79" spans="1:15">
      <c r="A79" s="110" t="s">
        <v>42</v>
      </c>
      <c r="B79" s="110"/>
      <c r="C79" s="110"/>
      <c r="D79" s="110"/>
      <c r="E79" s="30"/>
      <c r="F79" s="30"/>
      <c r="G79" s="225"/>
      <c r="I79" s="197"/>
    </row>
    <row r="80" spans="1:15">
      <c r="A80" s="30" t="s">
        <v>43</v>
      </c>
      <c r="B80" s="30"/>
      <c r="C80" s="30"/>
      <c r="D80" s="30"/>
      <c r="E80" s="30"/>
      <c r="F80" s="30"/>
      <c r="G80" s="225"/>
      <c r="H80" s="31"/>
      <c r="I80" s="197"/>
      <c r="K80" s="33"/>
      <c r="L80" s="33"/>
      <c r="M80" s="32"/>
      <c r="N80" s="33"/>
      <c r="O80" s="115">
        <v>43997</v>
      </c>
    </row>
    <row r="81" spans="1:15">
      <c r="A81" s="30" t="s">
        <v>78</v>
      </c>
      <c r="B81" s="30"/>
      <c r="C81" s="30"/>
      <c r="D81" s="30"/>
      <c r="E81" s="30"/>
      <c r="F81" s="30"/>
      <c r="G81" s="225"/>
      <c r="H81" s="31"/>
      <c r="I81" s="197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25"/>
      <c r="H82" s="31"/>
      <c r="I82" s="197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25"/>
      <c r="I84" s="197"/>
    </row>
    <row r="85" spans="1:15">
      <c r="G85" s="225"/>
      <c r="I85" s="197"/>
    </row>
    <row r="86" spans="1:15">
      <c r="G86" s="225"/>
      <c r="I86" s="197"/>
    </row>
    <row r="87" spans="1:15"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J10" sqref="J10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1</v>
      </c>
      <c r="D6" s="238">
        <v>30000000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10</v>
      </c>
      <c r="D14" s="238">
        <v>548000000</v>
      </c>
      <c r="E14" s="239"/>
      <c r="F14" s="63">
        <v>0</v>
      </c>
      <c r="G14" s="240">
        <v>0</v>
      </c>
      <c r="H14" s="240"/>
      <c r="I14" s="241">
        <v>1</v>
      </c>
      <c r="J14" s="242">
        <v>958412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10</v>
      </c>
      <c r="D18" s="238">
        <v>613000000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10</v>
      </c>
      <c r="D27" s="254">
        <f>D14</f>
        <v>548000000</v>
      </c>
      <c r="E27" s="255"/>
      <c r="F27" s="103"/>
      <c r="G27" s="256"/>
      <c r="H27" s="256"/>
      <c r="I27" s="256">
        <f>I14</f>
        <v>1</v>
      </c>
      <c r="J27" s="257">
        <f>J14</f>
        <v>958412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2023-04-27T19:05:20Z</dcterms:modified>
</cp:coreProperties>
</file>