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SEPTEMBER/"/>
    </mc:Choice>
  </mc:AlternateContent>
  <xr:revisionPtr revIDLastSave="0" documentId="8_{2B33E4A8-4D1C-442F-9AB0-7CE2A8E9FD5B}" xr6:coauthVersionLast="47" xr6:coauthVersionMax="47" xr10:uidLastSave="{00000000-0000-0000-0000-000000000000}"/>
  <bookViews>
    <workbookView xWindow="-1200" yWindow="45" windowWidth="22110" windowHeight="15480" tabRatio="611" activeTab="5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'!$A$1:$N$114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5" l="1"/>
  <c r="H16" i="5"/>
  <c r="F16" i="5"/>
  <c r="E16" i="5"/>
  <c r="D16" i="5"/>
  <c r="H15" i="5"/>
  <c r="G15" i="5"/>
  <c r="F15" i="5"/>
  <c r="E15" i="5"/>
  <c r="H14" i="5"/>
  <c r="G14" i="5"/>
  <c r="F14" i="5"/>
  <c r="E14" i="5"/>
  <c r="D14" i="5"/>
  <c r="J84" i="3"/>
  <c r="I84" i="3"/>
  <c r="E7" i="5" l="1"/>
  <c r="D7" i="5"/>
  <c r="I26" i="6" l="1"/>
  <c r="G41" i="2" l="1"/>
  <c r="F41" i="2"/>
  <c r="I62" i="1" l="1"/>
  <c r="E6" i="5" s="1"/>
  <c r="H62" i="1"/>
  <c r="H26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<sst xmlns="http://schemas.openxmlformats.org/spreadsheetml/2006/main" count="516" uniqueCount="457">
  <si>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</si>
  <si>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</si>
  <si>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</si>
  <si>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</si>
  <si>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</si>
  <si>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</si>
  <si>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</si>
  <si>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</si>
  <si>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</si>
  <si>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</si>
  <si>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</si>
  <si>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</si>
  <si>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</si>
  <si>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</si>
  <si>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</si>
  <si>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</si>
  <si>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</si>
  <si>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</si>
  <si>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</si>
  <si>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</si>
  <si>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</si>
  <si>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</si>
  <si>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</si>
  <si>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</si>
  <si>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</si>
  <si>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</si>
  <si>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</si>
  <si>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</si>
  <si>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</si>
  <si>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</si>
  <si>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</si>
  <si>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</si>
  <si>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</si>
  <si>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</si>
  <si>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</si>
  <si>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</si>
  <si>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</si>
  <si>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</si>
  <si>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</si>
  <si>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</si>
  <si>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</si>
  <si>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</si>
  <si>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</si>
  <si>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</si>
  <si>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</si>
  <si>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</si>
  <si>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</si>
  <si>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</si>
  <si>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</si>
  <si>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</si>
  <si>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</si>
  <si>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</si>
  <si>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</si>
  <si>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</si>
  <si>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</si>
  <si>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</si>
  <si>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</si>
  <si>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</si>
  <si>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</si>
  <si>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</si>
  <si>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</si>
  <si>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</si>
  <si>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</si>
  <si>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</si>
  <si>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</si>
  <si>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</si>
  <si>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</si>
  <si>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</si>
  <si>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</si>
  <si>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</si>
  <si>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</si>
  <si>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</si>
  <si>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</si>
  <si>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</si>
  <si>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</si>
  <si>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</si>
  <si>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</si>
  <si>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</si>
  <si>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</si>
  <si>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</si>
  <si>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</si>
  <si>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</si>
  <si>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</si>
  <si>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</si>
  <si>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</si>
  <si>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</si>
  <si>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</si>
  <si>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</si>
  <si>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</si>
  <si>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</si>
  <si>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</si>
  <si>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</si>
  <si>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</si>
  <si>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</si>
  <si>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</si>
  <si>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</si>
  <si>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</si>
  <si>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</si>
  <si>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</si>
  <si>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</si>
  <si>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</si>
  <si>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GHGGOG061326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</si>
  <si>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</si>
  <si>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</si>
  <si>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</si>
  <si>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</si>
  <si>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</si>
  <si>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</si>
  <si>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</si>
  <si>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</si>
  <si>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</si>
  <si>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</si>
  <si>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</si>
  <si>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</si>
  <si>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</si>
  <si>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</si>
  <si>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</si>
  <si>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</si>
  <si>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</si>
  <si>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</si>
  <si>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</si>
  <si>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</si>
  <si>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</si>
  <si>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</si>
  <si>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</si>
  <si>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</si>
  <si>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</si>
  <si>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</si>
  <si>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</si>
  <si>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</si>
  <si>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</si>
  <si>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</si>
  <si>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</si>
  <si>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</si>
  <si>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</si>
  <si>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</si>
  <si>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</si>
  <si>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</si>
  <si>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</si>
  <si>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</si>
  <si>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</si>
  <si>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</si>
  <si>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</si>
  <si>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</si>
  <si>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</si>
  <si>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</si>
  <si>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</si>
  <si>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</si>
  <si>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</si>
  <si>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</si>
  <si>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</si>
  <si>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</si>
  <si>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</si>
  <si>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</si>
  <si>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</si>
  <si>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</si>
  <si>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</si>
  <si>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</si>
  <si>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</si>
  <si>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</si>
  <si>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</si>
  <si>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</si>
  <si>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</si>
  <si>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</si>
  <si>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</si>
  <si>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</si>
  <si>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</si>
  <si>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</si>
  <si>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</si>
  <si>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</si>
  <si>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</si>
  <si>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</si>
  <si>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</si>
  <si>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</si>
  <si>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</si>
  <si>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</si>
  <si>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</si>
  <si>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</si>
  <si>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</si>
  <si>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</si>
  <si>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</si>
  <si>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</si>
  <si>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</si>
  <si>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</si>
  <si>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</si>
  <si>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</si>
  <si>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</si>
  <si>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</si>
  <si>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</si>
  <si>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</si>
  <si>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</si>
  <si>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</si>
  <si>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</si>
  <si>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</si>
  <si>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</si>
  <si>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GOG-BL-02/10/23-A6026-1818-0</t>
  </si>
  <si>
    <t>GHGGOG068065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</si>
  <si>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</si>
  <si>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</si>
  <si>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</si>
  <si>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</si>
  <si>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</si>
  <si>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</si>
  <si>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</si>
  <si>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</si>
  <si>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</si>
  <si>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</si>
  <si>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</si>
  <si>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</si>
  <si>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</si>
  <si>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</si>
  <si>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</si>
  <si>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</si>
  <si>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</si>
  <si>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</si>
  <si>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</si>
  <si>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</si>
  <si>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</si>
  <si>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</si>
  <si>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</si>
  <si>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</si>
  <si>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</si>
  <si>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</si>
  <si>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</si>
  <si>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</si>
  <si>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</si>
  <si>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</si>
  <si>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</si>
  <si>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</si>
  <si>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</si>
  <si>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</si>
  <si>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</si>
  <si>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</si>
  <si>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</si>
  <si>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</si>
  <si>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</si>
  <si>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</si>
  <si>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</si>
  <si>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</si>
  <si>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</si>
  <si>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</si>
  <si>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</si>
  <si>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</si>
  <si>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</si>
  <si>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</si>
  <si>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</si>
  <si>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</si>
  <si>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</si>
  <si>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</si>
  <si>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</si>
  <si>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</si>
  <si>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</si>
  <si>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</si>
  <si>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</si>
  <si>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</si>
  <si>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</si>
  <si>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</si>
  <si>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</si>
  <si>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</si>
  <si>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</si>
  <si>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</si>
  <si>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</si>
  <si>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</si>
  <si>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</si>
  <si>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</si>
  <si>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</si>
  <si>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</si>
  <si>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</si>
  <si>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</si>
  <si>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</si>
  <si>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</si>
  <si>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</si>
  <si>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</si>
  <si>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</si>
  <si>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</si>
  <si>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</si>
  <si>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</si>
  <si>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</si>
  <si>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</si>
  <si>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</si>
  <si>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</si>
  <si>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</si>
  <si>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</si>
  <si>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</si>
  <si>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</si>
  <si>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</si>
  <si>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</si>
  <si>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</si>
  <si>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</si>
  <si>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</si>
  <si>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</si>
  <si>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</si>
  <si>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</si>
  <si>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</si>
  <si>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</si>
  <si>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</si>
  <si>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</si>
  <si>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</si>
  <si>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</si>
  <si>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</si>
  <si>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</si>
  <si>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</si>
  <si>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</si>
  <si>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</si>
  <si>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</si>
  <si>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</si>
  <si>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</si>
  <si>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</si>
  <si>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</si>
  <si>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</si>
  <si>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</si>
  <si>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</si>
  <si>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</si>
  <si>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</si>
  <si>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</si>
  <si>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</si>
  <si>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</si>
  <si>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</si>
  <si>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</si>
  <si>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</si>
  <si>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</si>
  <si>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</si>
  <si>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</si>
  <si>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</si>
  <si>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</si>
  <si>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</si>
  <si>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</si>
  <si>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</si>
  <si>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</si>
  <si>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</si>
  <si>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</si>
  <si>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</si>
  <si>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</si>
  <si>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</si>
  <si>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</si>
  <si>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</si>
  <si>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</si>
  <si>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</si>
  <si>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</si>
  <si>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</si>
  <si>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</si>
  <si>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</si>
  <si>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</si>
  <si>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</si>
  <si>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</si>
  <si>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</si>
  <si>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</si>
  <si>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</si>
  <si>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</si>
  <si>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</si>
  <si>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</si>
  <si>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</si>
  <si>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</si>
  <si>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</si>
  <si>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</si>
  <si>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</si>
  <si>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</si>
  <si>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</si>
  <si>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</si>
  <si>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</si>
  <si>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</si>
  <si>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</si>
  <si>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</si>
  <si>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</si>
  <si>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</si>
  <si>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</si>
  <si>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</si>
  <si>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</si>
  <si>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</si>
  <si>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</si>
  <si>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</si>
  <si>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</si>
  <si>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</si>
  <si>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</si>
  <si>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</si>
  <si>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</si>
  <si>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</si>
  <si>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</si>
  <si>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</si>
  <si>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</si>
  <si>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</si>
  <si>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</si>
  <si>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</si>
  <si>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</si>
  <si>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</si>
  <si>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</si>
  <si>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</si>
  <si>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</si>
  <si>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</si>
  <si>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</si>
  <si>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</si>
  <si>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</si>
  <si>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</si>
  <si>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</si>
  <si>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</si>
  <si>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</si>
  <si>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</si>
  <si>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</si>
  <si>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</si>
  <si>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</si>
  <si>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</si>
  <si>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</si>
  <si>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</si>
  <si>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</si>
  <si>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</si>
  <si>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</si>
  <si>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</si>
  <si>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</si>
  <si>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</si>
  <si>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</si>
  <si>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</si>
  <si>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</si>
  <si>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</si>
  <si>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</si>
  <si>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</si>
  <si>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</si>
  <si>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</si>
  <si>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</si>
  <si>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</si>
  <si>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</si>
  <si>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</si>
  <si>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</si>
  <si>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</si>
  <si>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</si>
  <si>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</si>
  <si>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</si>
  <si>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</si>
  <si>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</si>
  <si>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</si>
  <si>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</si>
  <si>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</si>
  <si>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</si>
  <si>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</si>
  <si>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</si>
  <si>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</si>
  <si>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</si>
  <si>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</si>
  <si>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</si>
  <si>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</si>
  <si>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</si>
  <si>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</si>
  <si>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</si>
  <si>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</si>
  <si>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</si>
  <si>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DATE: SEPTEMBER  27 2023</t>
  </si>
  <si>
    <t>DATE: SEPTEMBER 27,  2023</t>
  </si>
  <si>
    <t>GHGGOG071689</t>
  </si>
  <si>
    <t>USD-1 FCA</t>
  </si>
  <si>
    <t>USD-2 FCA</t>
  </si>
  <si>
    <t>GHGGOG071697</t>
  </si>
  <si>
    <t>USD-3 FEA</t>
  </si>
  <si>
    <t>USD-4 FEA</t>
  </si>
  <si>
    <t>GHGGOG071705</t>
  </si>
  <si>
    <t>GHGGOG071713</t>
  </si>
  <si>
    <t>DATE: SEPTEMBER  27, 2023</t>
  </si>
  <si>
    <t>DATE: SEPTEMBER 27 2023</t>
  </si>
  <si>
    <t>DATE:  SEPTEMBER 27,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</si>
</sst>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3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38</xdr:row>
      <xdr:rowOff>87630</xdr:rowOff>
    </xdr:from>
    <xdr:to>
      <xdr:col>7</xdr:col>
      <xdr:colOff>831901</xdr:colOff>
      <xdr:row>43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67</xdr:row>
      <xdr:rowOff>102870</xdr:rowOff>
    </xdr:from>
    <xdr:to>
      <xdr:col>7</xdr:col>
      <xdr:colOff>885241</xdr:colOff>
      <xdr:row>71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view="pageBreakPreview" topLeftCell="A5" zoomScaleNormal="100" zoomScaleSheetLayoutView="100" workbookViewId="0">
      <selection activeCell="F25" sqref="F25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7"/>
      <c r="B1" s="238"/>
      <c r="C1" s="302"/>
      <c r="D1" s="302"/>
      <c r="E1" s="302"/>
      <c r="F1" s="302"/>
      <c r="G1" s="302"/>
      <c r="H1" s="303"/>
    </row>
    <row r="2" spans="1:12" s="2" customFormat="1" ht="42.6" customHeight="1">
      <c r="A2" s="241"/>
      <c r="B2" s="237"/>
      <c r="C2" s="238"/>
      <c r="D2" s="238"/>
      <c r="E2" s="239" t="s">
        <v>123</v>
      </c>
      <c r="F2" s="239"/>
      <c r="G2" s="239"/>
      <c r="H2" s="240"/>
    </row>
    <row r="3" spans="1:12" ht="29.45" customHeight="1">
      <c r="A3" s="301" t="s">
        <v>444</v>
      </c>
      <c r="B3" s="301"/>
      <c r="C3" s="301"/>
      <c r="D3" s="301"/>
      <c r="E3" s="301"/>
      <c r="F3" s="301"/>
      <c r="G3" s="301"/>
      <c r="H3" s="301"/>
      <c r="I3" s="2"/>
    </row>
    <row r="4" spans="1:12" ht="31.5">
      <c r="A4" s="1" t="s">
        <v>112</v>
      </c>
      <c r="B4" s="1"/>
      <c r="C4" s="1"/>
      <c r="D4" s="1" t="s">
        <v>113</v>
      </c>
      <c r="E4" s="1" t="s">
        <v>114</v>
      </c>
      <c r="F4" s="4" t="s">
        <v>115</v>
      </c>
      <c r="G4" s="5" t="s">
        <v>116</v>
      </c>
      <c r="H4" s="6" t="s">
        <v>117</v>
      </c>
      <c r="I4" s="7"/>
    </row>
    <row r="5" spans="1:12" ht="15.75">
      <c r="A5" s="8" t="s">
        <v>118</v>
      </c>
      <c r="B5" s="8" t="s">
        <v>119</v>
      </c>
      <c r="C5" s="3" t="s">
        <v>282</v>
      </c>
      <c r="D5" s="249">
        <f>'NEW GOG NOTES AND BONDS '!H26</f>
        <v>60598488</v>
      </c>
      <c r="E5" s="261">
        <f>'NEW GOG NOTES AND BONDS '!I26</f>
        <v>1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284</v>
      </c>
      <c r="D6" s="10">
        <f>'OLD GOG NOTES AND BONDS '!H62</f>
        <v>477000</v>
      </c>
      <c r="E6" s="10">
        <f>'OLD GOG NOTES AND BONDS '!I62</f>
        <v>3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233</v>
      </c>
      <c r="D7" s="10">
        <f>'TREASURY BILLS'!I84</f>
        <v>750808024</v>
      </c>
      <c r="E7" s="10">
        <f>'TREASURY BILLS'!J84</f>
        <v>794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283</v>
      </c>
      <c r="D8" s="10">
        <f>'CORPORATE BONDS'!F41</f>
        <v>0</v>
      </c>
      <c r="E8" s="10">
        <f>'CORPORATE BONDS'!G41</f>
        <v>0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811883512</v>
      </c>
      <c r="E9" s="16">
        <f>SUM(E5:E8)</f>
        <v>798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120</v>
      </c>
      <c r="B14" s="8" t="s">
        <v>121</v>
      </c>
      <c r="C14" s="3" t="s">
        <v>282</v>
      </c>
      <c r="D14" s="265">
        <f>'NEW GOG NOTES AND BONDS '!H9</f>
        <v>60598488</v>
      </c>
      <c r="E14" s="263">
        <f>'NEW GOG NOTES AND BONDS '!I9</f>
        <v>1</v>
      </c>
      <c r="F14" s="235" t="str">
        <f>'NEW GOG NOTES AND BONDS '!C9</f>
        <v>GOG-BD-16/02/27-A6143-1838-8.35</v>
      </c>
      <c r="G14" s="250">
        <f>'NEW GOG NOTES AND BONDS '!F9</f>
        <v>15.94</v>
      </c>
      <c r="H14" s="23">
        <f>'NEW GOG NOTES AND BONDS '!G9</f>
        <v>79.924949999999995</v>
      </c>
      <c r="I14" s="13"/>
      <c r="K14" s="14"/>
      <c r="L14" s="15"/>
    </row>
    <row r="15" spans="1:12" ht="15.75">
      <c r="A15" s="8"/>
      <c r="B15" s="8"/>
      <c r="C15" s="22" t="s">
        <v>284</v>
      </c>
      <c r="D15" s="265">
        <f>'OLD GOG NOTES AND BONDS '!H48</f>
        <v>360000</v>
      </c>
      <c r="E15" s="263">
        <f>'OLD GOG NOTES AND BONDS '!I48</f>
        <v>2</v>
      </c>
      <c r="F15" s="235" t="str">
        <f>'OLD GOG NOTES AND BONDS '!C48</f>
        <v>GOG-BD-29/05/28-A4753-1593-17.50</v>
      </c>
      <c r="G15" s="250">
        <f>'OLD GOG NOTES AND BONDS '!F48</f>
        <v>27.226459047103084</v>
      </c>
      <c r="H15" s="23">
        <f>'OLD GOG NOTES AND BONDS '!G48</f>
        <v>75</v>
      </c>
      <c r="I15" s="13"/>
      <c r="K15" s="14"/>
      <c r="L15" s="15"/>
    </row>
    <row r="16" spans="1:12" ht="15.75">
      <c r="A16" s="8"/>
      <c r="B16" s="8"/>
      <c r="C16" s="22" t="s">
        <v>233</v>
      </c>
      <c r="D16" s="295">
        <f>'TREASURY BILLS'!I74</f>
        <v>125935933</v>
      </c>
      <c r="E16" s="265">
        <f>'TREASURY BILLS'!J74</f>
        <v>33</v>
      </c>
      <c r="F16" s="236" t="str">
        <f>'TREASURY BILLS'!E74</f>
        <v>GOG-BL-22/07/24-A6268-1860-0</v>
      </c>
      <c r="G16" s="242"/>
      <c r="H16" s="23">
        <f>'TREASURY BILLS'!H74</f>
        <v>80.385296978812207</v>
      </c>
      <c r="I16" s="13"/>
      <c r="K16" s="14"/>
      <c r="L16" s="15"/>
    </row>
    <row r="17" spans="1:12" ht="15.75">
      <c r="A17" s="8"/>
      <c r="B17" s="8"/>
      <c r="C17" s="22" t="s">
        <v>283</v>
      </c>
      <c r="D17" s="266"/>
      <c r="E17" s="264"/>
      <c r="F17" s="258"/>
      <c r="G17" s="257"/>
      <c r="H17" s="259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178</v>
      </c>
      <c r="B23" s="8" t="s">
        <v>122</v>
      </c>
      <c r="C23" s="9" t="s">
        <v>128</v>
      </c>
      <c r="D23" s="29">
        <f>'REPO TRADES'!D27</f>
        <v>276000000</v>
      </c>
      <c r="E23" s="17">
        <f>'REPO TRADES'!C27</f>
        <v>6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127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 t="s">
        <v>394</v>
      </c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6" t="s">
        <v>333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4"/>
  <sheetViews>
    <sheetView zoomScaleNormal="100" zoomScaleSheetLayoutView="100" workbookViewId="0">
      <selection activeCell="L17" sqref="L17"/>
    </sheetView>
  </sheetViews>
  <sheetFormatPr defaultColWidth="9.140625" defaultRowHeight="15.75"/>
  <cols>
    <col min="1" max="1" width="6.5703125" style="3" customWidth="1"/>
    <col min="2" max="2" width="24.2851562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5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4"/>
      <c r="D1" s="304"/>
      <c r="E1" s="304"/>
      <c r="F1" s="304"/>
      <c r="G1" s="304"/>
      <c r="H1" s="304"/>
      <c r="I1" s="2"/>
      <c r="J1" s="2"/>
      <c r="K1" s="2"/>
      <c r="L1" s="2"/>
      <c r="M1" s="2"/>
      <c r="N1" s="2"/>
    </row>
    <row r="2" spans="1:14" ht="36.6" customHeight="1">
      <c r="A2" s="305" t="s">
        <v>175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2"/>
    </row>
    <row r="3" spans="1:14" ht="19.5" customHeight="1" thickBot="1">
      <c r="A3" s="35" t="s">
        <v>445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213</v>
      </c>
      <c r="H4" s="44"/>
      <c r="I4" s="45"/>
      <c r="J4" s="46" t="s">
        <v>214</v>
      </c>
      <c r="K4" s="47" t="s">
        <v>215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266</v>
      </c>
      <c r="C5" s="52" t="s">
        <v>234</v>
      </c>
      <c r="D5" s="61" t="s">
        <v>250</v>
      </c>
      <c r="E5" s="11">
        <v>17.690000000000001</v>
      </c>
      <c r="F5" s="11">
        <v>15.73</v>
      </c>
      <c r="G5" s="12">
        <v>83.575999999999993</v>
      </c>
      <c r="H5" s="243"/>
      <c r="I5" s="57"/>
      <c r="J5" s="11">
        <v>15.73</v>
      </c>
      <c r="K5" s="11">
        <v>15.73</v>
      </c>
      <c r="L5" s="58">
        <v>1420</v>
      </c>
      <c r="M5" s="59">
        <v>46616</v>
      </c>
      <c r="N5" s="60"/>
    </row>
    <row r="6" spans="1:14">
      <c r="A6" s="50">
        <v>2</v>
      </c>
      <c r="B6" s="51" t="s">
        <v>267</v>
      </c>
      <c r="C6" s="52" t="s">
        <v>235</v>
      </c>
      <c r="D6" s="61" t="s">
        <v>251</v>
      </c>
      <c r="E6" s="11">
        <v>13.46</v>
      </c>
      <c r="F6" s="11">
        <v>15.73</v>
      </c>
      <c r="G6" s="12">
        <v>80.828550000000007</v>
      </c>
      <c r="H6" s="243"/>
      <c r="I6" s="57"/>
      <c r="J6" s="11">
        <v>15.73</v>
      </c>
      <c r="K6" s="11">
        <v>15.73</v>
      </c>
      <c r="L6" s="58">
        <v>1784</v>
      </c>
      <c r="M6" s="59">
        <v>46980</v>
      </c>
      <c r="N6" s="60"/>
    </row>
    <row r="7" spans="1:14">
      <c r="A7" s="50">
        <v>3</v>
      </c>
      <c r="B7" s="51" t="s">
        <v>268</v>
      </c>
      <c r="C7" s="52" t="s">
        <v>236</v>
      </c>
      <c r="D7" s="63" t="s">
        <v>252</v>
      </c>
      <c r="E7" s="11">
        <v>17.77</v>
      </c>
      <c r="F7" s="11">
        <v>16.57</v>
      </c>
      <c r="G7" s="64">
        <v>94.545000000000002</v>
      </c>
      <c r="H7" s="72"/>
      <c r="I7" s="65"/>
      <c r="J7" s="11">
        <v>14.9893</v>
      </c>
      <c r="K7" s="11">
        <v>14.9893</v>
      </c>
      <c r="L7" s="58">
        <v>1420</v>
      </c>
      <c r="M7" s="59">
        <v>46616</v>
      </c>
      <c r="N7" s="60"/>
    </row>
    <row r="8" spans="1:14">
      <c r="A8" s="50">
        <v>4</v>
      </c>
      <c r="B8" s="51" t="s">
        <v>269</v>
      </c>
      <c r="C8" s="52" t="s">
        <v>237</v>
      </c>
      <c r="D8" s="63" t="s">
        <v>253</v>
      </c>
      <c r="E8" s="11">
        <v>17.670000000000002</v>
      </c>
      <c r="F8" s="11">
        <v>17.649999999999999</v>
      </c>
      <c r="G8" s="64">
        <v>91.468199999999996</v>
      </c>
      <c r="H8" s="243"/>
      <c r="I8" s="65"/>
      <c r="J8" s="11">
        <v>14.9915</v>
      </c>
      <c r="K8" s="11">
        <v>14.9915</v>
      </c>
      <c r="L8" s="58">
        <v>1784</v>
      </c>
      <c r="M8" s="59">
        <v>46980</v>
      </c>
      <c r="N8" s="60"/>
    </row>
    <row r="9" spans="1:14">
      <c r="A9" s="50">
        <v>5</v>
      </c>
      <c r="B9" s="51" t="s">
        <v>270</v>
      </c>
      <c r="C9" s="52" t="s">
        <v>238</v>
      </c>
      <c r="D9" s="63" t="s">
        <v>254</v>
      </c>
      <c r="E9" s="11">
        <v>20.260000000000002</v>
      </c>
      <c r="F9" s="11">
        <v>15.94</v>
      </c>
      <c r="G9" s="64">
        <v>79.924949999999995</v>
      </c>
      <c r="H9" s="72">
        <v>60598488</v>
      </c>
      <c r="I9" s="65">
        <v>1</v>
      </c>
      <c r="J9" s="11">
        <v>15.94</v>
      </c>
      <c r="K9" s="11">
        <v>15.94</v>
      </c>
      <c r="L9" s="58">
        <v>1238</v>
      </c>
      <c r="M9" s="59">
        <v>46434</v>
      </c>
      <c r="N9" s="60"/>
    </row>
    <row r="10" spans="1:14">
      <c r="A10" s="50">
        <v>6</v>
      </c>
      <c r="B10" s="51" t="s">
        <v>274</v>
      </c>
      <c r="C10" s="52" t="s">
        <v>242</v>
      </c>
      <c r="D10" s="63" t="s">
        <v>258</v>
      </c>
      <c r="E10" s="11">
        <v>12.84</v>
      </c>
      <c r="F10" s="11">
        <v>23.67</v>
      </c>
      <c r="G10" s="244">
        <v>85.174450000000007</v>
      </c>
      <c r="H10" s="72"/>
      <c r="I10" s="245"/>
      <c r="J10" s="11">
        <v>23.67</v>
      </c>
      <c r="K10" s="11">
        <v>23.67</v>
      </c>
      <c r="L10" s="58">
        <v>1602</v>
      </c>
      <c r="M10" s="59">
        <v>46798</v>
      </c>
      <c r="N10" s="60"/>
    </row>
    <row r="11" spans="1:14">
      <c r="A11" s="50">
        <v>7</v>
      </c>
      <c r="B11" s="51" t="s">
        <v>275</v>
      </c>
      <c r="C11" s="52" t="s">
        <v>243</v>
      </c>
      <c r="D11" s="63" t="s">
        <v>259</v>
      </c>
      <c r="E11" s="11">
        <v>12.9</v>
      </c>
      <c r="F11" s="11">
        <v>22.39</v>
      </c>
      <c r="G11" s="244">
        <v>56.363599999999998</v>
      </c>
      <c r="H11" s="72"/>
      <c r="I11" s="245"/>
      <c r="J11" s="11">
        <v>22.39</v>
      </c>
      <c r="K11" s="11">
        <v>22.39</v>
      </c>
      <c r="L11" s="58">
        <v>1966</v>
      </c>
      <c r="M11" s="59">
        <v>47162</v>
      </c>
      <c r="N11" s="60"/>
    </row>
    <row r="12" spans="1:14">
      <c r="A12" s="50">
        <v>8</v>
      </c>
      <c r="B12" s="51" t="s">
        <v>276</v>
      </c>
      <c r="C12" s="52" t="s">
        <v>244</v>
      </c>
      <c r="D12" s="63" t="s">
        <v>260</v>
      </c>
      <c r="E12" s="11">
        <v>12.93</v>
      </c>
      <c r="F12" s="11">
        <v>21.58</v>
      </c>
      <c r="G12" s="244">
        <v>54.743600000000001</v>
      </c>
      <c r="H12" s="72"/>
      <c r="I12" s="245"/>
      <c r="J12" s="11">
        <v>21.58</v>
      </c>
      <c r="K12" s="11">
        <v>21.58</v>
      </c>
      <c r="L12" s="58">
        <v>2330</v>
      </c>
      <c r="M12" s="59">
        <v>47526</v>
      </c>
      <c r="N12" s="60"/>
    </row>
    <row r="13" spans="1:14">
      <c r="A13" s="50">
        <v>9</v>
      </c>
      <c r="B13" s="51" t="s">
        <v>277</v>
      </c>
      <c r="C13" s="52" t="s">
        <v>245</v>
      </c>
      <c r="D13" s="63" t="s">
        <v>261</v>
      </c>
      <c r="E13" s="11">
        <v>12.98</v>
      </c>
      <c r="F13" s="11">
        <v>20.98</v>
      </c>
      <c r="G13" s="244">
        <v>53.636099999999999</v>
      </c>
      <c r="H13" s="72"/>
      <c r="I13" s="245"/>
      <c r="J13" s="11">
        <v>20.98</v>
      </c>
      <c r="K13" s="11">
        <v>20.98</v>
      </c>
      <c r="L13" s="58">
        <v>2694</v>
      </c>
      <c r="M13" s="59">
        <v>47890</v>
      </c>
      <c r="N13" s="60"/>
    </row>
    <row r="14" spans="1:14">
      <c r="A14" s="50">
        <v>10</v>
      </c>
      <c r="B14" s="51" t="s">
        <v>278</v>
      </c>
      <c r="C14" s="52" t="s">
        <v>246</v>
      </c>
      <c r="D14" s="63" t="s">
        <v>262</v>
      </c>
      <c r="E14" s="11">
        <v>13.01</v>
      </c>
      <c r="F14" s="11">
        <v>20.57</v>
      </c>
      <c r="G14" s="244">
        <v>52.701099999999997</v>
      </c>
      <c r="H14" s="72"/>
      <c r="I14" s="245"/>
      <c r="J14" s="11">
        <v>20.57</v>
      </c>
      <c r="K14" s="11">
        <v>20.57</v>
      </c>
      <c r="L14" s="58">
        <v>3058</v>
      </c>
      <c r="M14" s="59">
        <v>48254</v>
      </c>
      <c r="N14" s="60"/>
    </row>
    <row r="15" spans="1:14">
      <c r="A15" s="50">
        <v>11</v>
      </c>
      <c r="B15" s="51" t="s">
        <v>279</v>
      </c>
      <c r="C15" s="52" t="s">
        <v>247</v>
      </c>
      <c r="D15" s="63" t="s">
        <v>263</v>
      </c>
      <c r="E15" s="11">
        <v>13.04</v>
      </c>
      <c r="F15" s="11">
        <v>20.260000000000002</v>
      </c>
      <c r="G15" s="244">
        <v>52.056100000000001</v>
      </c>
      <c r="H15" s="72"/>
      <c r="I15" s="245"/>
      <c r="J15" s="11">
        <v>20.260000000000002</v>
      </c>
      <c r="K15" s="11">
        <v>20.260000000000002</v>
      </c>
      <c r="L15" s="58">
        <v>3422</v>
      </c>
      <c r="M15" s="59">
        <v>48618</v>
      </c>
      <c r="N15" s="60"/>
    </row>
    <row r="16" spans="1:14">
      <c r="A16" s="50">
        <v>12</v>
      </c>
      <c r="B16" s="51" t="s">
        <v>280</v>
      </c>
      <c r="C16" s="52" t="s">
        <v>248</v>
      </c>
      <c r="D16" s="63" t="s">
        <v>264</v>
      </c>
      <c r="E16" s="11">
        <v>13.08</v>
      </c>
      <c r="F16" s="11">
        <v>20.29</v>
      </c>
      <c r="G16" s="244">
        <v>50.9086</v>
      </c>
      <c r="H16" s="72"/>
      <c r="I16" s="245"/>
      <c r="J16" s="11">
        <v>20.29</v>
      </c>
      <c r="K16" s="11">
        <v>20.29</v>
      </c>
      <c r="L16" s="58">
        <v>3786</v>
      </c>
      <c r="M16" s="59">
        <v>48982</v>
      </c>
      <c r="N16" s="60"/>
    </row>
    <row r="17" spans="1:14">
      <c r="A17" s="50">
        <v>13</v>
      </c>
      <c r="B17" s="51" t="s">
        <v>281</v>
      </c>
      <c r="C17" s="52" t="s">
        <v>249</v>
      </c>
      <c r="D17" s="63" t="s">
        <v>265</v>
      </c>
      <c r="E17" s="11">
        <v>13.14</v>
      </c>
      <c r="F17" s="11">
        <v>21.5</v>
      </c>
      <c r="G17" s="244">
        <v>46.938600000000001</v>
      </c>
      <c r="H17" s="72"/>
      <c r="I17" s="245"/>
      <c r="J17" s="11">
        <v>21.5</v>
      </c>
      <c r="K17" s="11">
        <v>21.5</v>
      </c>
      <c r="L17" s="58">
        <v>4150</v>
      </c>
      <c r="M17" s="59">
        <v>49346</v>
      </c>
      <c r="N17" s="60"/>
    </row>
    <row r="18" spans="1:14">
      <c r="A18" s="50">
        <v>14</v>
      </c>
      <c r="B18" s="51" t="s">
        <v>271</v>
      </c>
      <c r="C18" s="52" t="s">
        <v>239</v>
      </c>
      <c r="D18" s="63" t="s">
        <v>255</v>
      </c>
      <c r="E18" s="11">
        <v>13.21</v>
      </c>
      <c r="F18" s="11">
        <v>19.91</v>
      </c>
      <c r="G18" s="64">
        <v>50.806100000000001</v>
      </c>
      <c r="H18" s="72"/>
      <c r="I18" s="65"/>
      <c r="J18" s="11">
        <v>19.91</v>
      </c>
      <c r="K18" s="11">
        <v>19.91</v>
      </c>
      <c r="L18" s="58">
        <v>4514</v>
      </c>
      <c r="M18" s="59">
        <v>49710</v>
      </c>
      <c r="N18" s="60"/>
    </row>
    <row r="19" spans="1:14">
      <c r="A19" s="50">
        <v>15</v>
      </c>
      <c r="B19" s="51" t="s">
        <v>272</v>
      </c>
      <c r="C19" s="52" t="s">
        <v>240</v>
      </c>
      <c r="D19" s="63" t="s">
        <v>256</v>
      </c>
      <c r="E19" s="11">
        <v>13.26</v>
      </c>
      <c r="F19" s="11">
        <v>19.84</v>
      </c>
      <c r="G19" s="244">
        <v>50.708599999999997</v>
      </c>
      <c r="H19" s="72"/>
      <c r="I19" s="245"/>
      <c r="J19" s="11">
        <v>19.84</v>
      </c>
      <c r="K19" s="11">
        <v>19.84</v>
      </c>
      <c r="L19" s="58">
        <v>4878</v>
      </c>
      <c r="M19" s="59">
        <v>50074</v>
      </c>
      <c r="N19" s="60"/>
    </row>
    <row r="20" spans="1:14">
      <c r="A20" s="93">
        <v>16</v>
      </c>
      <c r="B20" s="94" t="s">
        <v>273</v>
      </c>
      <c r="C20" s="225" t="s">
        <v>241</v>
      </c>
      <c r="D20" s="223" t="s">
        <v>257</v>
      </c>
      <c r="E20" s="20">
        <v>13.34</v>
      </c>
      <c r="F20" s="20">
        <v>19.809999999999999</v>
      </c>
      <c r="G20" s="251">
        <v>50.746099999999998</v>
      </c>
      <c r="H20" s="252"/>
      <c r="I20" s="253"/>
      <c r="J20" s="20">
        <v>19.809999999999999</v>
      </c>
      <c r="K20" s="20">
        <v>19.809999999999999</v>
      </c>
      <c r="L20" s="297">
        <v>5242</v>
      </c>
      <c r="M20" s="298">
        <v>50438</v>
      </c>
      <c r="N20" s="60"/>
    </row>
    <row r="21" spans="1:14" ht="16.5" thickBot="1">
      <c r="A21" s="270"/>
      <c r="B21" s="8"/>
      <c r="C21" s="9"/>
      <c r="D21" s="27"/>
      <c r="E21" s="11"/>
      <c r="F21" s="11"/>
      <c r="G21" s="244"/>
      <c r="H21" s="72"/>
      <c r="I21" s="245"/>
      <c r="J21" s="11"/>
      <c r="K21" s="11"/>
      <c r="L21" s="58"/>
      <c r="M21" s="59"/>
      <c r="N21" s="114"/>
    </row>
    <row r="22" spans="1:14" hidden="1">
      <c r="A22" s="270">
        <v>1</v>
      </c>
      <c r="B22" s="8" t="s">
        <v>447</v>
      </c>
      <c r="C22" s="9"/>
      <c r="D22" s="27" t="s">
        <v>446</v>
      </c>
      <c r="E22" s="11"/>
      <c r="F22" s="11"/>
      <c r="G22" s="244"/>
      <c r="H22" s="72"/>
      <c r="I22" s="245"/>
      <c r="J22" s="11"/>
      <c r="K22" s="11"/>
      <c r="L22" s="58">
        <v>1438</v>
      </c>
      <c r="M22" s="59">
        <v>46634</v>
      </c>
      <c r="N22" s="114"/>
    </row>
    <row r="23" spans="1:14" hidden="1">
      <c r="A23" s="270">
        <v>2</v>
      </c>
      <c r="B23" s="8" t="s">
        <v>448</v>
      </c>
      <c r="C23" s="9"/>
      <c r="D23" s="27" t="s">
        <v>449</v>
      </c>
      <c r="E23" s="11"/>
      <c r="F23" s="11"/>
      <c r="G23" s="244"/>
      <c r="H23" s="72"/>
      <c r="I23" s="245"/>
      <c r="J23" s="11"/>
      <c r="K23" s="11"/>
      <c r="L23" s="58">
        <v>1804</v>
      </c>
      <c r="M23" s="59">
        <v>47000</v>
      </c>
      <c r="N23" s="114"/>
    </row>
    <row r="24" spans="1:14" hidden="1">
      <c r="A24" s="270">
        <v>3</v>
      </c>
      <c r="B24" s="8" t="s">
        <v>450</v>
      </c>
      <c r="C24" s="9"/>
      <c r="D24" s="27" t="s">
        <v>452</v>
      </c>
      <c r="E24" s="11"/>
      <c r="F24" s="11"/>
      <c r="G24" s="244"/>
      <c r="H24" s="72"/>
      <c r="I24" s="245"/>
      <c r="J24" s="11"/>
      <c r="K24" s="11"/>
      <c r="L24" s="58">
        <v>1438</v>
      </c>
      <c r="M24" s="59">
        <v>46634</v>
      </c>
      <c r="N24" s="114"/>
    </row>
    <row r="25" spans="1:14" ht="16.5" hidden="1" thickBot="1">
      <c r="A25" s="270">
        <v>4</v>
      </c>
      <c r="B25" s="8" t="s">
        <v>451</v>
      </c>
      <c r="C25" s="9"/>
      <c r="D25" s="27" t="s">
        <v>453</v>
      </c>
      <c r="E25" s="11"/>
      <c r="F25" s="11"/>
      <c r="G25" s="244"/>
      <c r="H25" s="72"/>
      <c r="I25" s="245"/>
      <c r="J25" s="11"/>
      <c r="K25" s="11"/>
      <c r="L25" s="58">
        <v>1804</v>
      </c>
      <c r="M25" s="59">
        <v>47000</v>
      </c>
      <c r="N25" s="114"/>
    </row>
    <row r="26" spans="1:14" ht="16.5" thickBot="1">
      <c r="A26" s="254"/>
      <c r="B26" s="299" t="s">
        <v>41</v>
      </c>
      <c r="C26" s="178"/>
      <c r="D26" s="300"/>
      <c r="E26" s="102"/>
      <c r="F26" s="102"/>
      <c r="G26" s="102"/>
      <c r="H26" s="255">
        <f>SUM(H5:H20)</f>
        <v>60598488</v>
      </c>
      <c r="I26" s="260">
        <f>SUM(I5:I20)</f>
        <v>1</v>
      </c>
      <c r="J26" s="102"/>
      <c r="K26" s="296"/>
      <c r="L26" s="178"/>
      <c r="M26" s="182"/>
    </row>
    <row r="34" spans="1:14">
      <c r="H34" s="32"/>
      <c r="I34" s="108"/>
    </row>
    <row r="35" spans="1:14">
      <c r="A35" s="109" t="s">
        <v>42</v>
      </c>
      <c r="B35" s="109"/>
      <c r="C35" s="109"/>
      <c r="D35" s="109"/>
      <c r="E35" s="109"/>
      <c r="G35" s="33"/>
      <c r="H35" s="110"/>
      <c r="I35" s="110"/>
      <c r="L35" s="33"/>
      <c r="M35" s="31"/>
      <c r="N35" s="111"/>
    </row>
    <row r="36" spans="1:14">
      <c r="A36" s="30" t="s">
        <v>43</v>
      </c>
      <c r="B36" s="30"/>
      <c r="C36" s="30"/>
      <c r="D36" s="30"/>
      <c r="F36" s="31"/>
      <c r="G36" s="32"/>
      <c r="H36" s="108"/>
      <c r="I36" s="112"/>
      <c r="J36" s="113"/>
      <c r="K36" s="33"/>
      <c r="L36" s="33"/>
      <c r="M36" s="114"/>
      <c r="N36" s="111"/>
    </row>
    <row r="37" spans="1:14">
      <c r="A37" s="30" t="s">
        <v>76</v>
      </c>
      <c r="B37" s="30" t="s">
        <v>232</v>
      </c>
      <c r="C37" s="30"/>
      <c r="D37" s="30"/>
      <c r="F37" s="31"/>
      <c r="G37" s="32"/>
      <c r="H37" s="108"/>
      <c r="J37" s="33"/>
      <c r="K37" s="33"/>
      <c r="L37" s="33"/>
      <c r="M37" s="114"/>
    </row>
    <row r="38" spans="1:14">
      <c r="A38" s="30" t="s">
        <v>44</v>
      </c>
      <c r="B38" s="30"/>
      <c r="C38" s="30"/>
      <c r="D38" s="30"/>
      <c r="F38" s="31"/>
      <c r="G38" s="32"/>
      <c r="H38" s="108"/>
      <c r="J38" s="33"/>
      <c r="K38" s="33"/>
      <c r="L38" s="33"/>
      <c r="M38" s="114"/>
    </row>
    <row r="39" spans="1:14">
      <c r="A39" s="30"/>
      <c r="B39" s="30"/>
      <c r="C39" s="30"/>
      <c r="D39" s="30"/>
      <c r="H39" s="108"/>
    </row>
    <row r="40" spans="1:14">
      <c r="A40" s="30"/>
      <c r="B40" s="276" t="s">
        <v>425</v>
      </c>
      <c r="C40" s="276"/>
      <c r="D40" s="30"/>
      <c r="H40" s="108"/>
    </row>
    <row r="41" spans="1:14">
      <c r="H41" s="108"/>
    </row>
    <row r="42" spans="1:14">
      <c r="H42" s="108"/>
    </row>
    <row r="43" spans="1:14"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43"/>
  <sheetViews>
    <sheetView zoomScaleNormal="100" zoomScaleSheetLayoutView="100" workbookViewId="0">
      <pane xSplit="4" ySplit="4" topLeftCell="E34" activePane="bottomRight" state="frozen"/>
      <selection sqref="A1:XFD1048576"/>
      <selection pane="topRight" sqref="A1:XFD1048576"/>
      <selection pane="bottomLeft" sqref="A1:XFD1048576"/>
      <selection pane="bottomRight" activeCell="E48" sqref="E48:K48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5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7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4"/>
      <c r="D1" s="304"/>
      <c r="E1" s="304"/>
      <c r="F1" s="304"/>
      <c r="G1" s="304"/>
      <c r="H1" s="304"/>
      <c r="I1" s="2"/>
      <c r="J1" s="2"/>
      <c r="K1" s="2"/>
      <c r="L1" s="2"/>
      <c r="M1" s="2"/>
      <c r="N1" s="2"/>
    </row>
    <row r="2" spans="1:14" ht="36.6" customHeight="1">
      <c r="A2" s="305" t="s">
        <v>175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305"/>
      <c r="M2" s="305"/>
      <c r="N2" s="2"/>
    </row>
    <row r="3" spans="1:14" ht="19.5" customHeight="1" thickBot="1">
      <c r="A3" s="35" t="s">
        <v>454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213</v>
      </c>
      <c r="H4" s="44" t="s">
        <v>135</v>
      </c>
      <c r="I4" s="45" t="s">
        <v>7</v>
      </c>
      <c r="J4" s="46" t="s">
        <v>214</v>
      </c>
      <c r="K4" s="47" t="s">
        <v>215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109</v>
      </c>
      <c r="C5" s="52" t="s">
        <v>155</v>
      </c>
      <c r="D5" s="61" t="s">
        <v>146</v>
      </c>
      <c r="E5" s="53">
        <v>136.06928714190542</v>
      </c>
      <c r="F5" s="53">
        <v>73.319844020125444</v>
      </c>
      <c r="G5" s="55">
        <v>90</v>
      </c>
      <c r="H5" s="56"/>
      <c r="I5" s="57"/>
      <c r="J5" s="53">
        <v>73.319844020125444</v>
      </c>
      <c r="K5" s="53">
        <v>73.319844020125444</v>
      </c>
      <c r="L5" s="58">
        <v>40</v>
      </c>
      <c r="M5" s="59">
        <v>45236</v>
      </c>
      <c r="N5" s="60"/>
    </row>
    <row r="6" spans="1:14">
      <c r="A6" s="50">
        <v>2</v>
      </c>
      <c r="B6" s="51"/>
      <c r="C6" s="52" t="s">
        <v>156</v>
      </c>
      <c r="D6" s="63" t="s">
        <v>148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68</v>
      </c>
      <c r="M6" s="59">
        <v>45264</v>
      </c>
      <c r="N6" s="60"/>
    </row>
    <row r="7" spans="1:14">
      <c r="A7" s="50">
        <v>3</v>
      </c>
      <c r="B7" s="51"/>
      <c r="C7" s="52" t="s">
        <v>180</v>
      </c>
      <c r="D7" s="63" t="s">
        <v>179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432</v>
      </c>
      <c r="M7" s="59">
        <v>45628</v>
      </c>
      <c r="N7" s="60"/>
    </row>
    <row r="8" spans="1:14">
      <c r="A8" s="50">
        <v>4</v>
      </c>
      <c r="B8" s="51"/>
      <c r="C8" s="52" t="s">
        <v>187</v>
      </c>
      <c r="D8" s="63" t="s">
        <v>188</v>
      </c>
      <c r="E8" s="66">
        <v>60.075188152587579</v>
      </c>
      <c r="F8" s="66">
        <v>40.839562694377342</v>
      </c>
      <c r="G8" s="67">
        <v>90</v>
      </c>
      <c r="H8" s="62"/>
      <c r="I8" s="68"/>
      <c r="J8" s="66">
        <v>40.839562694377342</v>
      </c>
      <c r="K8" s="11">
        <v>40.839562694377342</v>
      </c>
      <c r="L8" s="58">
        <v>222</v>
      </c>
      <c r="M8" s="59">
        <v>45418</v>
      </c>
      <c r="N8" s="60"/>
    </row>
    <row r="9" spans="1:14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</row>
    <row r="10" spans="1:14">
      <c r="A10" s="50">
        <v>1</v>
      </c>
      <c r="B10" s="51" t="s">
        <v>11</v>
      </c>
      <c r="C10" s="52" t="s">
        <v>157</v>
      </c>
      <c r="D10" s="63" t="s">
        <v>101</v>
      </c>
      <c r="E10" s="53">
        <v>14.784360684931292</v>
      </c>
      <c r="F10" s="53">
        <v>14.589205550150886</v>
      </c>
      <c r="G10" s="70">
        <v>100.4919</v>
      </c>
      <c r="H10" s="56"/>
      <c r="I10" s="73"/>
      <c r="J10" s="53">
        <v>14.589205550150886</v>
      </c>
      <c r="K10" s="53">
        <v>14.589205550150886</v>
      </c>
      <c r="L10" s="58">
        <v>1</v>
      </c>
      <c r="M10" s="59">
        <v>45197</v>
      </c>
      <c r="N10" s="60"/>
    </row>
    <row r="11" spans="1:14">
      <c r="A11" s="50">
        <v>2</v>
      </c>
      <c r="B11" s="51"/>
      <c r="C11" s="52" t="s">
        <v>158</v>
      </c>
      <c r="D11" s="63" t="s">
        <v>103</v>
      </c>
      <c r="E11" s="53">
        <v>19.665099720954608</v>
      </c>
      <c r="F11" s="53">
        <v>29.678575849584071</v>
      </c>
      <c r="G11" s="70">
        <v>97.540599999999998</v>
      </c>
      <c r="H11" s="56"/>
      <c r="I11" s="71"/>
      <c r="J11" s="53">
        <v>29.678575849584071</v>
      </c>
      <c r="K11" s="11">
        <v>29.678575849584071</v>
      </c>
      <c r="L11" s="58">
        <v>61</v>
      </c>
      <c r="M11" s="59">
        <v>45257</v>
      </c>
      <c r="N11" s="60"/>
    </row>
    <row r="12" spans="1:14">
      <c r="A12" s="50">
        <v>3</v>
      </c>
      <c r="B12" s="51"/>
      <c r="C12" s="52" t="s">
        <v>106</v>
      </c>
      <c r="D12" s="17" t="s">
        <v>104</v>
      </c>
      <c r="E12" s="53">
        <v>27.059320940787241</v>
      </c>
      <c r="F12" s="53">
        <v>15.185684062522384</v>
      </c>
      <c r="G12" s="70">
        <v>101.3857</v>
      </c>
      <c r="H12" s="56"/>
      <c r="I12" s="71"/>
      <c r="J12" s="53">
        <v>15.185684062522384</v>
      </c>
      <c r="K12" s="11">
        <v>15.185684062522384</v>
      </c>
      <c r="L12" s="58">
        <v>82</v>
      </c>
      <c r="M12" s="59">
        <v>45278</v>
      </c>
      <c r="N12" s="60"/>
    </row>
    <row r="13" spans="1:14" ht="13.9" customHeight="1">
      <c r="A13" s="50">
        <v>4</v>
      </c>
      <c r="B13" s="51"/>
      <c r="C13" s="52" t="s">
        <v>159</v>
      </c>
      <c r="D13" s="73" t="s">
        <v>125</v>
      </c>
      <c r="E13" s="53">
        <v>14.984343998493877</v>
      </c>
      <c r="F13" s="53">
        <v>17.661205727933993</v>
      </c>
      <c r="G13" s="70">
        <v>100</v>
      </c>
      <c r="H13" s="62"/>
      <c r="I13" s="76"/>
      <c r="J13" s="53">
        <v>17.661205727933993</v>
      </c>
      <c r="K13" s="11">
        <v>17.661205727933993</v>
      </c>
      <c r="L13" s="58">
        <v>173</v>
      </c>
      <c r="M13" s="59">
        <v>45369</v>
      </c>
      <c r="N13" s="60"/>
    </row>
    <row r="14" spans="1:14">
      <c r="A14" s="50">
        <v>5</v>
      </c>
      <c r="B14" s="51"/>
      <c r="C14" s="52" t="s">
        <v>160</v>
      </c>
      <c r="D14" s="73" t="s">
        <v>145</v>
      </c>
      <c r="E14" s="53">
        <v>19.016602097569297</v>
      </c>
      <c r="F14" s="53">
        <v>27.040860000031063</v>
      </c>
      <c r="G14" s="70">
        <v>91.561199999999999</v>
      </c>
      <c r="H14" s="72"/>
      <c r="I14" s="71"/>
      <c r="J14" s="53">
        <v>27.040860000031063</v>
      </c>
      <c r="K14" s="11">
        <v>27.040860000031063</v>
      </c>
      <c r="L14" s="58">
        <v>383</v>
      </c>
      <c r="M14" s="59">
        <v>45579</v>
      </c>
      <c r="N14" s="60"/>
    </row>
    <row r="15" spans="1:14">
      <c r="A15" s="50">
        <v>6</v>
      </c>
      <c r="B15" s="51"/>
      <c r="C15" s="52" t="s">
        <v>224</v>
      </c>
      <c r="D15" s="73" t="s">
        <v>170</v>
      </c>
      <c r="E15" s="53">
        <v>41.071208895594296</v>
      </c>
      <c r="F15" s="53">
        <v>30.072941949069822</v>
      </c>
      <c r="G15" s="55">
        <v>90</v>
      </c>
      <c r="H15" s="72"/>
      <c r="I15" s="71"/>
      <c r="J15" s="53">
        <v>30.072941949069822</v>
      </c>
      <c r="K15" s="11">
        <v>30.072941949069822</v>
      </c>
      <c r="L15" s="58">
        <v>460</v>
      </c>
      <c r="M15" s="59">
        <v>45656</v>
      </c>
      <c r="N15" s="60"/>
    </row>
    <row r="16" spans="1:14">
      <c r="A16" s="50">
        <v>7</v>
      </c>
      <c r="B16" s="51"/>
      <c r="C16" s="52" t="s">
        <v>225</v>
      </c>
      <c r="D16" s="73" t="s">
        <v>183</v>
      </c>
      <c r="E16" s="53">
        <v>13.484337736891106</v>
      </c>
      <c r="F16" s="53">
        <v>29.302132474762388</v>
      </c>
      <c r="G16" s="55">
        <v>90</v>
      </c>
      <c r="H16" s="72"/>
      <c r="I16" s="71"/>
      <c r="J16" s="53">
        <v>29.302132474762388</v>
      </c>
      <c r="K16" s="11">
        <v>29.302132474762388</v>
      </c>
      <c r="L16" s="58">
        <v>558</v>
      </c>
      <c r="M16" s="59">
        <v>45754</v>
      </c>
      <c r="N16" s="60"/>
    </row>
    <row r="17" spans="1:14">
      <c r="A17" s="50">
        <v>8</v>
      </c>
      <c r="B17" s="51"/>
      <c r="C17" s="52" t="s">
        <v>191</v>
      </c>
      <c r="D17" s="73" t="s">
        <v>192</v>
      </c>
      <c r="E17" s="53">
        <v>50.091393052825048</v>
      </c>
      <c r="F17" s="53">
        <v>37.557954633799937</v>
      </c>
      <c r="G17" s="55">
        <v>84.976512213225405</v>
      </c>
      <c r="H17" s="72"/>
      <c r="I17" s="71"/>
      <c r="J17" s="53">
        <v>36.269835329694651</v>
      </c>
      <c r="K17" s="11">
        <v>50.475987272790476</v>
      </c>
      <c r="L17" s="77">
        <v>600</v>
      </c>
      <c r="M17" s="59">
        <v>45796</v>
      </c>
      <c r="N17" s="60"/>
    </row>
    <row r="18" spans="1:14">
      <c r="A18" s="50">
        <v>9</v>
      </c>
      <c r="B18" s="51"/>
      <c r="C18" s="52" t="s">
        <v>193</v>
      </c>
      <c r="D18" s="73" t="s">
        <v>194</v>
      </c>
      <c r="E18" s="53">
        <v>31.056383728512099</v>
      </c>
      <c r="F18" s="53">
        <v>45.040960482006341</v>
      </c>
      <c r="G18" s="55">
        <v>81.9435</v>
      </c>
      <c r="H18" s="72"/>
      <c r="I18" s="71"/>
      <c r="J18" s="53">
        <v>45.040960482006341</v>
      </c>
      <c r="K18" s="11">
        <v>45.040960482006341</v>
      </c>
      <c r="L18" s="78">
        <v>663</v>
      </c>
      <c r="M18" s="59">
        <v>45859</v>
      </c>
      <c r="N18" s="60"/>
    </row>
    <row r="19" spans="1:14">
      <c r="A19" s="50"/>
      <c r="B19" s="51"/>
      <c r="C19" s="52"/>
      <c r="D19" s="73"/>
      <c r="E19" s="53"/>
      <c r="F19" s="53"/>
      <c r="G19" s="55"/>
      <c r="H19" s="72"/>
      <c r="I19" s="71"/>
      <c r="J19" s="53"/>
      <c r="K19" s="11"/>
      <c r="M19" s="59"/>
      <c r="N19" s="60"/>
    </row>
    <row r="20" spans="1:14">
      <c r="A20" s="50">
        <v>1</v>
      </c>
      <c r="B20" s="51" t="s">
        <v>139</v>
      </c>
      <c r="C20" s="52" t="s">
        <v>226</v>
      </c>
      <c r="D20" s="73" t="s">
        <v>140</v>
      </c>
      <c r="E20" s="53"/>
      <c r="F20" s="53"/>
      <c r="G20" s="55"/>
      <c r="H20" s="72"/>
      <c r="I20" s="71"/>
      <c r="J20" s="53"/>
      <c r="K20" s="11"/>
      <c r="L20" s="58">
        <v>700</v>
      </c>
      <c r="M20" s="59">
        <v>45896</v>
      </c>
      <c r="N20" s="60"/>
    </row>
    <row r="21" spans="1:14">
      <c r="A21" s="50"/>
      <c r="B21" s="51"/>
      <c r="C21" s="51"/>
      <c r="D21" s="33"/>
      <c r="E21" s="53"/>
      <c r="F21" s="53"/>
      <c r="G21" s="11"/>
      <c r="H21" s="72"/>
      <c r="I21" s="65"/>
      <c r="J21" s="53"/>
      <c r="K21" s="11"/>
      <c r="L21" s="58"/>
      <c r="M21" s="59"/>
      <c r="N21" s="60"/>
    </row>
    <row r="22" spans="1:14">
      <c r="A22" s="50">
        <v>1</v>
      </c>
      <c r="B22" s="51" t="s">
        <v>12</v>
      </c>
      <c r="C22" s="52" t="s">
        <v>13</v>
      </c>
      <c r="D22" s="63" t="s">
        <v>14</v>
      </c>
      <c r="E22" s="53">
        <v>61.256751045865542</v>
      </c>
      <c r="F22" s="53">
        <v>61.632865569374488</v>
      </c>
      <c r="G22" s="70">
        <v>80</v>
      </c>
      <c r="H22" s="56"/>
      <c r="I22" s="71"/>
      <c r="J22" s="53">
        <v>61.632865569374488</v>
      </c>
      <c r="K22" s="11">
        <v>61.632865569374488</v>
      </c>
      <c r="L22" s="58">
        <v>201</v>
      </c>
      <c r="M22" s="79">
        <v>45397</v>
      </c>
      <c r="N22" s="60">
        <v>43811</v>
      </c>
    </row>
    <row r="23" spans="1:14">
      <c r="A23" s="50">
        <v>2</v>
      </c>
      <c r="B23" s="51"/>
      <c r="C23" s="80" t="s">
        <v>15</v>
      </c>
      <c r="D23" s="81" t="s">
        <v>16</v>
      </c>
      <c r="E23" s="53">
        <v>33.900039371945461</v>
      </c>
      <c r="F23" s="53">
        <v>52.935259966932357</v>
      </c>
      <c r="G23" s="70">
        <v>80</v>
      </c>
      <c r="H23" s="62"/>
      <c r="I23" s="71"/>
      <c r="J23" s="53">
        <v>52.935259966932357</v>
      </c>
      <c r="K23" s="11">
        <v>52.935259966932357</v>
      </c>
      <c r="L23" s="58">
        <v>285</v>
      </c>
      <c r="M23" s="82">
        <v>45481</v>
      </c>
      <c r="N23" s="83">
        <v>43811</v>
      </c>
    </row>
    <row r="24" spans="1:14">
      <c r="A24" s="50">
        <v>3</v>
      </c>
      <c r="B24" s="51"/>
      <c r="C24" s="80" t="s">
        <v>71</v>
      </c>
      <c r="D24" s="81" t="s">
        <v>17</v>
      </c>
      <c r="E24" s="53">
        <v>15.177908403572232</v>
      </c>
      <c r="F24" s="53">
        <v>14.977174980212027</v>
      </c>
      <c r="G24" s="70">
        <v>109.2885</v>
      </c>
      <c r="H24" s="56"/>
      <c r="I24" s="71"/>
      <c r="J24" s="53">
        <v>14.977174980212027</v>
      </c>
      <c r="K24" s="11">
        <v>14.977174980212027</v>
      </c>
      <c r="L24" s="58">
        <v>537</v>
      </c>
      <c r="M24" s="82">
        <v>45733</v>
      </c>
      <c r="N24" s="83"/>
    </row>
    <row r="25" spans="1:14">
      <c r="A25" s="50">
        <v>4</v>
      </c>
      <c r="B25" s="51"/>
      <c r="C25" s="80" t="s">
        <v>75</v>
      </c>
      <c r="D25" s="81" t="s">
        <v>74</v>
      </c>
      <c r="E25" s="11">
        <v>19.222740097130963</v>
      </c>
      <c r="F25" s="53">
        <v>26.631609235144214</v>
      </c>
      <c r="G25" s="70">
        <v>90</v>
      </c>
      <c r="H25" s="56"/>
      <c r="I25" s="71"/>
      <c r="J25" s="53">
        <v>26.631609235144214</v>
      </c>
      <c r="K25" s="11">
        <v>26.631609235144214</v>
      </c>
      <c r="L25" s="58">
        <v>635</v>
      </c>
      <c r="M25" s="82">
        <v>45831</v>
      </c>
      <c r="N25" s="83"/>
    </row>
    <row r="26" spans="1:14">
      <c r="A26" s="50">
        <v>5</v>
      </c>
      <c r="B26" s="51"/>
      <c r="C26" s="80" t="s">
        <v>111</v>
      </c>
      <c r="D26" s="81" t="s">
        <v>110</v>
      </c>
      <c r="E26" s="53">
        <v>19.928459364130692</v>
      </c>
      <c r="F26" s="11"/>
      <c r="G26" s="70"/>
      <c r="H26" s="56"/>
      <c r="I26" s="71"/>
      <c r="J26" s="53"/>
      <c r="K26" s="11"/>
      <c r="L26" s="58">
        <v>747</v>
      </c>
      <c r="M26" s="82">
        <v>45943</v>
      </c>
      <c r="N26" s="83"/>
    </row>
    <row r="27" spans="1:14">
      <c r="A27" s="50">
        <v>6</v>
      </c>
      <c r="B27" s="51"/>
      <c r="C27" s="80" t="s">
        <v>166</v>
      </c>
      <c r="D27" s="81" t="s">
        <v>100</v>
      </c>
      <c r="E27" s="54">
        <v>19.7946427718412</v>
      </c>
      <c r="F27" s="54">
        <v>22.006088768683842</v>
      </c>
      <c r="G27" s="54">
        <v>96.131500000000003</v>
      </c>
      <c r="H27" s="74"/>
      <c r="I27" s="75"/>
      <c r="J27" s="54">
        <v>22.006088768683842</v>
      </c>
      <c r="K27" s="54">
        <v>22.006088768683842</v>
      </c>
      <c r="L27" s="58">
        <v>796</v>
      </c>
      <c r="M27" s="82">
        <v>45992</v>
      </c>
      <c r="N27" s="83"/>
    </row>
    <row r="28" spans="1:14">
      <c r="A28" s="50">
        <v>7</v>
      </c>
      <c r="B28" s="51"/>
      <c r="C28" s="80" t="s">
        <v>167</v>
      </c>
      <c r="D28" s="63" t="s">
        <v>124</v>
      </c>
      <c r="E28" s="53">
        <v>33.772287211144814</v>
      </c>
      <c r="F28" s="53">
        <v>33.804792649418395</v>
      </c>
      <c r="G28" s="70">
        <v>75</v>
      </c>
      <c r="H28" s="69"/>
      <c r="I28" s="71"/>
      <c r="J28" s="53">
        <v>33.804792649418395</v>
      </c>
      <c r="K28" s="11">
        <v>33.804792649418395</v>
      </c>
      <c r="L28" s="58">
        <v>887</v>
      </c>
      <c r="M28" s="82">
        <v>46083</v>
      </c>
      <c r="N28" s="60"/>
    </row>
    <row r="29" spans="1:14">
      <c r="A29" s="50">
        <v>8</v>
      </c>
      <c r="B29" s="51"/>
      <c r="C29" s="80" t="s">
        <v>168</v>
      </c>
      <c r="D29" s="63" t="s">
        <v>130</v>
      </c>
      <c r="E29" s="53">
        <v>33.404545735643467</v>
      </c>
      <c r="F29" s="53">
        <v>33.42821316066064</v>
      </c>
      <c r="G29" s="70">
        <v>75</v>
      </c>
      <c r="H29" s="56"/>
      <c r="I29" s="71"/>
      <c r="J29" s="53">
        <v>33.42821316066064</v>
      </c>
      <c r="K29" s="11">
        <v>33.42821316066064</v>
      </c>
      <c r="L29" s="58">
        <v>957</v>
      </c>
      <c r="M29" s="82">
        <v>46153</v>
      </c>
      <c r="N29" s="60"/>
    </row>
    <row r="30" spans="1:14">
      <c r="A30" s="50">
        <v>9</v>
      </c>
      <c r="B30" s="51"/>
      <c r="C30" s="80" t="s">
        <v>141</v>
      </c>
      <c r="D30" s="63" t="s">
        <v>142</v>
      </c>
      <c r="E30" s="53">
        <v>15.195643660342681</v>
      </c>
      <c r="F30" s="53">
        <v>14.995278067445861</v>
      </c>
      <c r="G30" s="55">
        <v>108.333</v>
      </c>
      <c r="H30" s="56"/>
      <c r="I30" s="71"/>
      <c r="J30" s="53">
        <v>14.995278067445861</v>
      </c>
      <c r="K30" s="11">
        <v>14.995278067445861</v>
      </c>
      <c r="L30" s="58">
        <v>1064</v>
      </c>
      <c r="M30" s="82">
        <v>46260</v>
      </c>
      <c r="N30" s="60"/>
    </row>
    <row r="31" spans="1:14">
      <c r="A31" s="50">
        <v>10</v>
      </c>
      <c r="B31" s="51"/>
      <c r="C31" s="80" t="s">
        <v>227</v>
      </c>
      <c r="D31" s="63" t="s">
        <v>169</v>
      </c>
      <c r="E31" s="53">
        <v>24.475138576860164</v>
      </c>
      <c r="F31" s="53">
        <v>25.085730760211071</v>
      </c>
      <c r="G31" s="54">
        <v>90</v>
      </c>
      <c r="H31" s="84"/>
      <c r="I31" s="68"/>
      <c r="J31" s="53">
        <v>25.085730760211071</v>
      </c>
      <c r="K31" s="11">
        <v>25.085730760211071</v>
      </c>
      <c r="L31" s="58">
        <v>1174</v>
      </c>
      <c r="M31" s="82">
        <v>46370</v>
      </c>
      <c r="N31" s="60"/>
    </row>
    <row r="32" spans="1:14">
      <c r="A32" s="50">
        <v>11</v>
      </c>
      <c r="B32" s="51"/>
      <c r="C32" s="52" t="s">
        <v>181</v>
      </c>
      <c r="D32" s="63" t="s">
        <v>182</v>
      </c>
      <c r="E32" s="53">
        <v>33.323146779077767</v>
      </c>
      <c r="F32" s="53">
        <v>25.228509409543641</v>
      </c>
      <c r="G32" s="54">
        <v>90</v>
      </c>
      <c r="H32" s="84"/>
      <c r="I32" s="68"/>
      <c r="J32" s="53">
        <v>25.228509409543641</v>
      </c>
      <c r="K32" s="11">
        <v>25.228509409543641</v>
      </c>
      <c r="L32" s="58">
        <v>1258</v>
      </c>
      <c r="M32" s="79">
        <v>46454</v>
      </c>
      <c r="N32" s="60"/>
    </row>
    <row r="33" spans="1:14">
      <c r="A33" s="50">
        <v>12</v>
      </c>
      <c r="B33" s="51"/>
      <c r="C33" s="52" t="s">
        <v>189</v>
      </c>
      <c r="D33" s="63" t="s">
        <v>190</v>
      </c>
      <c r="E33" s="53">
        <v>45.451745918686534</v>
      </c>
      <c r="F33" s="53">
        <v>34.721696889688808</v>
      </c>
      <c r="G33" s="54">
        <v>75</v>
      </c>
      <c r="H33" s="84"/>
      <c r="I33" s="68"/>
      <c r="J33" s="53">
        <v>34.721696889688808</v>
      </c>
      <c r="K33" s="11">
        <v>34.721696889688808</v>
      </c>
      <c r="L33" s="58">
        <v>1314</v>
      </c>
      <c r="M33" s="79">
        <v>46510</v>
      </c>
      <c r="N33" s="60"/>
    </row>
    <row r="34" spans="1:14">
      <c r="A34" s="50"/>
      <c r="B34" s="51"/>
      <c r="C34" s="52"/>
      <c r="D34" s="63"/>
      <c r="E34" s="53"/>
      <c r="F34" s="53"/>
      <c r="G34" s="54"/>
      <c r="H34" s="84"/>
      <c r="I34" s="68"/>
      <c r="J34" s="53"/>
      <c r="K34" s="11"/>
      <c r="L34" s="58"/>
      <c r="M34" s="79"/>
      <c r="N34" s="60"/>
    </row>
    <row r="35" spans="1:14">
      <c r="A35" s="50">
        <v>1</v>
      </c>
      <c r="B35" s="51" t="s">
        <v>18</v>
      </c>
      <c r="C35" s="52" t="s">
        <v>19</v>
      </c>
      <c r="D35" s="63" t="s">
        <v>20</v>
      </c>
      <c r="E35" s="11">
        <v>20.909255014021202</v>
      </c>
      <c r="F35" s="11">
        <v>30.431434757864089</v>
      </c>
      <c r="G35" s="70">
        <v>90</v>
      </c>
      <c r="H35" s="74"/>
      <c r="I35" s="75"/>
      <c r="J35" s="53">
        <v>30.431434757864089</v>
      </c>
      <c r="K35" s="11">
        <v>30.431434757864089</v>
      </c>
      <c r="L35" s="58">
        <v>488</v>
      </c>
      <c r="M35" s="79">
        <v>45684</v>
      </c>
      <c r="N35" s="60">
        <v>43811</v>
      </c>
    </row>
    <row r="36" spans="1:14">
      <c r="A36" s="50">
        <v>2</v>
      </c>
      <c r="B36" s="51"/>
      <c r="C36" s="52" t="s">
        <v>164</v>
      </c>
      <c r="D36" s="63" t="s">
        <v>77</v>
      </c>
      <c r="E36" s="11">
        <v>32.026634879051954</v>
      </c>
      <c r="F36" s="11">
        <v>19.451122751274362</v>
      </c>
      <c r="G36" s="70">
        <v>100</v>
      </c>
      <c r="H36" s="74"/>
      <c r="I36" s="75"/>
      <c r="J36" s="53">
        <v>19.451122751274362</v>
      </c>
      <c r="K36" s="53">
        <v>19.451122751274362</v>
      </c>
      <c r="L36" s="58">
        <v>1020</v>
      </c>
      <c r="M36" s="79">
        <v>46216</v>
      </c>
      <c r="N36" s="60"/>
    </row>
    <row r="37" spans="1:14">
      <c r="A37" s="50">
        <v>3</v>
      </c>
      <c r="B37" s="51"/>
      <c r="C37" s="52" t="s">
        <v>108</v>
      </c>
      <c r="D37" s="63" t="s">
        <v>107</v>
      </c>
      <c r="E37" s="66">
        <v>72.534880916643303</v>
      </c>
      <c r="F37" s="66">
        <v>22.941933899293097</v>
      </c>
      <c r="G37" s="70">
        <v>91.549831348717305</v>
      </c>
      <c r="H37" s="74"/>
      <c r="I37" s="75"/>
      <c r="J37" s="53">
        <v>19.214594866071284</v>
      </c>
      <c r="K37" s="53">
        <v>23.675996915675494</v>
      </c>
      <c r="L37" s="58">
        <v>1209</v>
      </c>
      <c r="M37" s="79">
        <v>46405</v>
      </c>
      <c r="N37" s="60"/>
    </row>
    <row r="38" spans="1:14">
      <c r="A38" s="50">
        <v>4</v>
      </c>
      <c r="B38" s="51"/>
      <c r="C38" s="52" t="s">
        <v>165</v>
      </c>
      <c r="D38" s="63" t="s">
        <v>138</v>
      </c>
      <c r="E38" s="66">
        <v>19.997449252074954</v>
      </c>
      <c r="F38" s="66">
        <v>18.79281126385661</v>
      </c>
      <c r="G38" s="55">
        <v>100</v>
      </c>
      <c r="H38" s="56"/>
      <c r="I38" s="76"/>
      <c r="J38" s="53">
        <v>18.79281126385661</v>
      </c>
      <c r="K38" s="53">
        <v>18.79281126385661</v>
      </c>
      <c r="L38" s="58">
        <v>1440</v>
      </c>
      <c r="M38" s="79">
        <v>46636</v>
      </c>
      <c r="N38" s="60"/>
    </row>
    <row r="39" spans="1:14">
      <c r="A39" s="50">
        <v>5</v>
      </c>
      <c r="B39" s="51"/>
      <c r="C39" s="85" t="s">
        <v>176</v>
      </c>
      <c r="D39" s="78" t="s">
        <v>177</v>
      </c>
      <c r="E39" s="66">
        <v>21.716017585924316</v>
      </c>
      <c r="F39" s="66">
        <v>35.037304198629421</v>
      </c>
      <c r="G39" s="55">
        <v>70.721500000000006</v>
      </c>
      <c r="H39" s="56"/>
      <c r="I39" s="76"/>
      <c r="J39" s="53">
        <v>35.037304198629421</v>
      </c>
      <c r="K39" s="53">
        <v>35.037304198629421</v>
      </c>
      <c r="L39" s="58">
        <v>1573</v>
      </c>
      <c r="M39" s="86">
        <v>46769</v>
      </c>
      <c r="N39" s="60"/>
    </row>
    <row r="40" spans="1:14">
      <c r="A40" s="50"/>
      <c r="B40" s="51"/>
      <c r="E40" s="53"/>
      <c r="F40" s="53"/>
      <c r="G40" s="11"/>
      <c r="H40" s="62"/>
      <c r="I40" s="65"/>
      <c r="J40" s="53"/>
      <c r="K40" s="53"/>
      <c r="L40" s="58"/>
      <c r="N40" s="60"/>
    </row>
    <row r="41" spans="1:14">
      <c r="A41" s="50">
        <v>1</v>
      </c>
      <c r="B41" s="51" t="s">
        <v>21</v>
      </c>
      <c r="C41" s="52" t="s">
        <v>22</v>
      </c>
      <c r="D41" s="63" t="s">
        <v>23</v>
      </c>
      <c r="E41" s="11">
        <v>103.07571667178314</v>
      </c>
      <c r="F41" s="53">
        <v>110.24621004801428</v>
      </c>
      <c r="G41" s="55">
        <v>71</v>
      </c>
      <c r="H41" s="56">
        <v>117000</v>
      </c>
      <c r="I41" s="88">
        <v>1</v>
      </c>
      <c r="J41" s="53">
        <v>110.24621004801428</v>
      </c>
      <c r="K41" s="53">
        <v>110.24621004801428</v>
      </c>
      <c r="L41" s="58">
        <v>180</v>
      </c>
      <c r="M41" s="82">
        <v>45376</v>
      </c>
      <c r="N41" s="60">
        <v>43811</v>
      </c>
    </row>
    <row r="42" spans="1:14">
      <c r="A42" s="50">
        <v>2</v>
      </c>
      <c r="B42" s="51"/>
      <c r="C42" s="80" t="s">
        <v>24</v>
      </c>
      <c r="D42" s="81" t="s">
        <v>25</v>
      </c>
      <c r="E42" s="53">
        <v>16.199528622362074</v>
      </c>
      <c r="F42" s="53">
        <v>16.225003561793528</v>
      </c>
      <c r="G42" s="70">
        <v>100</v>
      </c>
      <c r="H42" s="56"/>
      <c r="I42" s="71"/>
      <c r="J42" s="53">
        <v>16.225003561793528</v>
      </c>
      <c r="K42" s="53">
        <v>16.225003561793528</v>
      </c>
      <c r="L42" s="58">
        <v>558</v>
      </c>
      <c r="M42" s="82">
        <v>45754</v>
      </c>
      <c r="N42" s="60">
        <v>43811</v>
      </c>
    </row>
    <row r="43" spans="1:14">
      <c r="A43" s="50">
        <v>3</v>
      </c>
      <c r="B43" s="51"/>
      <c r="C43" s="52" t="s">
        <v>161</v>
      </c>
      <c r="D43" s="63" t="s">
        <v>81</v>
      </c>
      <c r="E43" s="53">
        <v>20.735812056403734</v>
      </c>
      <c r="F43" s="53">
        <v>24.046333447527903</v>
      </c>
      <c r="G43" s="70">
        <v>90</v>
      </c>
      <c r="H43" s="56"/>
      <c r="I43" s="71"/>
      <c r="J43" s="53">
        <v>24.046333447527903</v>
      </c>
      <c r="K43" s="53">
        <v>24.046333447527903</v>
      </c>
      <c r="L43" s="58">
        <v>1412</v>
      </c>
      <c r="M43" s="79">
        <v>46608</v>
      </c>
      <c r="N43" s="60"/>
    </row>
    <row r="44" spans="1:14">
      <c r="A44" s="50">
        <v>4</v>
      </c>
      <c r="B44" s="51"/>
      <c r="C44" s="52" t="s">
        <v>162</v>
      </c>
      <c r="D44" s="63" t="s">
        <v>102</v>
      </c>
      <c r="E44" s="53">
        <v>53.053443550185563</v>
      </c>
      <c r="F44" s="53">
        <v>20.461957554303019</v>
      </c>
      <c r="G44" s="70">
        <v>100</v>
      </c>
      <c r="H44" s="56"/>
      <c r="I44" s="71"/>
      <c r="J44" s="53">
        <v>20.461957554303019</v>
      </c>
      <c r="K44" s="53">
        <v>20.461957554303019</v>
      </c>
      <c r="L44" s="58">
        <v>1503</v>
      </c>
      <c r="M44" s="79">
        <v>46699</v>
      </c>
      <c r="N44" s="60"/>
    </row>
    <row r="45" spans="1:14">
      <c r="A45" s="50">
        <v>5</v>
      </c>
      <c r="B45" s="51"/>
      <c r="C45" s="52" t="s">
        <v>163</v>
      </c>
      <c r="D45" s="63" t="s">
        <v>131</v>
      </c>
      <c r="E45" s="53">
        <v>30.292051493917317</v>
      </c>
      <c r="F45" s="53">
        <v>22.590542570603652</v>
      </c>
      <c r="G45" s="70">
        <v>87.208834431395005</v>
      </c>
      <c r="H45" s="56"/>
      <c r="I45" s="76"/>
      <c r="J45" s="53">
        <v>18.068443250885878</v>
      </c>
      <c r="K45" s="53">
        <v>30.351719334342857</v>
      </c>
      <c r="L45" s="58">
        <v>1720</v>
      </c>
      <c r="M45" s="79">
        <v>46916</v>
      </c>
      <c r="N45" s="60"/>
    </row>
    <row r="46" spans="1:14">
      <c r="A46" s="50"/>
      <c r="B46" s="51"/>
      <c r="C46" s="52"/>
      <c r="D46" s="63"/>
      <c r="E46" s="53"/>
      <c r="F46" s="53"/>
      <c r="G46" s="11"/>
      <c r="H46" s="72"/>
      <c r="I46" s="65"/>
      <c r="J46" s="53"/>
      <c r="K46" s="53"/>
      <c r="L46" s="58"/>
      <c r="M46" s="79"/>
      <c r="N46" s="60"/>
    </row>
    <row r="47" spans="1:14">
      <c r="A47" s="50">
        <v>1</v>
      </c>
      <c r="B47" s="51" t="s">
        <v>26</v>
      </c>
      <c r="C47" s="80" t="s">
        <v>27</v>
      </c>
      <c r="D47" s="81" t="s">
        <v>28</v>
      </c>
      <c r="E47" s="66">
        <v>32.122849575277129</v>
      </c>
      <c r="F47" s="66">
        <v>18.963919916971449</v>
      </c>
      <c r="G47" s="55">
        <v>100</v>
      </c>
      <c r="H47" s="62"/>
      <c r="I47" s="71"/>
      <c r="J47" s="66">
        <v>18.963919916971449</v>
      </c>
      <c r="K47" s="53">
        <v>18.963919916971449</v>
      </c>
      <c r="L47" s="248">
        <v>1132</v>
      </c>
      <c r="M47" s="82">
        <v>46328</v>
      </c>
      <c r="N47" s="60">
        <v>28</v>
      </c>
    </row>
    <row r="48" spans="1:14" ht="15" customHeight="1">
      <c r="A48" s="50">
        <v>2</v>
      </c>
      <c r="B48" s="51"/>
      <c r="C48" s="52" t="s">
        <v>29</v>
      </c>
      <c r="D48" s="63" t="s">
        <v>30</v>
      </c>
      <c r="E48" s="53">
        <v>19.285816414001424</v>
      </c>
      <c r="F48" s="53">
        <v>27.226459047103084</v>
      </c>
      <c r="G48" s="55">
        <v>75</v>
      </c>
      <c r="H48" s="62">
        <v>360000</v>
      </c>
      <c r="I48" s="71">
        <v>2</v>
      </c>
      <c r="J48" s="53">
        <v>27.226459047103084</v>
      </c>
      <c r="K48" s="53">
        <v>27.226459047103084</v>
      </c>
      <c r="L48" s="58">
        <v>1706</v>
      </c>
      <c r="M48" s="79">
        <v>46902</v>
      </c>
      <c r="N48" s="60">
        <v>1</v>
      </c>
    </row>
    <row r="49" spans="1:14">
      <c r="A49" s="50">
        <v>3</v>
      </c>
      <c r="B49" s="51"/>
      <c r="C49" s="80" t="s">
        <v>31</v>
      </c>
      <c r="D49" s="81" t="s">
        <v>32</v>
      </c>
      <c r="E49" s="54">
        <v>28.00783243136669</v>
      </c>
      <c r="F49" s="54">
        <v>19.765191847213927</v>
      </c>
      <c r="G49" s="54">
        <v>100</v>
      </c>
      <c r="H49" s="74"/>
      <c r="I49" s="75"/>
      <c r="J49" s="54">
        <v>19.765191847213927</v>
      </c>
      <c r="K49" s="54">
        <v>19.765191847213927</v>
      </c>
      <c r="L49" s="58">
        <v>2084</v>
      </c>
      <c r="M49" s="82">
        <v>47280</v>
      </c>
      <c r="N49" s="83">
        <v>2</v>
      </c>
    </row>
    <row r="50" spans="1:14">
      <c r="A50" s="50">
        <v>4</v>
      </c>
      <c r="B50" s="51"/>
      <c r="C50" s="80" t="s">
        <v>149</v>
      </c>
      <c r="D50" s="81" t="s">
        <v>95</v>
      </c>
      <c r="E50" s="53"/>
      <c r="F50" s="53"/>
      <c r="G50" s="64"/>
      <c r="H50" s="69"/>
      <c r="I50" s="57"/>
      <c r="J50" s="53"/>
      <c r="K50" s="53"/>
      <c r="L50" s="58">
        <v>2504</v>
      </c>
      <c r="M50" s="82">
        <v>47700</v>
      </c>
      <c r="N50" s="83"/>
    </row>
    <row r="51" spans="1:14">
      <c r="A51" s="50">
        <v>5</v>
      </c>
      <c r="B51" s="51"/>
      <c r="C51" s="80" t="s">
        <v>150</v>
      </c>
      <c r="D51" s="81" t="s">
        <v>96</v>
      </c>
      <c r="E51" s="53"/>
      <c r="F51" s="53"/>
      <c r="G51" s="64"/>
      <c r="H51" s="69"/>
      <c r="I51" s="57"/>
      <c r="J51" s="11"/>
      <c r="K51" s="53"/>
      <c r="L51" s="58">
        <v>2504</v>
      </c>
      <c r="M51" s="82">
        <v>47700</v>
      </c>
      <c r="N51" s="83"/>
    </row>
    <row r="52" spans="1:14">
      <c r="A52" s="50">
        <v>6</v>
      </c>
      <c r="B52" s="51"/>
      <c r="C52" s="80" t="s">
        <v>151</v>
      </c>
      <c r="D52" s="81" t="s">
        <v>134</v>
      </c>
      <c r="E52" s="54">
        <v>23.590343395316101</v>
      </c>
      <c r="F52" s="54">
        <v>19.739157536672867</v>
      </c>
      <c r="G52" s="54">
        <v>100</v>
      </c>
      <c r="H52" s="74"/>
      <c r="I52" s="75"/>
      <c r="J52" s="54">
        <v>19.739157536672867</v>
      </c>
      <c r="K52" s="54">
        <v>19.739157536672867</v>
      </c>
      <c r="L52" s="58">
        <v>2840</v>
      </c>
      <c r="M52" s="82">
        <v>48036</v>
      </c>
      <c r="N52" s="83"/>
    </row>
    <row r="53" spans="1:14">
      <c r="A53" s="50"/>
      <c r="B53" s="51"/>
      <c r="C53" s="80"/>
      <c r="D53" s="81"/>
      <c r="E53" s="53"/>
      <c r="F53" s="53"/>
      <c r="G53" s="64"/>
      <c r="H53" s="72"/>
      <c r="I53" s="57"/>
      <c r="J53" s="11"/>
      <c r="K53" s="53"/>
      <c r="L53" s="58"/>
      <c r="M53" s="82"/>
      <c r="N53" s="83"/>
    </row>
    <row r="54" spans="1:14">
      <c r="A54" s="50">
        <v>1</v>
      </c>
      <c r="B54" s="51" t="s">
        <v>33</v>
      </c>
      <c r="C54" s="246" t="s">
        <v>34</v>
      </c>
      <c r="D54" s="247" t="s">
        <v>35</v>
      </c>
      <c r="E54" s="89">
        <v>25.215499433873838</v>
      </c>
      <c r="F54" s="89">
        <v>19.756993022364412</v>
      </c>
      <c r="G54" s="70">
        <v>99.945800000000006</v>
      </c>
      <c r="H54" s="56"/>
      <c r="I54" s="71"/>
      <c r="J54" s="89">
        <v>19.756993022364412</v>
      </c>
      <c r="K54" s="89">
        <v>19.756993022364412</v>
      </c>
      <c r="L54" s="58">
        <v>3092</v>
      </c>
      <c r="M54" s="82">
        <v>48288</v>
      </c>
      <c r="N54" s="83">
        <v>43811</v>
      </c>
    </row>
    <row r="55" spans="1:14">
      <c r="A55" s="50">
        <v>2</v>
      </c>
      <c r="B55" s="51"/>
      <c r="C55" s="90" t="s">
        <v>152</v>
      </c>
      <c r="D55" s="27" t="s">
        <v>78</v>
      </c>
      <c r="E55" s="53">
        <v>11.643538145626085</v>
      </c>
      <c r="F55" s="53"/>
      <c r="G55" s="11"/>
      <c r="H55" s="72"/>
      <c r="I55" s="65"/>
      <c r="J55" s="11"/>
      <c r="K55" s="53"/>
      <c r="L55" s="58">
        <v>3595</v>
      </c>
      <c r="M55" s="82">
        <v>48791</v>
      </c>
    </row>
    <row r="56" spans="1:14">
      <c r="A56" s="50">
        <v>3</v>
      </c>
      <c r="B56" s="51"/>
      <c r="C56" s="90" t="s">
        <v>153</v>
      </c>
      <c r="D56" s="91" t="s">
        <v>79</v>
      </c>
      <c r="E56" s="11">
        <v>16.982741069597566</v>
      </c>
      <c r="F56" s="92">
        <v>16.991877215324294</v>
      </c>
      <c r="G56" s="11">
        <v>100</v>
      </c>
      <c r="H56" s="72"/>
      <c r="I56" s="65"/>
      <c r="J56" s="24">
        <v>16.991877215324294</v>
      </c>
      <c r="K56" s="24">
        <v>16.991877215324294</v>
      </c>
      <c r="L56" s="58">
        <v>3595</v>
      </c>
      <c r="M56" s="82">
        <v>48791</v>
      </c>
      <c r="N56" s="60"/>
    </row>
    <row r="57" spans="1:14">
      <c r="A57" s="50">
        <v>4</v>
      </c>
      <c r="B57" s="51"/>
      <c r="C57" s="90" t="s">
        <v>154</v>
      </c>
      <c r="D57" s="63" t="s">
        <v>80</v>
      </c>
      <c r="E57" s="54">
        <v>15.985342099459984</v>
      </c>
      <c r="F57" s="53">
        <v>15.999036065641558</v>
      </c>
      <c r="G57" s="11">
        <v>100</v>
      </c>
      <c r="H57" s="72"/>
      <c r="I57" s="78"/>
      <c r="J57" s="11">
        <v>15.999036065641558</v>
      </c>
      <c r="K57" s="53">
        <v>15.999036065641558</v>
      </c>
      <c r="L57" s="58">
        <v>3751</v>
      </c>
      <c r="M57" s="82">
        <v>48947</v>
      </c>
      <c r="N57" s="60"/>
    </row>
    <row r="58" spans="1:14">
      <c r="A58" s="50">
        <v>5</v>
      </c>
      <c r="B58" s="51"/>
      <c r="C58" s="90" t="s">
        <v>36</v>
      </c>
      <c r="D58" s="63" t="s">
        <v>37</v>
      </c>
      <c r="E58" s="53">
        <v>53.846966389877146</v>
      </c>
      <c r="F58" s="53">
        <v>20.801128603201807</v>
      </c>
      <c r="G58" s="70">
        <v>96.483500000000006</v>
      </c>
      <c r="H58" s="56"/>
      <c r="I58" s="65"/>
      <c r="J58" s="53">
        <v>20.801128603201807</v>
      </c>
      <c r="K58" s="53">
        <v>20.801128603201807</v>
      </c>
      <c r="L58" s="58">
        <v>3939</v>
      </c>
      <c r="M58" s="79">
        <v>49135</v>
      </c>
      <c r="N58" s="60">
        <v>43811</v>
      </c>
    </row>
    <row r="59" spans="1:14">
      <c r="A59" s="50"/>
      <c r="B59" s="51"/>
      <c r="C59" s="52"/>
      <c r="D59" s="63"/>
      <c r="E59" s="54"/>
      <c r="F59" s="53"/>
      <c r="G59" s="11"/>
      <c r="H59" s="72"/>
      <c r="I59" s="65"/>
      <c r="J59" s="11"/>
      <c r="K59" s="53"/>
      <c r="L59" s="78"/>
      <c r="M59" s="79"/>
      <c r="N59" s="60"/>
    </row>
    <row r="60" spans="1:14">
      <c r="A60" s="50">
        <v>1</v>
      </c>
      <c r="B60" s="51" t="s">
        <v>38</v>
      </c>
      <c r="C60" s="52" t="s">
        <v>39</v>
      </c>
      <c r="D60" s="63" t="s">
        <v>40</v>
      </c>
      <c r="E60" s="54">
        <v>20.189193345218985</v>
      </c>
      <c r="F60" s="54">
        <v>20.608394110793039</v>
      </c>
      <c r="G60" s="54">
        <v>98.002200000000002</v>
      </c>
      <c r="H60" s="74"/>
      <c r="I60" s="75"/>
      <c r="J60" s="54">
        <v>20.608394110793039</v>
      </c>
      <c r="K60" s="54">
        <v>20.608394110793039</v>
      </c>
      <c r="L60" s="78">
        <v>5787</v>
      </c>
      <c r="M60" s="79">
        <v>50983</v>
      </c>
      <c r="N60" s="60">
        <v>43811</v>
      </c>
    </row>
    <row r="61" spans="1:14" ht="16.5" thickBot="1">
      <c r="A61" s="93"/>
      <c r="B61" s="94"/>
      <c r="C61" s="94"/>
      <c r="D61" s="94"/>
      <c r="E61" s="95"/>
      <c r="G61" s="96"/>
      <c r="H61" s="72"/>
      <c r="I61" s="65"/>
      <c r="J61" s="20"/>
      <c r="K61" s="20"/>
      <c r="M61" s="97"/>
      <c r="N61" s="98"/>
    </row>
    <row r="62" spans="1:14" ht="15.75" customHeight="1" thickBot="1">
      <c r="A62" s="99"/>
      <c r="B62" s="100"/>
      <c r="C62" s="101" t="s">
        <v>41</v>
      </c>
      <c r="D62" s="102"/>
      <c r="E62" s="103"/>
      <c r="F62" s="104"/>
      <c r="G62" s="105"/>
      <c r="H62" s="262">
        <f>SUM(H5:H61)</f>
        <v>477000</v>
      </c>
      <c r="I62" s="262">
        <f>SUM(I5:I61)</f>
        <v>3</v>
      </c>
      <c r="J62" s="106"/>
      <c r="K62" s="107"/>
    </row>
    <row r="63" spans="1:14">
      <c r="H63" s="32"/>
      <c r="I63" s="108"/>
    </row>
    <row r="64" spans="1:14">
      <c r="A64" s="109" t="s">
        <v>42</v>
      </c>
      <c r="B64" s="109"/>
      <c r="C64" s="109"/>
      <c r="D64" s="109"/>
      <c r="E64" s="109"/>
      <c r="G64" s="33"/>
      <c r="H64" s="110"/>
      <c r="I64" s="110"/>
      <c r="L64" s="33"/>
      <c r="M64" s="31"/>
      <c r="N64" s="111"/>
    </row>
    <row r="65" spans="1:14">
      <c r="A65" s="30" t="s">
        <v>43</v>
      </c>
      <c r="B65" s="30"/>
      <c r="C65" s="30"/>
      <c r="D65" s="30"/>
      <c r="F65" s="31"/>
      <c r="G65" s="32"/>
      <c r="H65" s="108"/>
      <c r="I65" s="112"/>
      <c r="J65" s="113"/>
      <c r="K65" s="33"/>
      <c r="L65" s="33"/>
      <c r="M65" s="114"/>
      <c r="N65" s="111"/>
    </row>
    <row r="66" spans="1:14">
      <c r="A66" s="30" t="s">
        <v>44</v>
      </c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4">
      <c r="A67" s="30"/>
      <c r="B67" s="30"/>
      <c r="C67" s="30"/>
      <c r="D67" s="30"/>
      <c r="F67" s="31"/>
      <c r="G67" s="32"/>
      <c r="H67" s="108"/>
      <c r="J67" s="33"/>
      <c r="K67" s="33"/>
      <c r="L67" s="33"/>
      <c r="M67" s="114"/>
    </row>
    <row r="68" spans="1:14">
      <c r="A68" s="30"/>
      <c r="B68" s="30"/>
      <c r="C68" s="30"/>
      <c r="D68" s="30"/>
      <c r="H68" s="108"/>
    </row>
    <row r="69" spans="1:14">
      <c r="A69" s="30"/>
      <c r="B69" s="306" t="s">
        <v>425</v>
      </c>
      <c r="C69" s="306"/>
      <c r="D69" s="30"/>
      <c r="H69" s="108"/>
    </row>
    <row r="70" spans="1:14">
      <c r="H70" s="108"/>
    </row>
    <row r="71" spans="1:14">
      <c r="H71" s="108"/>
    </row>
    <row r="72" spans="1:14">
      <c r="H72" s="108"/>
    </row>
    <row r="73" spans="1:14">
      <c r="H73" s="108"/>
    </row>
    <row r="74" spans="1:14">
      <c r="H74" s="108"/>
    </row>
    <row r="75" spans="1:14">
      <c r="H75" s="108"/>
    </row>
    <row r="76" spans="1:14">
      <c r="H76" s="108"/>
    </row>
    <row r="77" spans="1:14">
      <c r="H77" s="108"/>
    </row>
    <row r="78" spans="1:14">
      <c r="H78" s="108"/>
    </row>
    <row r="79" spans="1:14">
      <c r="H79" s="108"/>
    </row>
    <row r="80" spans="1:14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  <row r="143" spans="8:8">
      <c r="H143" s="108"/>
    </row>
  </sheetData>
  <sortState xmlns:xlrd2="http://schemas.microsoft.com/office/spreadsheetml/2017/richdata2" ref="A4:N113">
    <sortCondition descending="1" ref="L4:L113"/>
  </sortState>
  <mergeCells count="3">
    <mergeCell ref="C1:H1"/>
    <mergeCell ref="A2:M2"/>
    <mergeCell ref="B69:C69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7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0"/>
  <sheetViews>
    <sheetView zoomScaleNormal="100" workbookViewId="0">
      <pane xSplit="2" ySplit="4" topLeftCell="E28" activePane="bottomRight" state="frozen"/>
      <selection sqref="A1:XFD1048576"/>
      <selection pane="topRight" sqref="A1:XFD1048576"/>
      <selection pane="bottomLeft" sqref="A1:XFD1048576"/>
      <selection pane="bottomRight" activeCell="J46" sqref="J46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6" customWidth="1"/>
    <col min="7" max="7" width="16" style="105" customWidth="1"/>
    <col min="8" max="8" width="16.7109375" style="168" customWidth="1"/>
    <col min="9" max="9" width="15.28515625" style="168" customWidth="1"/>
    <col min="10" max="10" width="13.28515625" style="78" customWidth="1"/>
    <col min="11" max="11" width="15.42578125" style="87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50000000000003" customHeight="1">
      <c r="A2" s="305" t="s">
        <v>175</v>
      </c>
      <c r="B2" s="305"/>
      <c r="C2" s="305"/>
      <c r="D2" s="305"/>
      <c r="E2" s="305"/>
      <c r="F2" s="305"/>
      <c r="G2" s="305"/>
      <c r="H2" s="305"/>
      <c r="I2" s="305"/>
      <c r="J2" s="305"/>
      <c r="K2" s="305"/>
      <c r="L2" s="2"/>
    </row>
    <row r="3" spans="1:12" ht="15.75" customHeight="1" thickBot="1">
      <c r="A3" s="35" t="s">
        <v>455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218</v>
      </c>
      <c r="I4" s="125" t="s">
        <v>219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7">
        <v>87.824600000000004</v>
      </c>
      <c r="E5" s="137">
        <v>100</v>
      </c>
      <c r="F5" s="133"/>
      <c r="G5" s="134"/>
      <c r="H5" s="135">
        <v>100</v>
      </c>
      <c r="I5" s="135">
        <v>87.824600000000004</v>
      </c>
      <c r="J5" s="58">
        <v>19</v>
      </c>
      <c r="K5" s="136">
        <v>45215</v>
      </c>
      <c r="L5" s="130">
        <v>43811</v>
      </c>
    </row>
    <row r="6" spans="1:12">
      <c r="A6" s="50">
        <v>2</v>
      </c>
      <c r="B6" s="131" t="s">
        <v>172</v>
      </c>
      <c r="C6" s="27" t="s">
        <v>50</v>
      </c>
      <c r="D6" s="138"/>
      <c r="E6" s="132"/>
      <c r="F6" s="139"/>
      <c r="G6" s="8"/>
      <c r="H6" s="135"/>
      <c r="I6" s="135"/>
      <c r="J6" s="58">
        <v>125</v>
      </c>
      <c r="K6" s="136">
        <v>45321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8"/>
      <c r="E7" s="132">
        <v>99.9923</v>
      </c>
      <c r="F7" s="133"/>
      <c r="G7" s="140"/>
      <c r="H7" s="135">
        <v>99.9923</v>
      </c>
      <c r="I7" s="135">
        <v>99.9923</v>
      </c>
      <c r="J7" s="58">
        <v>159</v>
      </c>
      <c r="K7" s="136">
        <v>45355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2">
        <v>113.2563</v>
      </c>
      <c r="E8" s="132">
        <v>100</v>
      </c>
      <c r="F8" s="133"/>
      <c r="G8" s="140"/>
      <c r="H8" s="135">
        <v>100</v>
      </c>
      <c r="I8" s="135">
        <v>100</v>
      </c>
      <c r="J8" s="58">
        <v>175</v>
      </c>
      <c r="K8" s="136">
        <v>45371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7">
        <v>100</v>
      </c>
      <c r="E9" s="137">
        <v>100</v>
      </c>
      <c r="F9" s="141"/>
      <c r="G9" s="140"/>
      <c r="H9" s="135">
        <v>100</v>
      </c>
      <c r="I9" s="135">
        <v>100</v>
      </c>
      <c r="J9" s="58">
        <v>238</v>
      </c>
      <c r="K9" s="136">
        <v>45434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42"/>
      <c r="E10" s="137"/>
      <c r="F10" s="139"/>
      <c r="G10" s="8"/>
      <c r="H10" s="135"/>
      <c r="I10" s="135"/>
      <c r="J10" s="58">
        <v>251</v>
      </c>
      <c r="K10" s="136">
        <v>45447</v>
      </c>
      <c r="L10" s="130">
        <v>43811</v>
      </c>
    </row>
    <row r="11" spans="1:12">
      <c r="A11" s="50">
        <v>7</v>
      </c>
      <c r="B11" s="131" t="s">
        <v>173</v>
      </c>
      <c r="C11" s="27" t="s">
        <v>143</v>
      </c>
      <c r="D11" s="142">
        <v>88.847899999999996</v>
      </c>
      <c r="E11" s="137">
        <v>97.891499999999994</v>
      </c>
      <c r="F11" s="143"/>
      <c r="G11" s="8"/>
      <c r="H11" s="135">
        <v>97.891499999999994</v>
      </c>
      <c r="I11" s="135">
        <v>97.891499999999994</v>
      </c>
      <c r="J11" s="58">
        <v>354</v>
      </c>
      <c r="K11" s="136">
        <v>45550</v>
      </c>
      <c r="L11" s="130"/>
    </row>
    <row r="12" spans="1:12">
      <c r="A12" s="50">
        <v>8</v>
      </c>
      <c r="B12" s="131" t="s">
        <v>59</v>
      </c>
      <c r="C12" s="27" t="s">
        <v>60</v>
      </c>
      <c r="D12" s="137">
        <v>99.865399999999994</v>
      </c>
      <c r="E12" s="137">
        <v>99.9</v>
      </c>
      <c r="F12" s="133"/>
      <c r="G12" s="140"/>
      <c r="H12" s="135">
        <v>99.9</v>
      </c>
      <c r="I12" s="135">
        <v>99.9</v>
      </c>
      <c r="J12" s="58">
        <v>370</v>
      </c>
      <c r="K12" s="136">
        <v>45566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37">
        <v>100</v>
      </c>
      <c r="E13" s="137">
        <v>100</v>
      </c>
      <c r="F13" s="133"/>
      <c r="G13" s="140"/>
      <c r="H13" s="135">
        <v>100</v>
      </c>
      <c r="I13" s="135">
        <v>100</v>
      </c>
      <c r="J13" s="58">
        <v>385</v>
      </c>
      <c r="K13" s="136">
        <v>45581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2"/>
      <c r="E14" s="137"/>
      <c r="F14" s="139"/>
      <c r="G14" s="8"/>
      <c r="H14" s="135"/>
      <c r="I14" s="135"/>
      <c r="J14" s="58">
        <v>597</v>
      </c>
      <c r="K14" s="136">
        <v>45793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>
        <v>100</v>
      </c>
      <c r="E15" s="137">
        <v>100</v>
      </c>
      <c r="F15" s="143"/>
      <c r="G15" s="8"/>
      <c r="H15" s="135">
        <v>100</v>
      </c>
      <c r="I15" s="135">
        <v>100</v>
      </c>
      <c r="J15" s="58">
        <v>616</v>
      </c>
      <c r="K15" s="136">
        <v>45812</v>
      </c>
      <c r="L15" s="130">
        <v>43811</v>
      </c>
    </row>
    <row r="16" spans="1:12" ht="16.5" thickBot="1">
      <c r="A16" s="50">
        <v>12</v>
      </c>
      <c r="B16" s="144" t="s">
        <v>174</v>
      </c>
      <c r="C16" s="96" t="s">
        <v>171</v>
      </c>
      <c r="D16" s="145">
        <v>100</v>
      </c>
      <c r="E16" s="146">
        <v>81.986699999999999</v>
      </c>
      <c r="F16" s="147"/>
      <c r="G16" s="148"/>
      <c r="H16" s="149">
        <v>81.986699999999999</v>
      </c>
      <c r="I16" s="149">
        <v>81.986699999999999</v>
      </c>
      <c r="J16" s="150">
        <v>1084</v>
      </c>
      <c r="K16" s="151">
        <v>46280</v>
      </c>
      <c r="L16" s="130"/>
    </row>
    <row r="17" spans="1:12">
      <c r="A17" s="152"/>
      <c r="B17" s="153"/>
      <c r="C17" s="154"/>
      <c r="D17" s="155"/>
      <c r="E17" s="156"/>
      <c r="F17" s="157"/>
      <c r="G17" s="152"/>
      <c r="H17" s="158"/>
      <c r="I17" s="158"/>
      <c r="K17" s="159"/>
      <c r="L17" s="131"/>
    </row>
    <row r="18" spans="1:12">
      <c r="A18" s="8">
        <v>1</v>
      </c>
      <c r="B18" s="131" t="s">
        <v>184</v>
      </c>
      <c r="C18" s="27" t="s">
        <v>105</v>
      </c>
      <c r="D18" s="132">
        <v>99.400300000000001</v>
      </c>
      <c r="E18" s="132">
        <v>99.611400000000003</v>
      </c>
      <c r="F18" s="133"/>
      <c r="G18" s="140"/>
      <c r="H18" s="135">
        <v>99.611400000000003</v>
      </c>
      <c r="I18" s="160">
        <v>99.611400000000003</v>
      </c>
      <c r="J18" s="58">
        <v>3</v>
      </c>
      <c r="K18" s="161">
        <v>45199</v>
      </c>
      <c r="L18" s="131"/>
    </row>
    <row r="19" spans="1:12">
      <c r="A19" s="8">
        <v>2</v>
      </c>
      <c r="B19" s="131" t="s">
        <v>185</v>
      </c>
      <c r="C19" s="27" t="s">
        <v>133</v>
      </c>
      <c r="D19" s="132">
        <v>79.206699999999998</v>
      </c>
      <c r="E19" s="132">
        <v>98.814400000000006</v>
      </c>
      <c r="F19" s="133"/>
      <c r="G19" s="140"/>
      <c r="H19" s="135">
        <v>79.206699999999998</v>
      </c>
      <c r="I19" s="160">
        <v>79.206699999999998</v>
      </c>
      <c r="J19" s="58">
        <v>272</v>
      </c>
      <c r="K19" s="161">
        <v>45468</v>
      </c>
      <c r="L19" s="131"/>
    </row>
    <row r="20" spans="1:12">
      <c r="A20" s="8">
        <v>3</v>
      </c>
      <c r="B20" s="131" t="s">
        <v>186</v>
      </c>
      <c r="C20" s="27" t="s">
        <v>132</v>
      </c>
      <c r="D20" s="132">
        <v>100</v>
      </c>
      <c r="E20" s="132">
        <v>93.2</v>
      </c>
      <c r="F20" s="133"/>
      <c r="G20" s="140"/>
      <c r="H20" s="135">
        <v>93.2</v>
      </c>
      <c r="I20" s="160">
        <v>93.2</v>
      </c>
      <c r="J20" s="58">
        <v>1003</v>
      </c>
      <c r="K20" s="161">
        <v>46199</v>
      </c>
      <c r="L20" s="131"/>
    </row>
    <row r="21" spans="1:12">
      <c r="A21" s="8">
        <v>4</v>
      </c>
      <c r="B21" s="131" t="s">
        <v>315</v>
      </c>
      <c r="C21" s="27" t="s">
        <v>316</v>
      </c>
      <c r="D21" s="132">
        <v>100</v>
      </c>
      <c r="E21" s="132">
        <v>99.5</v>
      </c>
      <c r="F21" s="133"/>
      <c r="G21" s="140"/>
      <c r="H21" s="135">
        <v>99.5</v>
      </c>
      <c r="I21" s="160">
        <v>99.5</v>
      </c>
      <c r="J21" s="13">
        <v>543</v>
      </c>
      <c r="K21" s="161">
        <v>45739</v>
      </c>
      <c r="L21" s="131"/>
    </row>
    <row r="22" spans="1:12">
      <c r="A22" s="8">
        <v>5</v>
      </c>
      <c r="B22" s="131" t="s">
        <v>186</v>
      </c>
      <c r="C22" s="27" t="s">
        <v>132</v>
      </c>
      <c r="D22" s="132">
        <v>100</v>
      </c>
      <c r="E22" s="132">
        <v>99.5</v>
      </c>
      <c r="F22" s="133"/>
      <c r="G22" s="140"/>
      <c r="H22" s="160">
        <v>99.5</v>
      </c>
      <c r="I22" s="160">
        <v>99.5</v>
      </c>
      <c r="J22" s="78">
        <v>1003</v>
      </c>
      <c r="K22" s="161">
        <v>46199</v>
      </c>
      <c r="L22" s="131"/>
    </row>
    <row r="23" spans="1:12">
      <c r="A23" s="8"/>
      <c r="B23" s="131"/>
      <c r="C23" s="27"/>
      <c r="D23" s="155"/>
      <c r="E23" s="156"/>
      <c r="F23" s="275"/>
      <c r="G23" s="152"/>
      <c r="H23" s="158"/>
      <c r="I23" s="158"/>
      <c r="K23" s="161"/>
      <c r="L23" s="131"/>
    </row>
    <row r="24" spans="1:12">
      <c r="A24" s="8">
        <v>1</v>
      </c>
      <c r="B24" s="131" t="s">
        <v>321</v>
      </c>
      <c r="C24" s="27" t="s">
        <v>322</v>
      </c>
      <c r="D24" s="156">
        <v>100</v>
      </c>
      <c r="E24" s="156">
        <v>96.4238</v>
      </c>
      <c r="F24" s="165"/>
      <c r="G24" s="166"/>
      <c r="H24" s="167">
        <v>96.4238</v>
      </c>
      <c r="I24" s="167">
        <v>96.4238</v>
      </c>
      <c r="J24" s="78">
        <v>13</v>
      </c>
      <c r="K24" s="162">
        <v>45209</v>
      </c>
      <c r="L24" s="162"/>
    </row>
    <row r="25" spans="1:12">
      <c r="A25" s="8">
        <v>2</v>
      </c>
      <c r="B25" s="131" t="s">
        <v>323</v>
      </c>
      <c r="C25" s="27" t="s">
        <v>324</v>
      </c>
      <c r="D25" s="156">
        <v>95.264584415085906</v>
      </c>
      <c r="E25" s="156">
        <v>92.724699999999999</v>
      </c>
      <c r="F25" s="165"/>
      <c r="G25" s="166"/>
      <c r="H25" s="167">
        <v>92.724699999999999</v>
      </c>
      <c r="I25" s="167">
        <v>92.724699999999999</v>
      </c>
      <c r="J25" s="78">
        <v>44</v>
      </c>
      <c r="K25" s="162">
        <v>45240</v>
      </c>
      <c r="L25" s="162"/>
    </row>
    <row r="26" spans="1:12">
      <c r="A26" s="8">
        <v>3</v>
      </c>
      <c r="B26" s="131" t="s">
        <v>325</v>
      </c>
      <c r="C26" s="27" t="s">
        <v>326</v>
      </c>
      <c r="D26" s="156">
        <v>88.841200000000001</v>
      </c>
      <c r="E26" s="156">
        <v>88.841200000000001</v>
      </c>
      <c r="F26" s="165"/>
      <c r="G26" s="166"/>
      <c r="H26" s="167">
        <v>88.841200000000001</v>
      </c>
      <c r="I26" s="167">
        <v>88.841200000000001</v>
      </c>
      <c r="J26" s="78">
        <v>48</v>
      </c>
      <c r="K26" s="162">
        <v>45244</v>
      </c>
      <c r="L26" s="162"/>
    </row>
    <row r="27" spans="1:12">
      <c r="A27" s="8">
        <v>4</v>
      </c>
      <c r="B27" s="131" t="s">
        <v>349</v>
      </c>
      <c r="C27" s="27" t="s">
        <v>348</v>
      </c>
      <c r="D27" s="156">
        <v>91.308199999999999</v>
      </c>
      <c r="E27" s="156">
        <v>92.162700000000001</v>
      </c>
      <c r="F27" s="165"/>
      <c r="G27" s="166"/>
      <c r="H27" s="167">
        <v>92.162700000000001</v>
      </c>
      <c r="I27" s="167">
        <v>92.162700000000001</v>
      </c>
      <c r="J27" s="78">
        <v>57</v>
      </c>
      <c r="K27" s="162">
        <v>45253</v>
      </c>
      <c r="L27" s="162"/>
    </row>
    <row r="28" spans="1:12">
      <c r="A28" s="8">
        <v>5</v>
      </c>
      <c r="B28" s="131" t="s">
        <v>386</v>
      </c>
      <c r="C28" s="27" t="s">
        <v>387</v>
      </c>
      <c r="D28" s="156"/>
      <c r="E28" s="156"/>
      <c r="F28" s="165"/>
      <c r="G28" s="166"/>
      <c r="H28" s="167"/>
      <c r="I28" s="167"/>
      <c r="J28" s="78">
        <v>187</v>
      </c>
      <c r="K28" s="162">
        <v>45383</v>
      </c>
      <c r="L28" s="162"/>
    </row>
    <row r="29" spans="1:12">
      <c r="A29" s="8"/>
      <c r="B29" s="131"/>
      <c r="C29" s="27"/>
      <c r="D29" s="156"/>
      <c r="E29" s="156"/>
      <c r="F29" s="165"/>
      <c r="G29" s="166"/>
      <c r="H29" s="167"/>
      <c r="I29" s="167"/>
      <c r="K29" s="162"/>
      <c r="L29" s="162"/>
    </row>
    <row r="30" spans="1:12">
      <c r="A30" s="8">
        <v>1</v>
      </c>
      <c r="B30" s="131" t="s">
        <v>415</v>
      </c>
      <c r="C30" s="27" t="s">
        <v>409</v>
      </c>
      <c r="D30" s="156">
        <v>84.985500000000002</v>
      </c>
      <c r="E30" s="156">
        <v>100</v>
      </c>
      <c r="F30" s="165"/>
      <c r="G30" s="166"/>
      <c r="H30" s="167">
        <v>100</v>
      </c>
      <c r="I30" s="167">
        <v>100</v>
      </c>
      <c r="J30" s="78">
        <v>341</v>
      </c>
      <c r="K30" s="162">
        <v>45537</v>
      </c>
      <c r="L30" s="162"/>
    </row>
    <row r="31" spans="1:12">
      <c r="A31" s="8">
        <v>2</v>
      </c>
      <c r="B31" s="131" t="s">
        <v>414</v>
      </c>
      <c r="C31" s="27" t="s">
        <v>410</v>
      </c>
      <c r="D31" s="156">
        <v>83.299700000000001</v>
      </c>
      <c r="E31" s="156">
        <v>100</v>
      </c>
      <c r="F31" s="165"/>
      <c r="G31" s="166"/>
      <c r="H31" s="167">
        <v>100</v>
      </c>
      <c r="I31" s="167">
        <v>100</v>
      </c>
      <c r="J31" s="78">
        <v>705</v>
      </c>
      <c r="K31" s="162">
        <v>45901</v>
      </c>
      <c r="L31" s="162"/>
    </row>
    <row r="32" spans="1:12">
      <c r="A32" s="8">
        <v>3</v>
      </c>
      <c r="B32" s="131" t="s">
        <v>416</v>
      </c>
      <c r="C32" s="27" t="s">
        <v>411</v>
      </c>
      <c r="D32" s="156">
        <v>86.793800000000005</v>
      </c>
      <c r="E32" s="156">
        <v>100</v>
      </c>
      <c r="F32" s="165"/>
      <c r="G32" s="166"/>
      <c r="H32" s="167">
        <v>100</v>
      </c>
      <c r="I32" s="167">
        <v>100</v>
      </c>
      <c r="J32" s="78">
        <v>1069</v>
      </c>
      <c r="K32" s="162">
        <v>46265</v>
      </c>
      <c r="L32" s="162"/>
    </row>
    <row r="33" spans="1:12">
      <c r="A33" s="8">
        <v>4</v>
      </c>
      <c r="B33" s="131" t="s">
        <v>417</v>
      </c>
      <c r="C33" s="27" t="s">
        <v>412</v>
      </c>
      <c r="D33" s="156">
        <v>82.548299999999998</v>
      </c>
      <c r="E33" s="156">
        <v>100</v>
      </c>
      <c r="F33" s="165"/>
      <c r="G33" s="166"/>
      <c r="H33" s="167">
        <v>100</v>
      </c>
      <c r="I33" s="167">
        <v>100</v>
      </c>
      <c r="J33" s="78">
        <v>1433</v>
      </c>
      <c r="K33" s="162">
        <v>46629</v>
      </c>
      <c r="L33" s="162"/>
    </row>
    <row r="34" spans="1:12">
      <c r="A34" s="8">
        <v>5</v>
      </c>
      <c r="B34" s="131" t="s">
        <v>418</v>
      </c>
      <c r="C34" s="27" t="s">
        <v>413</v>
      </c>
      <c r="D34" s="156">
        <v>79.1875</v>
      </c>
      <c r="E34" s="156">
        <v>100</v>
      </c>
      <c r="F34" s="165"/>
      <c r="G34" s="166"/>
      <c r="H34" s="167">
        <v>100</v>
      </c>
      <c r="I34" s="167">
        <v>100</v>
      </c>
      <c r="J34" s="78">
        <v>1797</v>
      </c>
      <c r="K34" s="162">
        <v>46993</v>
      </c>
      <c r="L34" s="162"/>
    </row>
    <row r="35" spans="1:12">
      <c r="A35" s="8"/>
      <c r="B35" s="131"/>
      <c r="C35" s="27"/>
      <c r="D35" s="156"/>
      <c r="E35" s="156"/>
      <c r="F35" s="165"/>
      <c r="G35" s="166"/>
      <c r="H35" s="167"/>
      <c r="I35" s="167"/>
      <c r="K35" s="162"/>
      <c r="L35" s="162"/>
    </row>
    <row r="36" spans="1:12">
      <c r="A36" s="8">
        <v>1</v>
      </c>
      <c r="B36" s="169" t="s">
        <v>287</v>
      </c>
      <c r="C36" s="27" t="s">
        <v>288</v>
      </c>
      <c r="D36" s="132">
        <v>79.433199999999999</v>
      </c>
      <c r="E36" s="132">
        <v>98.394499999999994</v>
      </c>
      <c r="F36" s="133"/>
      <c r="G36" s="140"/>
      <c r="H36" s="170">
        <v>98.394499999999994</v>
      </c>
      <c r="I36" s="170">
        <v>98.394499999999994</v>
      </c>
      <c r="J36" s="78">
        <v>568</v>
      </c>
      <c r="K36" s="161">
        <v>45764</v>
      </c>
      <c r="L36" s="162"/>
    </row>
    <row r="37" spans="1:12">
      <c r="A37" s="8">
        <v>2</v>
      </c>
      <c r="B37" s="171" t="s">
        <v>136</v>
      </c>
      <c r="C37" s="27" t="s">
        <v>137</v>
      </c>
      <c r="D37" s="132"/>
      <c r="E37" s="132"/>
      <c r="F37" s="133"/>
      <c r="G37" s="140"/>
      <c r="H37" s="170"/>
      <c r="I37" s="170"/>
      <c r="J37" s="78">
        <v>1260</v>
      </c>
      <c r="K37" s="161">
        <v>46456</v>
      </c>
      <c r="L37" s="162"/>
    </row>
    <row r="38" spans="1:12">
      <c r="A38" s="8">
        <v>3</v>
      </c>
      <c r="B38" s="171" t="s">
        <v>307</v>
      </c>
      <c r="C38" s="27" t="s">
        <v>308</v>
      </c>
      <c r="D38" s="132"/>
      <c r="E38" s="132"/>
      <c r="F38" s="133"/>
      <c r="G38" s="140"/>
      <c r="H38" s="170"/>
      <c r="I38" s="170"/>
      <c r="J38" s="78">
        <v>1289</v>
      </c>
      <c r="K38" s="161">
        <v>46485</v>
      </c>
      <c r="L38" s="162"/>
    </row>
    <row r="39" spans="1:12">
      <c r="A39" s="8"/>
      <c r="B39" s="131"/>
      <c r="C39" s="27"/>
      <c r="D39" s="138"/>
      <c r="E39" s="132"/>
      <c r="F39" s="139"/>
      <c r="G39" s="8"/>
      <c r="K39" s="161"/>
      <c r="L39" s="131"/>
    </row>
    <row r="40" spans="1:12" ht="16.5" thickBot="1">
      <c r="A40" s="163">
        <v>1</v>
      </c>
      <c r="B40" s="172" t="s">
        <v>67</v>
      </c>
      <c r="C40" s="173" t="s">
        <v>73</v>
      </c>
      <c r="D40" s="12">
        <v>100</v>
      </c>
      <c r="E40" s="12">
        <v>78.825699999999998</v>
      </c>
      <c r="F40" s="174"/>
      <c r="G40" s="76"/>
      <c r="H40" s="164">
        <v>78.825699999999998</v>
      </c>
      <c r="I40" s="164">
        <v>78.825699999999998</v>
      </c>
      <c r="J40" s="78">
        <v>1618</v>
      </c>
      <c r="K40" s="175">
        <v>46814</v>
      </c>
      <c r="L40" s="176">
        <v>43811</v>
      </c>
    </row>
    <row r="41" spans="1:12" ht="15.75" customHeight="1" thickBot="1">
      <c r="A41" s="99"/>
      <c r="B41" s="101" t="s">
        <v>41</v>
      </c>
      <c r="C41" s="100"/>
      <c r="D41" s="177"/>
      <c r="E41" s="178"/>
      <c r="F41" s="179">
        <f>SUM(F5:F40)</f>
        <v>0</v>
      </c>
      <c r="G41" s="179">
        <f>SUM(G5:G40)</f>
        <v>0</v>
      </c>
      <c r="H41" s="180"/>
      <c r="I41" s="180"/>
      <c r="J41" s="181"/>
      <c r="K41" s="182"/>
      <c r="L41" s="183"/>
    </row>
    <row r="42" spans="1:12">
      <c r="F42" s="184"/>
      <c r="H42" s="185"/>
      <c r="I42" s="185"/>
    </row>
    <row r="43" spans="1:12">
      <c r="F43" s="184"/>
      <c r="H43" s="185"/>
      <c r="I43" s="185"/>
    </row>
    <row r="44" spans="1:12">
      <c r="B44" s="306" t="s">
        <v>425</v>
      </c>
      <c r="C44" s="306"/>
      <c r="F44" s="184"/>
      <c r="H44" s="185"/>
      <c r="I44" s="185"/>
    </row>
    <row r="45" spans="1:12"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  <row r="127" spans="6:9">
      <c r="F127" s="184"/>
      <c r="H127" s="185"/>
      <c r="I127" s="185"/>
    </row>
    <row r="128" spans="6:9">
      <c r="F128" s="184"/>
      <c r="H128" s="185"/>
      <c r="I128" s="185"/>
    </row>
    <row r="129" spans="6:9">
      <c r="F129" s="184"/>
      <c r="H129" s="185"/>
      <c r="I129" s="185"/>
    </row>
    <row r="130" spans="6:9">
      <c r="F130" s="184"/>
      <c r="H130" s="185"/>
      <c r="I130" s="185"/>
    </row>
  </sheetData>
  <mergeCells count="2">
    <mergeCell ref="A2:K2"/>
    <mergeCell ref="B44:C44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3"/>
  <sheetViews>
    <sheetView topLeftCell="D11" zoomScaleNormal="100" zoomScaleSheetLayoutView="110" workbookViewId="0">
      <selection activeCell="I84" sqref="I84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2" customWidth="1"/>
    <col min="8" max="8" width="15.5703125" style="105" customWidth="1"/>
    <col min="9" max="9" width="22.140625" style="186" customWidth="1"/>
    <col min="10" max="10" width="20.28515625" style="109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4"/>
    </row>
    <row r="2" spans="1:16" ht="25.5" customHeight="1">
      <c r="A2" s="34"/>
      <c r="B2" s="34"/>
      <c r="C2" s="34"/>
      <c r="D2" s="34"/>
      <c r="G2" s="34"/>
      <c r="H2" s="34" t="s">
        <v>123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129</v>
      </c>
      <c r="B3" s="36"/>
      <c r="C3" s="36"/>
      <c r="D3" s="35" t="s">
        <v>444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68</v>
      </c>
      <c r="H4" s="193" t="s">
        <v>69</v>
      </c>
      <c r="I4" s="194" t="s">
        <v>6</v>
      </c>
      <c r="J4" s="195" t="s">
        <v>7</v>
      </c>
      <c r="K4" s="196" t="s">
        <v>216</v>
      </c>
      <c r="L4" s="197" t="s">
        <v>217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301</v>
      </c>
      <c r="D5" s="269">
        <v>1</v>
      </c>
      <c r="E5" s="131" t="s">
        <v>354</v>
      </c>
      <c r="F5" s="27" t="s">
        <v>355</v>
      </c>
      <c r="G5" s="11">
        <v>99.348961641346307</v>
      </c>
      <c r="H5" s="11">
        <v>99.091840755520096</v>
      </c>
      <c r="I5" s="271">
        <v>37590</v>
      </c>
      <c r="J5" s="272">
        <v>9</v>
      </c>
      <c r="K5" s="11">
        <v>99.540800000000004</v>
      </c>
      <c r="L5" s="11">
        <v>96.98</v>
      </c>
      <c r="M5" s="58">
        <v>5</v>
      </c>
      <c r="N5" s="268">
        <v>45201</v>
      </c>
      <c r="O5" s="114"/>
      <c r="P5" s="33"/>
    </row>
    <row r="6" spans="1:16">
      <c r="A6" s="50"/>
      <c r="B6" s="109"/>
      <c r="C6" s="198"/>
      <c r="D6" s="269">
        <v>2</v>
      </c>
      <c r="E6" s="131" t="s">
        <v>358</v>
      </c>
      <c r="F6" s="27" t="s">
        <v>359</v>
      </c>
      <c r="G6" s="11">
        <v>97.670205545733893</v>
      </c>
      <c r="H6" s="11">
        <v>98.931417003868006</v>
      </c>
      <c r="I6" s="271">
        <v>296015</v>
      </c>
      <c r="J6" s="272">
        <v>15</v>
      </c>
      <c r="K6" s="11">
        <v>99.062399999999997</v>
      </c>
      <c r="L6" s="11">
        <v>98.568600000000004</v>
      </c>
      <c r="M6" s="58">
        <v>12</v>
      </c>
      <c r="N6" s="268">
        <v>45208</v>
      </c>
      <c r="O6" s="114"/>
      <c r="P6" s="33"/>
    </row>
    <row r="7" spans="1:16">
      <c r="A7" s="50"/>
      <c r="B7" s="109"/>
      <c r="C7" s="198"/>
      <c r="D7" s="269">
        <v>3</v>
      </c>
      <c r="E7" s="131" t="s">
        <v>360</v>
      </c>
      <c r="F7" s="27" t="s">
        <v>361</v>
      </c>
      <c r="G7" s="11">
        <v>98.810655400907393</v>
      </c>
      <c r="H7" s="11">
        <v>98.662843679993401</v>
      </c>
      <c r="I7" s="271">
        <v>45355174</v>
      </c>
      <c r="J7" s="272">
        <v>18</v>
      </c>
      <c r="K7" s="11">
        <v>98.682400000000001</v>
      </c>
      <c r="L7" s="11">
        <v>94.011899999999997</v>
      </c>
      <c r="M7" s="58">
        <v>19</v>
      </c>
      <c r="N7" s="268">
        <v>45215</v>
      </c>
      <c r="O7" s="114"/>
      <c r="P7" s="33"/>
    </row>
    <row r="8" spans="1:16">
      <c r="A8" s="50"/>
      <c r="B8" s="109"/>
      <c r="C8" s="198"/>
      <c r="D8" s="269">
        <v>4</v>
      </c>
      <c r="E8" s="131" t="s">
        <v>368</v>
      </c>
      <c r="F8" s="27" t="s">
        <v>369</v>
      </c>
      <c r="G8" s="11">
        <v>98.192093165620093</v>
      </c>
      <c r="H8" s="11">
        <v>98.391411096770398</v>
      </c>
      <c r="I8" s="271">
        <v>8243795</v>
      </c>
      <c r="J8" s="272">
        <v>26</v>
      </c>
      <c r="K8" s="11">
        <v>98.522199999999998</v>
      </c>
      <c r="L8" s="11">
        <v>93.68</v>
      </c>
      <c r="M8" s="58">
        <v>26</v>
      </c>
      <c r="N8" s="268">
        <v>45222</v>
      </c>
      <c r="O8" s="114"/>
      <c r="P8" s="33"/>
    </row>
    <row r="9" spans="1:16">
      <c r="A9" s="50"/>
      <c r="B9" s="109"/>
      <c r="C9" s="198"/>
      <c r="D9" s="269">
        <v>5</v>
      </c>
      <c r="E9" s="131" t="s">
        <v>374</v>
      </c>
      <c r="F9" s="27" t="s">
        <v>375</v>
      </c>
      <c r="G9" s="11">
        <v>97.006541533591601</v>
      </c>
      <c r="H9" s="11">
        <v>97.713864013770305</v>
      </c>
      <c r="I9" s="271">
        <v>7479586</v>
      </c>
      <c r="J9" s="272">
        <v>20</v>
      </c>
      <c r="K9" s="11">
        <v>98.737499999999997</v>
      </c>
      <c r="L9" s="11">
        <v>93.804400000000001</v>
      </c>
      <c r="M9" s="58">
        <v>33</v>
      </c>
      <c r="N9" s="268">
        <v>45229</v>
      </c>
      <c r="O9" s="114"/>
      <c r="P9" s="33"/>
    </row>
    <row r="10" spans="1:16">
      <c r="A10" s="50"/>
      <c r="B10" s="109"/>
      <c r="C10" s="198"/>
      <c r="D10" s="269">
        <v>6</v>
      </c>
      <c r="E10" s="131" t="s">
        <v>380</v>
      </c>
      <c r="F10" s="27" t="s">
        <v>381</v>
      </c>
      <c r="G10" s="11">
        <v>95.194597807855899</v>
      </c>
      <c r="H10" s="11">
        <v>95.850316050526601</v>
      </c>
      <c r="I10" s="271">
        <v>170524</v>
      </c>
      <c r="J10" s="272">
        <v>10</v>
      </c>
      <c r="K10" s="11">
        <v>97.474599999999995</v>
      </c>
      <c r="L10" s="11">
        <v>93.708399999999997</v>
      </c>
      <c r="M10" s="58">
        <v>40</v>
      </c>
      <c r="N10" s="268">
        <v>45236</v>
      </c>
      <c r="O10" s="114"/>
      <c r="P10" s="33"/>
    </row>
    <row r="11" spans="1:16">
      <c r="A11" s="50"/>
      <c r="B11" s="109"/>
      <c r="C11" s="198"/>
      <c r="D11" s="269">
        <v>7</v>
      </c>
      <c r="E11" s="131" t="s">
        <v>388</v>
      </c>
      <c r="F11" s="27" t="s">
        <v>389</v>
      </c>
      <c r="G11" s="11">
        <v>96.475571583958398</v>
      </c>
      <c r="H11" s="11">
        <v>95.522264314218006</v>
      </c>
      <c r="I11" s="271">
        <v>872566</v>
      </c>
      <c r="J11" s="272">
        <v>13</v>
      </c>
      <c r="K11" s="11">
        <v>96.98</v>
      </c>
      <c r="L11" s="11">
        <v>93.603499999999997</v>
      </c>
      <c r="M11" s="58">
        <v>47</v>
      </c>
      <c r="N11" s="268">
        <v>45243</v>
      </c>
      <c r="O11" s="114"/>
      <c r="P11" s="33"/>
    </row>
    <row r="12" spans="1:16">
      <c r="A12" s="50"/>
      <c r="B12" s="109"/>
      <c r="C12" s="198"/>
      <c r="D12" s="269">
        <v>8</v>
      </c>
      <c r="E12" s="131" t="s">
        <v>395</v>
      </c>
      <c r="F12" s="27" t="s">
        <v>396</v>
      </c>
      <c r="G12" s="11">
        <v>96.290785170670404</v>
      </c>
      <c r="H12" s="11">
        <v>94.699868977201504</v>
      </c>
      <c r="I12" s="271">
        <v>129263</v>
      </c>
      <c r="J12" s="272">
        <v>9</v>
      </c>
      <c r="K12" s="11">
        <v>95.802099999999996</v>
      </c>
      <c r="L12" s="11">
        <v>93.507800000000003</v>
      </c>
      <c r="M12" s="58">
        <v>54</v>
      </c>
      <c r="N12" s="268">
        <v>45250</v>
      </c>
      <c r="O12" s="114"/>
      <c r="P12" s="33"/>
    </row>
    <row r="13" spans="1:16">
      <c r="A13" s="50"/>
      <c r="B13" s="109"/>
      <c r="C13" s="198"/>
      <c r="D13" s="269">
        <v>9</v>
      </c>
      <c r="E13" s="131" t="s">
        <v>407</v>
      </c>
      <c r="F13" s="27" t="s">
        <v>408</v>
      </c>
      <c r="G13" s="11">
        <v>93.0223262088154</v>
      </c>
      <c r="H13" s="11">
        <v>95.848894709940694</v>
      </c>
      <c r="I13" s="271">
        <v>23035167</v>
      </c>
      <c r="J13" s="272">
        <v>29</v>
      </c>
      <c r="K13" s="11">
        <v>96.98</v>
      </c>
      <c r="L13" s="11">
        <v>92.5548</v>
      </c>
      <c r="M13" s="58">
        <v>61</v>
      </c>
      <c r="N13" s="268">
        <v>45257</v>
      </c>
      <c r="O13" s="114"/>
      <c r="P13" s="33"/>
    </row>
    <row r="14" spans="1:16">
      <c r="A14" s="50"/>
      <c r="B14" s="109"/>
      <c r="C14" s="198"/>
      <c r="D14" s="269">
        <v>10</v>
      </c>
      <c r="E14" s="131" t="s">
        <v>419</v>
      </c>
      <c r="F14" s="27" t="s">
        <v>420</v>
      </c>
      <c r="G14" s="11">
        <v>95.185041661570395</v>
      </c>
      <c r="H14" s="11">
        <v>94.799689070764501</v>
      </c>
      <c r="I14" s="271">
        <v>4391341</v>
      </c>
      <c r="J14" s="272">
        <v>29</v>
      </c>
      <c r="K14" s="11">
        <v>96.98</v>
      </c>
      <c r="L14" s="11">
        <v>93.411100000000005</v>
      </c>
      <c r="M14" s="58">
        <v>68</v>
      </c>
      <c r="N14" s="268">
        <v>45264</v>
      </c>
      <c r="O14" s="114"/>
      <c r="P14" s="33"/>
    </row>
    <row r="15" spans="1:16">
      <c r="A15" s="50"/>
      <c r="B15" s="109"/>
      <c r="C15" s="198"/>
      <c r="D15" s="269">
        <v>11</v>
      </c>
      <c r="E15" s="131" t="s">
        <v>426</v>
      </c>
      <c r="F15" s="27" t="s">
        <v>427</v>
      </c>
      <c r="G15" s="11">
        <v>97.081298937950706</v>
      </c>
      <c r="H15" s="11">
        <v>94.604990350526194</v>
      </c>
      <c r="I15" s="271">
        <v>39137927</v>
      </c>
      <c r="J15" s="272">
        <v>27</v>
      </c>
      <c r="K15" s="11">
        <v>96.98</v>
      </c>
      <c r="L15" s="11">
        <v>91</v>
      </c>
      <c r="M15" s="58">
        <v>75</v>
      </c>
      <c r="N15" s="268">
        <v>45271</v>
      </c>
      <c r="O15" s="114"/>
      <c r="P15" s="33"/>
    </row>
    <row r="16" spans="1:16">
      <c r="A16" s="50"/>
      <c r="B16" s="109"/>
      <c r="C16" s="198"/>
      <c r="D16" s="269">
        <v>12</v>
      </c>
      <c r="E16" s="131" t="s">
        <v>432</v>
      </c>
      <c r="F16" s="27" t="s">
        <v>433</v>
      </c>
      <c r="G16" s="11">
        <v>94.347026574026799</v>
      </c>
      <c r="H16" s="11">
        <v>95.501350006268694</v>
      </c>
      <c r="I16" s="271">
        <v>47274615</v>
      </c>
      <c r="J16" s="272">
        <v>81</v>
      </c>
      <c r="K16" s="11">
        <v>96.98</v>
      </c>
      <c r="L16" s="11">
        <v>90.241900000000001</v>
      </c>
      <c r="M16" s="58">
        <v>82</v>
      </c>
      <c r="N16" s="268">
        <v>45278</v>
      </c>
      <c r="O16" s="114"/>
      <c r="P16" s="33"/>
    </row>
    <row r="17" spans="1:16">
      <c r="A17" s="50"/>
      <c r="B17" s="109"/>
      <c r="C17" s="198"/>
      <c r="D17" s="269">
        <v>13</v>
      </c>
      <c r="E17" s="131" t="s">
        <v>438</v>
      </c>
      <c r="F17" s="27" t="s">
        <v>439</v>
      </c>
      <c r="G17" s="11">
        <v>94.5691703809252</v>
      </c>
      <c r="H17" s="11">
        <v>93.801819420170304</v>
      </c>
      <c r="I17" s="271">
        <v>54619902</v>
      </c>
      <c r="J17" s="272">
        <v>257</v>
      </c>
      <c r="K17" s="11">
        <v>100</v>
      </c>
      <c r="L17" s="11">
        <v>89.496399999999994</v>
      </c>
      <c r="M17" s="58">
        <v>89</v>
      </c>
      <c r="N17" s="268">
        <v>45285</v>
      </c>
      <c r="O17" s="114"/>
      <c r="P17" s="33"/>
    </row>
    <row r="18" spans="1:16">
      <c r="A18" s="50"/>
      <c r="B18" s="109"/>
      <c r="C18" s="198"/>
      <c r="D18" s="270"/>
      <c r="E18" s="131"/>
      <c r="F18" s="27"/>
      <c r="G18" s="11"/>
      <c r="H18" s="11"/>
      <c r="I18" s="271"/>
      <c r="J18" s="272"/>
      <c r="K18" s="11"/>
      <c r="L18" s="11"/>
      <c r="M18" s="58"/>
      <c r="N18" s="268"/>
      <c r="O18" s="114"/>
      <c r="P18" s="33"/>
    </row>
    <row r="19" spans="1:16" ht="13.9" customHeight="1">
      <c r="A19" s="50"/>
      <c r="C19" s="267" t="s">
        <v>302</v>
      </c>
      <c r="D19" s="269">
        <v>1</v>
      </c>
      <c r="E19" s="9" t="s">
        <v>295</v>
      </c>
      <c r="F19" s="27" t="s">
        <v>296</v>
      </c>
      <c r="G19" s="137">
        <v>99.464200000000005</v>
      </c>
      <c r="H19" s="11">
        <v>99.464200000000005</v>
      </c>
      <c r="I19" s="133"/>
      <c r="J19" s="140"/>
      <c r="K19" s="11">
        <v>99.464200000000005</v>
      </c>
      <c r="L19" s="11">
        <v>99.464200000000005</v>
      </c>
      <c r="M19" s="58">
        <v>5</v>
      </c>
      <c r="N19" s="268">
        <v>45201</v>
      </c>
      <c r="O19" s="114"/>
    </row>
    <row r="20" spans="1:16" ht="13.9" customHeight="1">
      <c r="A20" s="50"/>
      <c r="C20" s="199"/>
      <c r="D20" s="269">
        <v>2</v>
      </c>
      <c r="E20" s="9" t="s">
        <v>297</v>
      </c>
      <c r="F20" s="27" t="s">
        <v>298</v>
      </c>
      <c r="G20" s="12">
        <v>99.361201606722801</v>
      </c>
      <c r="H20" s="11">
        <v>99.01</v>
      </c>
      <c r="I20" s="133">
        <v>1000</v>
      </c>
      <c r="J20" s="140">
        <v>1</v>
      </c>
      <c r="K20" s="11">
        <v>99.01</v>
      </c>
      <c r="L20" s="11">
        <v>99.01</v>
      </c>
      <c r="M20" s="58">
        <v>12</v>
      </c>
      <c r="N20" s="268">
        <v>45208</v>
      </c>
      <c r="O20" s="114"/>
    </row>
    <row r="21" spans="1:16" ht="13.9" customHeight="1">
      <c r="A21" s="50"/>
      <c r="C21" s="199"/>
      <c r="D21" s="269">
        <v>3</v>
      </c>
      <c r="E21" s="9" t="s">
        <v>303</v>
      </c>
      <c r="F21" s="27" t="s">
        <v>304</v>
      </c>
      <c r="G21" s="12">
        <v>98.035309169947496</v>
      </c>
      <c r="H21" s="11">
        <v>96.98</v>
      </c>
      <c r="I21" s="133">
        <v>95301</v>
      </c>
      <c r="J21" s="140">
        <v>1</v>
      </c>
      <c r="K21" s="11">
        <v>96.98</v>
      </c>
      <c r="L21" s="11">
        <v>96.98</v>
      </c>
      <c r="M21" s="58">
        <v>19</v>
      </c>
      <c r="N21" s="268">
        <v>45215</v>
      </c>
      <c r="O21" s="114"/>
    </row>
    <row r="22" spans="1:16" ht="13.9" customHeight="1">
      <c r="A22" s="50"/>
      <c r="D22" s="269">
        <v>4</v>
      </c>
      <c r="E22" s="9" t="s">
        <v>309</v>
      </c>
      <c r="F22" s="27" t="s">
        <v>310</v>
      </c>
      <c r="G22" s="12">
        <v>96.549963225154002</v>
      </c>
      <c r="H22" s="11">
        <v>97.754776865156103</v>
      </c>
      <c r="I22" s="133">
        <v>14476</v>
      </c>
      <c r="J22" s="140">
        <v>2</v>
      </c>
      <c r="K22" s="11">
        <v>97.965299999999999</v>
      </c>
      <c r="L22" s="11">
        <v>96.98</v>
      </c>
      <c r="M22" s="58">
        <v>26</v>
      </c>
      <c r="N22" s="268">
        <v>45222</v>
      </c>
      <c r="O22" s="114"/>
    </row>
    <row r="23" spans="1:16" ht="13.9" customHeight="1">
      <c r="A23" s="50"/>
      <c r="D23" s="269">
        <v>5</v>
      </c>
      <c r="E23" s="9" t="s">
        <v>311</v>
      </c>
      <c r="F23" s="27" t="s">
        <v>312</v>
      </c>
      <c r="G23" s="12">
        <v>98.166172549019606</v>
      </c>
      <c r="H23" s="11">
        <v>96.826899999999995</v>
      </c>
      <c r="I23" s="133">
        <v>2000</v>
      </c>
      <c r="J23" s="140">
        <v>1</v>
      </c>
      <c r="K23" s="11">
        <v>96.826899999999995</v>
      </c>
      <c r="L23" s="11">
        <v>96.826899999999995</v>
      </c>
      <c r="M23" s="58">
        <v>33</v>
      </c>
      <c r="N23" s="268">
        <v>45229</v>
      </c>
      <c r="O23" s="114"/>
    </row>
    <row r="24" spans="1:16" ht="13.9" customHeight="1">
      <c r="A24" s="50"/>
      <c r="D24" s="269">
        <v>6</v>
      </c>
      <c r="E24" s="9" t="s">
        <v>319</v>
      </c>
      <c r="F24" s="27" t="s">
        <v>320</v>
      </c>
      <c r="G24" s="137">
        <v>95.794918751741406</v>
      </c>
      <c r="H24" s="11">
        <v>90.004800000000003</v>
      </c>
      <c r="I24" s="133">
        <v>11110</v>
      </c>
      <c r="J24" s="140">
        <v>1</v>
      </c>
      <c r="K24" s="11">
        <v>90.004800000000003</v>
      </c>
      <c r="L24" s="11">
        <v>90.004800000000003</v>
      </c>
      <c r="M24" s="58">
        <v>40</v>
      </c>
      <c r="N24" s="268">
        <v>45236</v>
      </c>
      <c r="O24" s="114"/>
    </row>
    <row r="25" spans="1:16" ht="13.9" customHeight="1">
      <c r="A25" s="50"/>
      <c r="D25" s="269">
        <v>7</v>
      </c>
      <c r="E25" s="9" t="s">
        <v>327</v>
      </c>
      <c r="F25" s="27" t="s">
        <v>328</v>
      </c>
      <c r="G25" s="137">
        <v>95.271035952037195</v>
      </c>
      <c r="H25" s="11">
        <v>96.785923019133705</v>
      </c>
      <c r="I25" s="133">
        <v>85190</v>
      </c>
      <c r="J25" s="140">
        <v>2</v>
      </c>
      <c r="K25" s="11">
        <v>96.812399999999997</v>
      </c>
      <c r="L25" s="11">
        <v>96.377799999999993</v>
      </c>
      <c r="M25" s="58">
        <v>47</v>
      </c>
      <c r="N25" s="268">
        <v>45243</v>
      </c>
      <c r="O25" s="114"/>
    </row>
    <row r="26" spans="1:16" ht="13.9" customHeight="1">
      <c r="A26" s="50"/>
      <c r="D26" s="269">
        <v>8</v>
      </c>
      <c r="E26" s="9" t="s">
        <v>331</v>
      </c>
      <c r="F26" s="27" t="s">
        <v>332</v>
      </c>
      <c r="G26" s="12">
        <v>96.381212693040794</v>
      </c>
      <c r="H26" s="11">
        <v>88.6999</v>
      </c>
      <c r="I26" s="133">
        <v>1200000</v>
      </c>
      <c r="J26" s="140">
        <v>1</v>
      </c>
      <c r="K26" s="11">
        <v>88.6999</v>
      </c>
      <c r="L26" s="11">
        <v>88.6999</v>
      </c>
      <c r="M26" s="58">
        <v>54</v>
      </c>
      <c r="N26" s="268">
        <v>45250</v>
      </c>
      <c r="O26" s="114"/>
    </row>
    <row r="27" spans="1:16" ht="13.9" customHeight="1">
      <c r="A27" s="50"/>
      <c r="D27" s="269">
        <v>9</v>
      </c>
      <c r="E27" s="9" t="s">
        <v>334</v>
      </c>
      <c r="F27" s="27" t="s">
        <v>335</v>
      </c>
      <c r="G27" s="137">
        <v>95.395645953661798</v>
      </c>
      <c r="H27" s="64">
        <v>95.780902722534904</v>
      </c>
      <c r="I27" s="133">
        <v>1783338</v>
      </c>
      <c r="J27" s="245">
        <v>6</v>
      </c>
      <c r="K27" s="64">
        <v>96.151300000000006</v>
      </c>
      <c r="L27" s="64">
        <v>88.519300000000001</v>
      </c>
      <c r="M27" s="58">
        <v>61</v>
      </c>
      <c r="N27" s="268">
        <v>45257</v>
      </c>
      <c r="O27" s="114"/>
    </row>
    <row r="28" spans="1:16" ht="13.9" customHeight="1">
      <c r="A28" s="50"/>
      <c r="D28" s="269">
        <v>10</v>
      </c>
      <c r="E28" s="9" t="s">
        <v>338</v>
      </c>
      <c r="F28" s="27" t="s">
        <v>339</v>
      </c>
      <c r="G28" s="137">
        <v>94.717699999999994</v>
      </c>
      <c r="H28" s="11">
        <v>94.717699999999994</v>
      </c>
      <c r="I28" s="133"/>
      <c r="J28" s="140"/>
      <c r="K28" s="11">
        <v>94.717699999999994</v>
      </c>
      <c r="L28" s="11">
        <v>94.717699999999994</v>
      </c>
      <c r="M28" s="58">
        <v>68</v>
      </c>
      <c r="N28" s="268">
        <v>45264</v>
      </c>
      <c r="O28" s="114"/>
    </row>
    <row r="29" spans="1:16" ht="13.9" customHeight="1">
      <c r="A29" s="50"/>
      <c r="D29" s="269">
        <v>11</v>
      </c>
      <c r="E29" s="9" t="s">
        <v>340</v>
      </c>
      <c r="F29" s="27" t="s">
        <v>341</v>
      </c>
      <c r="G29" s="12">
        <v>92.658364896609598</v>
      </c>
      <c r="H29" s="11">
        <v>90.714259754188205</v>
      </c>
      <c r="I29" s="133">
        <v>12774</v>
      </c>
      <c r="J29" s="140">
        <v>3</v>
      </c>
      <c r="K29" s="11">
        <v>94.290800000000004</v>
      </c>
      <c r="L29" s="11">
        <v>89.554299999999998</v>
      </c>
      <c r="M29" s="58">
        <v>75</v>
      </c>
      <c r="N29" s="268">
        <v>45271</v>
      </c>
      <c r="O29" s="114"/>
    </row>
    <row r="30" spans="1:16" ht="13.9" customHeight="1">
      <c r="A30" s="50"/>
      <c r="D30" s="269">
        <v>12</v>
      </c>
      <c r="E30" s="9" t="s">
        <v>344</v>
      </c>
      <c r="F30" s="27" t="s">
        <v>345</v>
      </c>
      <c r="G30" s="137">
        <v>92.283837792</v>
      </c>
      <c r="H30" s="11">
        <v>87.909772953749297</v>
      </c>
      <c r="I30" s="133">
        <v>9002135</v>
      </c>
      <c r="J30" s="140">
        <v>2</v>
      </c>
      <c r="K30" s="11">
        <v>93.697400000000002</v>
      </c>
      <c r="L30" s="11">
        <v>87.9084</v>
      </c>
      <c r="M30" s="58">
        <v>82</v>
      </c>
      <c r="N30" s="268">
        <v>45278</v>
      </c>
      <c r="O30" s="114"/>
    </row>
    <row r="31" spans="1:16" ht="13.9" customHeight="1">
      <c r="A31" s="50"/>
      <c r="D31" s="269">
        <v>13</v>
      </c>
      <c r="E31" s="9" t="s">
        <v>350</v>
      </c>
      <c r="F31" s="27" t="s">
        <v>351</v>
      </c>
      <c r="G31" s="137">
        <v>92.242445292428599</v>
      </c>
      <c r="H31" s="11">
        <v>93.5496955239567</v>
      </c>
      <c r="I31" s="133">
        <v>238827</v>
      </c>
      <c r="J31" s="140">
        <v>5</v>
      </c>
      <c r="K31" s="11">
        <v>93.549700000000001</v>
      </c>
      <c r="L31" s="11">
        <v>93.549599999999998</v>
      </c>
      <c r="M31" s="58">
        <v>89</v>
      </c>
      <c r="N31" s="268">
        <v>45285</v>
      </c>
      <c r="O31" s="114"/>
    </row>
    <row r="32" spans="1:16" ht="13.9" customHeight="1">
      <c r="A32" s="50"/>
      <c r="D32" s="269">
        <v>14</v>
      </c>
      <c r="E32" s="9" t="s">
        <v>356</v>
      </c>
      <c r="F32" s="27" t="s">
        <v>357</v>
      </c>
      <c r="G32" s="137">
        <v>91.4143505077149</v>
      </c>
      <c r="H32" s="11">
        <v>96.98</v>
      </c>
      <c r="I32" s="133">
        <v>839</v>
      </c>
      <c r="J32" s="140">
        <v>1</v>
      </c>
      <c r="K32" s="11">
        <v>96.98</v>
      </c>
      <c r="L32" s="11">
        <v>96.98</v>
      </c>
      <c r="M32" s="58">
        <v>96</v>
      </c>
      <c r="N32" s="268">
        <v>45292</v>
      </c>
      <c r="O32" s="114"/>
    </row>
    <row r="33" spans="1:15" ht="13.9" customHeight="1">
      <c r="A33" s="50"/>
      <c r="D33" s="269">
        <v>15</v>
      </c>
      <c r="E33" s="9" t="s">
        <v>362</v>
      </c>
      <c r="F33" s="27" t="s">
        <v>363</v>
      </c>
      <c r="G33" s="137">
        <v>93.774261020831702</v>
      </c>
      <c r="H33" s="11">
        <v>95.36</v>
      </c>
      <c r="I33" s="133">
        <v>261778</v>
      </c>
      <c r="J33" s="140">
        <v>8</v>
      </c>
      <c r="K33" s="11">
        <v>95.36</v>
      </c>
      <c r="L33" s="11">
        <v>95.36</v>
      </c>
      <c r="M33" s="58">
        <v>103</v>
      </c>
      <c r="N33" s="268">
        <v>45299</v>
      </c>
      <c r="O33" s="114"/>
    </row>
    <row r="34" spans="1:15" ht="13.9" customHeight="1">
      <c r="A34" s="50"/>
      <c r="D34" s="269">
        <v>16</v>
      </c>
      <c r="E34" s="9" t="s">
        <v>364</v>
      </c>
      <c r="F34" s="27" t="s">
        <v>365</v>
      </c>
      <c r="G34" s="137">
        <v>87.329599999999999</v>
      </c>
      <c r="H34" s="11">
        <v>88.729353672580501</v>
      </c>
      <c r="I34" s="133">
        <v>40639</v>
      </c>
      <c r="J34" s="140">
        <v>3</v>
      </c>
      <c r="K34" s="11">
        <v>96.98</v>
      </c>
      <c r="L34" s="11">
        <v>87.102199999999996</v>
      </c>
      <c r="M34" s="58">
        <v>110</v>
      </c>
      <c r="N34" s="268">
        <v>45306</v>
      </c>
      <c r="O34" s="114"/>
    </row>
    <row r="35" spans="1:15" ht="13.9" customHeight="1">
      <c r="A35" s="50"/>
      <c r="D35" s="269">
        <v>17</v>
      </c>
      <c r="E35" s="9" t="s">
        <v>370</v>
      </c>
      <c r="F35" s="27" t="s">
        <v>371</v>
      </c>
      <c r="G35" s="12">
        <v>86.312794958310306</v>
      </c>
      <c r="H35" s="64">
        <v>89.159734534977403</v>
      </c>
      <c r="I35" s="133">
        <v>65771</v>
      </c>
      <c r="J35" s="245">
        <v>2</v>
      </c>
      <c r="K35" s="64">
        <v>91.271500000000003</v>
      </c>
      <c r="L35" s="64">
        <v>86.393100000000004</v>
      </c>
      <c r="M35" s="58">
        <v>117</v>
      </c>
      <c r="N35" s="268">
        <v>45313</v>
      </c>
      <c r="O35" s="114"/>
    </row>
    <row r="36" spans="1:15" ht="13.9" customHeight="1">
      <c r="A36" s="50"/>
      <c r="D36" s="269">
        <v>18</v>
      </c>
      <c r="E36" s="9" t="s">
        <v>376</v>
      </c>
      <c r="F36" s="27" t="s">
        <v>377</v>
      </c>
      <c r="G36" s="12">
        <v>89.760054690618801</v>
      </c>
      <c r="H36" s="64">
        <v>91.429554776951605</v>
      </c>
      <c r="I36" s="133">
        <v>95434409</v>
      </c>
      <c r="J36" s="245">
        <v>3</v>
      </c>
      <c r="K36" s="64">
        <v>91.434299999999993</v>
      </c>
      <c r="L36" s="64">
        <v>87.130099999999999</v>
      </c>
      <c r="M36" s="58">
        <v>124</v>
      </c>
      <c r="N36" s="268">
        <v>45320</v>
      </c>
      <c r="O36" s="114"/>
    </row>
    <row r="37" spans="1:15" ht="13.9" customHeight="1">
      <c r="A37" s="50"/>
      <c r="D37" s="269">
        <v>19</v>
      </c>
      <c r="E37" s="9" t="s">
        <v>382</v>
      </c>
      <c r="F37" s="27" t="s">
        <v>383</v>
      </c>
      <c r="G37" s="12">
        <v>87.7404947866778</v>
      </c>
      <c r="H37" s="64">
        <v>90.252185097935495</v>
      </c>
      <c r="I37" s="133">
        <v>234491</v>
      </c>
      <c r="J37" s="245">
        <v>6</v>
      </c>
      <c r="K37" s="64">
        <v>90.549599999999998</v>
      </c>
      <c r="L37" s="64">
        <v>87.063599999999994</v>
      </c>
      <c r="M37" s="58">
        <v>131</v>
      </c>
      <c r="N37" s="268">
        <v>45327</v>
      </c>
      <c r="O37" s="114"/>
    </row>
    <row r="38" spans="1:15" ht="13.9" customHeight="1">
      <c r="A38" s="50"/>
      <c r="D38" s="269">
        <v>20</v>
      </c>
      <c r="E38" s="9" t="s">
        <v>390</v>
      </c>
      <c r="F38" s="27" t="s">
        <v>391</v>
      </c>
      <c r="G38" s="12">
        <v>90.468843239295197</v>
      </c>
      <c r="H38" s="64">
        <v>89.415099999999995</v>
      </c>
      <c r="I38" s="133">
        <v>2250</v>
      </c>
      <c r="J38" s="245">
        <v>1</v>
      </c>
      <c r="K38" s="64">
        <v>89.415099999999995</v>
      </c>
      <c r="L38" s="64">
        <v>89.415099999999995</v>
      </c>
      <c r="M38" s="58">
        <v>138</v>
      </c>
      <c r="N38" s="268">
        <v>45334</v>
      </c>
      <c r="O38" s="114"/>
    </row>
    <row r="39" spans="1:15" ht="13.9" customHeight="1">
      <c r="A39" s="50"/>
      <c r="D39" s="269">
        <v>21</v>
      </c>
      <c r="E39" s="9" t="s">
        <v>397</v>
      </c>
      <c r="F39" s="27" t="s">
        <v>398</v>
      </c>
      <c r="G39" s="12">
        <v>86.7637</v>
      </c>
      <c r="H39" s="64">
        <v>86.7637</v>
      </c>
      <c r="I39" s="133"/>
      <c r="J39" s="245"/>
      <c r="K39" s="64">
        <v>86.7637</v>
      </c>
      <c r="L39" s="64">
        <v>86.7637</v>
      </c>
      <c r="M39" s="58">
        <v>145</v>
      </c>
      <c r="N39" s="268">
        <v>45341</v>
      </c>
      <c r="O39" s="114"/>
    </row>
    <row r="40" spans="1:15" ht="13.9" customHeight="1">
      <c r="A40" s="50"/>
      <c r="D40" s="269">
        <v>22</v>
      </c>
      <c r="E40" s="9" t="s">
        <v>401</v>
      </c>
      <c r="F40" s="27" t="s">
        <v>402</v>
      </c>
      <c r="G40" s="12">
        <v>88.802099999999996</v>
      </c>
      <c r="H40" s="64">
        <v>88.389200000000002</v>
      </c>
      <c r="I40" s="133">
        <v>21980878</v>
      </c>
      <c r="J40" s="245">
        <v>8</v>
      </c>
      <c r="K40" s="64">
        <v>88.389200000000002</v>
      </c>
      <c r="L40" s="64">
        <v>88.389200000000002</v>
      </c>
      <c r="M40" s="58">
        <v>146</v>
      </c>
      <c r="N40" s="268">
        <v>45342</v>
      </c>
      <c r="O40" s="114"/>
    </row>
    <row r="41" spans="1:15" ht="13.9" customHeight="1">
      <c r="A41" s="50"/>
      <c r="D41" s="269">
        <v>23</v>
      </c>
      <c r="E41" s="9" t="s">
        <v>405</v>
      </c>
      <c r="F41" s="27" t="s">
        <v>406</v>
      </c>
      <c r="G41" s="12">
        <v>97.421050342822895</v>
      </c>
      <c r="H41" s="64">
        <v>93.522499999999994</v>
      </c>
      <c r="I41" s="133">
        <v>2138522</v>
      </c>
      <c r="J41" s="245">
        <v>1</v>
      </c>
      <c r="K41" s="64">
        <v>93.522499999999994</v>
      </c>
      <c r="L41" s="64">
        <v>93.522499999999994</v>
      </c>
      <c r="M41" s="58">
        <v>152</v>
      </c>
      <c r="N41" s="268">
        <v>45348</v>
      </c>
      <c r="O41" s="114"/>
    </row>
    <row r="42" spans="1:15" ht="13.9" customHeight="1">
      <c r="A42" s="50"/>
      <c r="D42" s="269">
        <v>24</v>
      </c>
      <c r="E42" s="9" t="s">
        <v>421</v>
      </c>
      <c r="F42" s="27" t="s">
        <v>422</v>
      </c>
      <c r="G42" s="12">
        <v>90.056896711724804</v>
      </c>
      <c r="H42" s="64">
        <v>90.056896711724804</v>
      </c>
      <c r="I42" s="133"/>
      <c r="J42" s="245"/>
      <c r="K42" s="64">
        <v>90.105999999999995</v>
      </c>
      <c r="L42" s="64">
        <v>81.915499999999994</v>
      </c>
      <c r="M42" s="58">
        <v>159</v>
      </c>
      <c r="N42" s="268">
        <v>45355</v>
      </c>
      <c r="O42" s="114"/>
    </row>
    <row r="43" spans="1:15" ht="13.9" customHeight="1">
      <c r="A43" s="50"/>
      <c r="D43" s="269">
        <v>25</v>
      </c>
      <c r="E43" s="9" t="s">
        <v>428</v>
      </c>
      <c r="F43" s="27" t="s">
        <v>429</v>
      </c>
      <c r="G43" s="12">
        <v>87.693622246654698</v>
      </c>
      <c r="H43" s="64">
        <v>88.400903697627299</v>
      </c>
      <c r="I43" s="133">
        <v>12980973</v>
      </c>
      <c r="J43" s="245">
        <v>15</v>
      </c>
      <c r="K43" s="64">
        <v>96.98</v>
      </c>
      <c r="L43" s="64">
        <v>88.319900000000004</v>
      </c>
      <c r="M43" s="58">
        <v>166</v>
      </c>
      <c r="N43" s="268">
        <v>45362</v>
      </c>
      <c r="O43" s="114"/>
    </row>
    <row r="44" spans="1:15" ht="13.9" customHeight="1">
      <c r="A44" s="50"/>
      <c r="D44" s="269">
        <v>26</v>
      </c>
      <c r="E44" s="9" t="s">
        <v>434</v>
      </c>
      <c r="F44" s="27" t="s">
        <v>435</v>
      </c>
      <c r="G44" s="12">
        <v>88.197491027969605</v>
      </c>
      <c r="H44" s="64">
        <v>88.307106210053007</v>
      </c>
      <c r="I44" s="133">
        <v>1197993</v>
      </c>
      <c r="J44" s="245">
        <v>12</v>
      </c>
      <c r="K44" s="64">
        <v>96.98</v>
      </c>
      <c r="L44" s="64">
        <v>86.912899999999993</v>
      </c>
      <c r="M44" s="58">
        <v>173</v>
      </c>
      <c r="N44" s="268">
        <v>45369</v>
      </c>
      <c r="O44" s="114"/>
    </row>
    <row r="45" spans="1:15" ht="13.9" customHeight="1">
      <c r="A45" s="50"/>
      <c r="D45" s="269">
        <v>27</v>
      </c>
      <c r="E45" s="9" t="s">
        <v>440</v>
      </c>
      <c r="F45" s="27" t="s">
        <v>441</v>
      </c>
      <c r="G45" s="12">
        <v>91.370037427016996</v>
      </c>
      <c r="H45" s="64">
        <v>87.546581038769304</v>
      </c>
      <c r="I45" s="133">
        <v>5241337</v>
      </c>
      <c r="J45" s="245">
        <v>64</v>
      </c>
      <c r="K45" s="64">
        <v>99.999899999999997</v>
      </c>
      <c r="L45" s="64">
        <v>81.715100000000007</v>
      </c>
      <c r="M45" s="58">
        <v>180</v>
      </c>
      <c r="N45" s="268">
        <v>45376</v>
      </c>
      <c r="O45" s="114"/>
    </row>
    <row r="46" spans="1:15" ht="13.9" customHeight="1">
      <c r="A46" s="50"/>
      <c r="D46" s="109"/>
      <c r="E46" s="9"/>
      <c r="F46" s="27"/>
      <c r="G46" s="12"/>
      <c r="H46" s="64"/>
      <c r="I46" s="133"/>
      <c r="J46" s="245"/>
      <c r="K46" s="64"/>
      <c r="L46" s="64"/>
      <c r="M46" s="58"/>
      <c r="N46" s="268"/>
      <c r="O46" s="114"/>
    </row>
    <row r="47" spans="1:15">
      <c r="A47" s="50"/>
      <c r="B47" s="200"/>
      <c r="C47" s="109" t="s">
        <v>126</v>
      </c>
      <c r="D47" s="109">
        <v>1</v>
      </c>
      <c r="E47" s="9" t="s">
        <v>195</v>
      </c>
      <c r="F47" s="27" t="s">
        <v>196</v>
      </c>
      <c r="G47" s="12">
        <v>99.505499999999998</v>
      </c>
      <c r="H47" s="244">
        <v>99.505499999999998</v>
      </c>
      <c r="I47" s="273"/>
      <c r="J47" s="245"/>
      <c r="K47" s="12">
        <v>99.505499999999998</v>
      </c>
      <c r="L47" s="12">
        <v>99.505499999999998</v>
      </c>
      <c r="M47" s="58">
        <v>5</v>
      </c>
      <c r="N47" s="268">
        <v>45201</v>
      </c>
      <c r="O47" s="114"/>
    </row>
    <row r="48" spans="1:15">
      <c r="A48" s="50"/>
      <c r="B48" s="200"/>
      <c r="C48" s="109"/>
      <c r="D48" s="109">
        <v>2</v>
      </c>
      <c r="E48" s="9" t="s">
        <v>197</v>
      </c>
      <c r="F48" s="27" t="s">
        <v>198</v>
      </c>
      <c r="G48" s="12">
        <v>97.5244</v>
      </c>
      <c r="H48" s="244">
        <v>97.5244</v>
      </c>
      <c r="I48" s="273"/>
      <c r="J48" s="245"/>
      <c r="K48" s="12">
        <v>97.5244</v>
      </c>
      <c r="L48" s="12">
        <v>97.5244</v>
      </c>
      <c r="M48" s="58">
        <v>19</v>
      </c>
      <c r="N48" s="268">
        <v>45215</v>
      </c>
      <c r="O48" s="114"/>
    </row>
    <row r="49" spans="1:15">
      <c r="A49" s="50"/>
      <c r="B49" s="200"/>
      <c r="C49" s="109"/>
      <c r="D49" s="109">
        <v>3</v>
      </c>
      <c r="E49" s="9" t="s">
        <v>199</v>
      </c>
      <c r="F49" s="27" t="s">
        <v>200</v>
      </c>
      <c r="G49" s="12">
        <v>97.332599323671502</v>
      </c>
      <c r="H49" s="244">
        <v>98.328000000000003</v>
      </c>
      <c r="I49" s="273">
        <v>20500</v>
      </c>
      <c r="J49" s="245">
        <v>1</v>
      </c>
      <c r="K49" s="12">
        <v>98.328000000000003</v>
      </c>
      <c r="L49" s="12">
        <v>98.328000000000003</v>
      </c>
      <c r="M49" s="58">
        <v>33</v>
      </c>
      <c r="N49" s="268">
        <v>45229</v>
      </c>
      <c r="O49" s="114"/>
    </row>
    <row r="50" spans="1:15">
      <c r="A50" s="50"/>
      <c r="B50" s="200"/>
      <c r="C50" s="109"/>
      <c r="D50" s="109">
        <v>4</v>
      </c>
      <c r="E50" s="9" t="s">
        <v>201</v>
      </c>
      <c r="F50" s="27" t="s">
        <v>202</v>
      </c>
      <c r="G50" s="12">
        <v>97.235200000000006</v>
      </c>
      <c r="H50" s="244">
        <v>97.235200000000006</v>
      </c>
      <c r="I50" s="273"/>
      <c r="J50" s="245"/>
      <c r="K50" s="12">
        <v>97.235200000000006</v>
      </c>
      <c r="L50" s="12">
        <v>97.235200000000006</v>
      </c>
      <c r="M50" s="58">
        <v>40</v>
      </c>
      <c r="N50" s="268">
        <v>45236</v>
      </c>
      <c r="O50" s="114"/>
    </row>
    <row r="51" spans="1:15">
      <c r="A51" s="50"/>
      <c r="B51" s="200"/>
      <c r="C51" s="109"/>
      <c r="D51" s="109">
        <v>5</v>
      </c>
      <c r="E51" s="9" t="s">
        <v>203</v>
      </c>
      <c r="F51" s="27" t="s">
        <v>204</v>
      </c>
      <c r="G51" s="12">
        <v>93.343000000000004</v>
      </c>
      <c r="H51" s="277">
        <v>93.343000000000004</v>
      </c>
      <c r="I51" s="278"/>
      <c r="J51" s="140"/>
      <c r="K51" s="137">
        <v>93.343000000000004</v>
      </c>
      <c r="L51" s="137">
        <v>93.343000000000004</v>
      </c>
      <c r="M51" s="58">
        <v>47</v>
      </c>
      <c r="N51" s="268">
        <v>45243</v>
      </c>
      <c r="O51" s="114"/>
    </row>
    <row r="52" spans="1:15">
      <c r="A52" s="50"/>
      <c r="B52" s="200"/>
      <c r="C52" s="109"/>
      <c r="D52" s="109">
        <v>6</v>
      </c>
      <c r="E52" s="9" t="s">
        <v>205</v>
      </c>
      <c r="F52" s="27" t="s">
        <v>206</v>
      </c>
      <c r="G52" s="137">
        <v>95.2834</v>
      </c>
      <c r="H52" s="244">
        <v>95.2834</v>
      </c>
      <c r="I52" s="273"/>
      <c r="J52" s="245"/>
      <c r="K52" s="12">
        <v>95.2834</v>
      </c>
      <c r="L52" s="12">
        <v>95.2834</v>
      </c>
      <c r="M52" s="58">
        <v>61</v>
      </c>
      <c r="N52" s="268">
        <v>45257</v>
      </c>
      <c r="O52" s="114"/>
    </row>
    <row r="53" spans="1:15">
      <c r="A53" s="50"/>
      <c r="B53" s="200"/>
      <c r="C53" s="109"/>
      <c r="D53" s="109">
        <v>7</v>
      </c>
      <c r="E53" s="9" t="s">
        <v>207</v>
      </c>
      <c r="F53" s="27" t="s">
        <v>208</v>
      </c>
      <c r="G53" s="12">
        <v>95.346459259259206</v>
      </c>
      <c r="H53" s="244">
        <v>95.346459259259206</v>
      </c>
      <c r="I53" s="273"/>
      <c r="J53" s="245"/>
      <c r="K53" s="12">
        <v>98.41</v>
      </c>
      <c r="L53" s="12">
        <v>90.8904</v>
      </c>
      <c r="M53" s="58">
        <v>75</v>
      </c>
      <c r="N53" s="268">
        <v>45271</v>
      </c>
      <c r="O53" s="114"/>
    </row>
    <row r="54" spans="1:15">
      <c r="A54" s="50"/>
      <c r="B54" s="200"/>
      <c r="C54" s="109"/>
      <c r="D54" s="109">
        <v>8</v>
      </c>
      <c r="E54" s="9" t="s">
        <v>209</v>
      </c>
      <c r="F54" s="27" t="s">
        <v>210</v>
      </c>
      <c r="G54" s="137">
        <v>94.200500000000005</v>
      </c>
      <c r="H54" s="277">
        <v>95.991588232630903</v>
      </c>
      <c r="I54" s="278">
        <v>36665800</v>
      </c>
      <c r="J54" s="140">
        <v>14</v>
      </c>
      <c r="K54" s="137">
        <v>96.255200000000002</v>
      </c>
      <c r="L54" s="137">
        <v>94.266300000000001</v>
      </c>
      <c r="M54" s="27">
        <v>82</v>
      </c>
      <c r="N54" s="268">
        <v>45278</v>
      </c>
      <c r="O54" s="114"/>
    </row>
    <row r="55" spans="1:15">
      <c r="A55" s="50"/>
      <c r="B55" s="200"/>
      <c r="C55" s="109"/>
      <c r="D55" s="109">
        <v>9</v>
      </c>
      <c r="E55" s="9" t="s">
        <v>211</v>
      </c>
      <c r="F55" s="27" t="s">
        <v>212</v>
      </c>
      <c r="G55" s="12">
        <v>93.223299999999995</v>
      </c>
      <c r="H55" s="277">
        <v>93.223299999999995</v>
      </c>
      <c r="I55" s="278"/>
      <c r="J55" s="140"/>
      <c r="K55" s="137">
        <v>93.223299999999995</v>
      </c>
      <c r="L55" s="137">
        <v>93.223299999999995</v>
      </c>
      <c r="M55" s="27">
        <v>96</v>
      </c>
      <c r="N55" s="268">
        <v>45292</v>
      </c>
      <c r="O55" s="114"/>
    </row>
    <row r="56" spans="1:15">
      <c r="A56" s="50"/>
      <c r="B56" s="200"/>
      <c r="C56" s="109"/>
      <c r="D56" s="109">
        <v>10</v>
      </c>
      <c r="E56" s="9" t="s">
        <v>220</v>
      </c>
      <c r="F56" s="27" t="s">
        <v>221</v>
      </c>
      <c r="G56" s="12">
        <v>91.160700000000006</v>
      </c>
      <c r="H56" s="244">
        <v>91.160700000000006</v>
      </c>
      <c r="I56" s="273"/>
      <c r="J56" s="245"/>
      <c r="K56" s="12">
        <v>91.160700000000006</v>
      </c>
      <c r="L56" s="12">
        <v>91.160700000000006</v>
      </c>
      <c r="M56" s="27">
        <v>110</v>
      </c>
      <c r="N56" s="268">
        <v>45306</v>
      </c>
      <c r="O56" s="114"/>
    </row>
    <row r="57" spans="1:15">
      <c r="A57" s="50"/>
      <c r="B57" s="200"/>
      <c r="C57" s="109"/>
      <c r="D57" s="109">
        <v>11</v>
      </c>
      <c r="E57" s="9" t="s">
        <v>222</v>
      </c>
      <c r="F57" s="27" t="s">
        <v>223</v>
      </c>
      <c r="G57" s="12">
        <v>90.7256</v>
      </c>
      <c r="H57" s="277">
        <v>100</v>
      </c>
      <c r="I57" s="278">
        <v>150000</v>
      </c>
      <c r="J57" s="140">
        <v>1</v>
      </c>
      <c r="K57" s="137">
        <v>100</v>
      </c>
      <c r="L57" s="137">
        <v>100</v>
      </c>
      <c r="M57" s="27">
        <v>117</v>
      </c>
      <c r="N57" s="268">
        <v>45313</v>
      </c>
      <c r="O57" s="114"/>
    </row>
    <row r="58" spans="1:15">
      <c r="A58" s="50"/>
      <c r="B58" s="200"/>
      <c r="C58" s="109"/>
      <c r="D58" s="109">
        <v>12</v>
      </c>
      <c r="E58" s="9" t="s">
        <v>228</v>
      </c>
      <c r="F58" s="27" t="s">
        <v>229</v>
      </c>
      <c r="G58" s="12">
        <v>76.3</v>
      </c>
      <c r="H58" s="244">
        <v>76.3</v>
      </c>
      <c r="I58" s="273"/>
      <c r="J58" s="245"/>
      <c r="K58" s="12">
        <v>76.3</v>
      </c>
      <c r="L58" s="12">
        <v>76.3</v>
      </c>
      <c r="M58" s="27">
        <v>124</v>
      </c>
      <c r="N58" s="268">
        <v>45320</v>
      </c>
      <c r="O58" s="114"/>
    </row>
    <row r="59" spans="1:15">
      <c r="A59" s="50"/>
      <c r="B59" s="200"/>
      <c r="C59" s="109"/>
      <c r="D59" s="109">
        <v>13</v>
      </c>
      <c r="E59" s="9" t="s">
        <v>230</v>
      </c>
      <c r="F59" s="27" t="s">
        <v>231</v>
      </c>
      <c r="G59" s="137">
        <v>90.184899999999999</v>
      </c>
      <c r="H59" s="277">
        <v>90.184899999999999</v>
      </c>
      <c r="I59" s="278"/>
      <c r="J59" s="140"/>
      <c r="K59" s="137">
        <v>90.184899999999999</v>
      </c>
      <c r="L59" s="137">
        <v>90.184899999999999</v>
      </c>
      <c r="M59" s="27">
        <v>138</v>
      </c>
      <c r="N59" s="268">
        <v>45334</v>
      </c>
      <c r="O59" s="114"/>
    </row>
    <row r="60" spans="1:15">
      <c r="A60" s="50"/>
      <c r="B60" s="200"/>
      <c r="C60" s="109"/>
      <c r="D60" s="109">
        <v>14</v>
      </c>
      <c r="E60" s="9" t="s">
        <v>285</v>
      </c>
      <c r="F60" s="27" t="s">
        <v>286</v>
      </c>
      <c r="G60" s="137">
        <v>92.559600000000003</v>
      </c>
      <c r="H60" s="244">
        <v>87.8887</v>
      </c>
      <c r="I60" s="273">
        <v>16097632</v>
      </c>
      <c r="J60" s="245">
        <v>6</v>
      </c>
      <c r="K60" s="12">
        <v>87.8887</v>
      </c>
      <c r="L60" s="12">
        <v>87.8887</v>
      </c>
      <c r="M60" s="27">
        <v>152</v>
      </c>
      <c r="N60" s="268">
        <v>45348</v>
      </c>
      <c r="O60" s="114"/>
    </row>
    <row r="61" spans="1:15">
      <c r="A61" s="50"/>
      <c r="B61" s="200"/>
      <c r="C61" s="109"/>
      <c r="D61" s="109">
        <v>15</v>
      </c>
      <c r="E61" s="9" t="s">
        <v>289</v>
      </c>
      <c r="F61" s="27" t="s">
        <v>290</v>
      </c>
      <c r="G61" s="12">
        <v>89.686099999999996</v>
      </c>
      <c r="H61" s="277">
        <v>92.080854796459406</v>
      </c>
      <c r="I61" s="278">
        <v>92950155</v>
      </c>
      <c r="J61" s="140">
        <v>2</v>
      </c>
      <c r="K61" s="137">
        <v>92.195300000000003</v>
      </c>
      <c r="L61" s="137">
        <v>91.965599999999995</v>
      </c>
      <c r="M61" s="27">
        <v>159</v>
      </c>
      <c r="N61" s="268">
        <v>45355</v>
      </c>
      <c r="O61" s="114"/>
    </row>
    <row r="62" spans="1:15">
      <c r="A62" s="50"/>
      <c r="B62" s="200"/>
      <c r="C62" s="109"/>
      <c r="D62" s="109">
        <v>16</v>
      </c>
      <c r="E62" s="9" t="s">
        <v>291</v>
      </c>
      <c r="F62" s="27" t="s">
        <v>292</v>
      </c>
      <c r="G62" s="12">
        <v>87.767762054432396</v>
      </c>
      <c r="H62" s="277">
        <v>89.383462362816005</v>
      </c>
      <c r="I62" s="278">
        <v>70319525</v>
      </c>
      <c r="J62" s="140">
        <v>16</v>
      </c>
      <c r="K62" s="137">
        <v>91.641499999999994</v>
      </c>
      <c r="L62" s="137">
        <v>87.789100000000005</v>
      </c>
      <c r="M62" s="27">
        <v>166</v>
      </c>
      <c r="N62" s="268">
        <v>45362</v>
      </c>
      <c r="O62" s="114"/>
    </row>
    <row r="63" spans="1:15">
      <c r="A63" s="50"/>
      <c r="B63" s="200"/>
      <c r="C63" s="109"/>
      <c r="D63" s="109">
        <v>17</v>
      </c>
      <c r="E63" s="9" t="s">
        <v>293</v>
      </c>
      <c r="F63" s="27" t="s">
        <v>294</v>
      </c>
      <c r="G63" s="12">
        <v>99.9873741566295</v>
      </c>
      <c r="H63" s="244">
        <v>87.191658400593994</v>
      </c>
      <c r="I63" s="273">
        <v>1004798</v>
      </c>
      <c r="J63" s="245">
        <v>4</v>
      </c>
      <c r="K63" s="12">
        <v>96.98</v>
      </c>
      <c r="L63" s="12">
        <v>87.006399999999999</v>
      </c>
      <c r="M63" s="27">
        <v>180</v>
      </c>
      <c r="N63" s="268">
        <v>45376</v>
      </c>
      <c r="O63" s="114"/>
    </row>
    <row r="64" spans="1:15">
      <c r="A64" s="50"/>
      <c r="B64" s="200"/>
      <c r="C64" s="109"/>
      <c r="D64" s="109">
        <v>18</v>
      </c>
      <c r="E64" s="9" t="s">
        <v>299</v>
      </c>
      <c r="F64" s="27" t="s">
        <v>300</v>
      </c>
      <c r="G64" s="12">
        <v>87.3459</v>
      </c>
      <c r="H64" s="277">
        <v>87.3459</v>
      </c>
      <c r="I64" s="278"/>
      <c r="J64" s="140"/>
      <c r="K64" s="137">
        <v>87.3459</v>
      </c>
      <c r="L64" s="137">
        <v>87.3459</v>
      </c>
      <c r="M64" s="27">
        <v>194</v>
      </c>
      <c r="N64" s="268">
        <v>45390</v>
      </c>
      <c r="O64" s="114"/>
    </row>
    <row r="65" spans="1:15">
      <c r="A65" s="50"/>
      <c r="B65" s="200"/>
      <c r="C65" s="109"/>
      <c r="D65" s="109">
        <v>19</v>
      </c>
      <c r="E65" s="9" t="s">
        <v>305</v>
      </c>
      <c r="F65" s="27" t="s">
        <v>306</v>
      </c>
      <c r="G65" s="12">
        <v>77.777799999999999</v>
      </c>
      <c r="H65" s="244">
        <v>77.777799999999999</v>
      </c>
      <c r="I65" s="273"/>
      <c r="J65" s="274"/>
      <c r="K65" s="12">
        <v>77.777799999999999</v>
      </c>
      <c r="L65" s="12">
        <v>77.777799999999999</v>
      </c>
      <c r="M65" s="27">
        <v>201</v>
      </c>
      <c r="N65" s="268">
        <v>45397</v>
      </c>
      <c r="O65" s="114"/>
    </row>
    <row r="66" spans="1:15">
      <c r="A66" s="50"/>
      <c r="B66" s="200"/>
      <c r="C66" s="109"/>
      <c r="D66" s="109">
        <v>20</v>
      </c>
      <c r="E66" s="9" t="s">
        <v>313</v>
      </c>
      <c r="F66" s="27" t="s">
        <v>314</v>
      </c>
      <c r="G66" s="12">
        <v>77.364699999999999</v>
      </c>
      <c r="H66" s="244">
        <v>77.364699999999999</v>
      </c>
      <c r="I66" s="273"/>
      <c r="J66" s="274"/>
      <c r="K66" s="12">
        <v>77.364699999999999</v>
      </c>
      <c r="L66" s="12">
        <v>77.364699999999999</v>
      </c>
      <c r="M66" s="27">
        <v>208</v>
      </c>
      <c r="N66" s="268">
        <v>45404</v>
      </c>
      <c r="O66" s="114"/>
    </row>
    <row r="67" spans="1:15">
      <c r="A67" s="50"/>
      <c r="B67" s="200"/>
      <c r="C67" s="109"/>
      <c r="D67" s="109">
        <v>21</v>
      </c>
      <c r="E67" s="9" t="s">
        <v>317</v>
      </c>
      <c r="F67" s="27" t="s">
        <v>318</v>
      </c>
      <c r="G67" s="12">
        <v>84.913799999999995</v>
      </c>
      <c r="H67" s="244">
        <v>76.697232114986406</v>
      </c>
      <c r="I67" s="273">
        <v>2210591</v>
      </c>
      <c r="J67" s="245">
        <v>2</v>
      </c>
      <c r="K67" s="12">
        <v>84.971299999999999</v>
      </c>
      <c r="L67" s="12">
        <v>76.657399999999996</v>
      </c>
      <c r="M67" s="27">
        <v>222</v>
      </c>
      <c r="N67" s="268">
        <v>45418</v>
      </c>
      <c r="O67" s="114"/>
    </row>
    <row r="68" spans="1:15">
      <c r="A68" s="50"/>
      <c r="B68" s="200"/>
      <c r="C68" s="109"/>
      <c r="D68" s="109">
        <v>22</v>
      </c>
      <c r="E68" s="9" t="s">
        <v>329</v>
      </c>
      <c r="F68" s="27" t="s">
        <v>330</v>
      </c>
      <c r="G68" s="137">
        <v>75.518600000000006</v>
      </c>
      <c r="H68" s="277">
        <v>75.518600000000006</v>
      </c>
      <c r="I68" s="278"/>
      <c r="J68" s="140"/>
      <c r="K68" s="137">
        <v>75.518600000000006</v>
      </c>
      <c r="L68" s="137">
        <v>75.518600000000006</v>
      </c>
      <c r="M68" s="27">
        <v>229</v>
      </c>
      <c r="N68" s="268">
        <v>45425</v>
      </c>
      <c r="O68" s="114"/>
    </row>
    <row r="69" spans="1:15">
      <c r="A69" s="50"/>
      <c r="B69" s="200"/>
      <c r="C69" s="109"/>
      <c r="D69" s="109">
        <v>23</v>
      </c>
      <c r="E69" s="9" t="s">
        <v>336</v>
      </c>
      <c r="F69" s="27" t="s">
        <v>337</v>
      </c>
      <c r="G69" s="137">
        <v>79.807699999999997</v>
      </c>
      <c r="H69" s="277">
        <v>79.807699999999997</v>
      </c>
      <c r="I69" s="278"/>
      <c r="J69" s="140"/>
      <c r="K69" s="137">
        <v>79.807699999999997</v>
      </c>
      <c r="L69" s="137">
        <v>79.807699999999997</v>
      </c>
      <c r="M69" s="27">
        <v>243</v>
      </c>
      <c r="N69" s="268">
        <v>45439</v>
      </c>
      <c r="O69" s="114"/>
    </row>
    <row r="70" spans="1:15">
      <c r="A70" s="50"/>
      <c r="B70" s="200"/>
      <c r="C70" s="109"/>
      <c r="D70" s="109">
        <v>24</v>
      </c>
      <c r="E70" s="9" t="s">
        <v>342</v>
      </c>
      <c r="F70" s="27" t="s">
        <v>343</v>
      </c>
      <c r="G70" s="137">
        <v>82.809148673509</v>
      </c>
      <c r="H70" s="277">
        <v>82.809148673509</v>
      </c>
      <c r="I70" s="278"/>
      <c r="J70" s="140"/>
      <c r="K70" s="137">
        <v>82.846000000000004</v>
      </c>
      <c r="L70" s="137">
        <v>78.653800000000004</v>
      </c>
      <c r="M70" s="27">
        <v>257</v>
      </c>
      <c r="N70" s="268">
        <v>45453</v>
      </c>
      <c r="O70" s="114"/>
    </row>
    <row r="71" spans="1:15">
      <c r="A71" s="50"/>
      <c r="B71" s="200"/>
      <c r="C71" s="109"/>
      <c r="D71" s="109">
        <v>25</v>
      </c>
      <c r="E71" s="9" t="s">
        <v>346</v>
      </c>
      <c r="F71" s="27" t="s">
        <v>347</v>
      </c>
      <c r="G71" s="137">
        <v>78.076899999999995</v>
      </c>
      <c r="H71" s="277">
        <v>78.076899999999995</v>
      </c>
      <c r="I71" s="278"/>
      <c r="J71" s="140"/>
      <c r="K71" s="137">
        <v>78.076899999999995</v>
      </c>
      <c r="L71" s="137">
        <v>78.076899999999995</v>
      </c>
      <c r="M71" s="27">
        <v>264</v>
      </c>
      <c r="N71" s="268">
        <v>45460</v>
      </c>
      <c r="O71" s="114"/>
    </row>
    <row r="72" spans="1:15">
      <c r="A72" s="50"/>
      <c r="B72" s="200"/>
      <c r="C72" s="109"/>
      <c r="D72" s="109">
        <v>26</v>
      </c>
      <c r="E72" s="9" t="s">
        <v>352</v>
      </c>
      <c r="F72" s="27" t="s">
        <v>353</v>
      </c>
      <c r="G72" s="137">
        <v>86.543000000000006</v>
      </c>
      <c r="H72" s="277">
        <v>96.98</v>
      </c>
      <c r="I72" s="278">
        <v>1313</v>
      </c>
      <c r="J72" s="140">
        <v>1</v>
      </c>
      <c r="K72" s="137">
        <v>96.98</v>
      </c>
      <c r="L72" s="137">
        <v>96.98</v>
      </c>
      <c r="M72" s="27">
        <v>271</v>
      </c>
      <c r="N72" s="268">
        <v>45467</v>
      </c>
      <c r="O72" s="114"/>
    </row>
    <row r="73" spans="1:15">
      <c r="A73" s="50"/>
      <c r="B73" s="200"/>
      <c r="C73" s="109"/>
      <c r="D73" s="109">
        <v>27</v>
      </c>
      <c r="E73" s="9" t="s">
        <v>366</v>
      </c>
      <c r="F73" s="27" t="s">
        <v>367</v>
      </c>
      <c r="G73" s="137">
        <v>98.21</v>
      </c>
      <c r="H73" s="277">
        <v>98.21</v>
      </c>
      <c r="I73" s="278"/>
      <c r="J73" s="140"/>
      <c r="K73" s="137">
        <v>98.21</v>
      </c>
      <c r="L73" s="137">
        <v>98.21</v>
      </c>
      <c r="M73" s="27">
        <v>285</v>
      </c>
      <c r="N73" s="268">
        <v>45481</v>
      </c>
      <c r="O73" s="114"/>
    </row>
    <row r="74" spans="1:15">
      <c r="A74" s="50"/>
      <c r="B74" s="200"/>
      <c r="C74" s="109"/>
      <c r="D74" s="109">
        <v>28</v>
      </c>
      <c r="E74" s="9" t="s">
        <v>372</v>
      </c>
      <c r="F74" s="27" t="s">
        <v>373</v>
      </c>
      <c r="G74" s="137">
        <v>78.914299999999997</v>
      </c>
      <c r="H74" s="277">
        <v>80.385296978812207</v>
      </c>
      <c r="I74" s="278">
        <v>125935933</v>
      </c>
      <c r="J74" s="140">
        <v>33</v>
      </c>
      <c r="K74" s="137">
        <v>82.317800000000005</v>
      </c>
      <c r="L74" s="137">
        <v>74.9221</v>
      </c>
      <c r="M74" s="27">
        <v>299</v>
      </c>
      <c r="N74" s="268">
        <v>45495</v>
      </c>
      <c r="O74" s="114"/>
    </row>
    <row r="75" spans="1:15">
      <c r="A75" s="50"/>
      <c r="B75" s="200"/>
      <c r="C75" s="109"/>
      <c r="D75" s="109">
        <v>29</v>
      </c>
      <c r="E75" s="279" t="s">
        <v>378</v>
      </c>
      <c r="F75" s="173" t="s">
        <v>379</v>
      </c>
      <c r="G75" s="280">
        <v>73.955616329348004</v>
      </c>
      <c r="H75" s="281">
        <v>73.955616329348004</v>
      </c>
      <c r="I75" s="282"/>
      <c r="J75" s="293"/>
      <c r="K75" s="280">
        <v>74.697800000000001</v>
      </c>
      <c r="L75" s="280">
        <v>73.59</v>
      </c>
      <c r="M75" s="173">
        <v>306</v>
      </c>
      <c r="N75" s="283">
        <v>45502</v>
      </c>
      <c r="O75" s="114"/>
    </row>
    <row r="76" spans="1:15">
      <c r="A76" s="109"/>
      <c r="B76" s="109"/>
      <c r="C76" s="109"/>
      <c r="D76" s="109">
        <v>30</v>
      </c>
      <c r="E76" s="279" t="s">
        <v>384</v>
      </c>
      <c r="F76" s="173" t="s">
        <v>385</v>
      </c>
      <c r="G76" s="280">
        <v>100</v>
      </c>
      <c r="H76" s="281">
        <v>78.044476462300196</v>
      </c>
      <c r="I76" s="282">
        <v>16011760</v>
      </c>
      <c r="J76" s="293">
        <v>4</v>
      </c>
      <c r="K76" s="280">
        <v>78.078999999999994</v>
      </c>
      <c r="L76" s="280">
        <v>75.631500000000003</v>
      </c>
      <c r="M76" s="173">
        <v>313</v>
      </c>
      <c r="N76" s="283">
        <v>45509</v>
      </c>
      <c r="O76" s="114"/>
    </row>
    <row r="77" spans="1:15">
      <c r="A77" s="109"/>
      <c r="B77" s="109"/>
      <c r="C77" s="109"/>
      <c r="D77" s="109">
        <v>31</v>
      </c>
      <c r="E77" s="286" t="s">
        <v>392</v>
      </c>
      <c r="F77" s="287" t="s">
        <v>393</v>
      </c>
      <c r="G77" s="288">
        <v>85.1113705529729</v>
      </c>
      <c r="H77" s="289">
        <v>75.594300000000004</v>
      </c>
      <c r="I77" s="290">
        <v>2330</v>
      </c>
      <c r="J77" s="294">
        <v>1</v>
      </c>
      <c r="K77" s="288">
        <v>75.594300000000004</v>
      </c>
      <c r="L77" s="288">
        <v>75.594300000000004</v>
      </c>
      <c r="M77" s="287">
        <v>320</v>
      </c>
      <c r="N77" s="292">
        <v>45516</v>
      </c>
      <c r="O77" s="114"/>
    </row>
    <row r="78" spans="1:15">
      <c r="A78" s="109"/>
      <c r="B78" s="109"/>
      <c r="C78" s="109"/>
      <c r="D78" s="109">
        <v>32</v>
      </c>
      <c r="E78" s="286" t="s">
        <v>399</v>
      </c>
      <c r="F78" s="287" t="s">
        <v>400</v>
      </c>
      <c r="G78" s="288">
        <v>79.462100000000007</v>
      </c>
      <c r="H78" s="289">
        <v>79.462100000000007</v>
      </c>
      <c r="I78" s="290"/>
      <c r="J78" s="291"/>
      <c r="K78" s="288">
        <v>79.462100000000007</v>
      </c>
      <c r="L78" s="288">
        <v>79.462100000000007</v>
      </c>
      <c r="M78" s="287">
        <v>327</v>
      </c>
      <c r="N78" s="292">
        <v>45523</v>
      </c>
      <c r="O78" s="114"/>
    </row>
    <row r="79" spans="1:15">
      <c r="A79" s="109"/>
      <c r="B79" s="109"/>
      <c r="C79" s="109"/>
      <c r="D79" s="109">
        <v>33</v>
      </c>
      <c r="E79" s="286" t="s">
        <v>403</v>
      </c>
      <c r="F79" s="287" t="s">
        <v>404</v>
      </c>
      <c r="G79" s="288">
        <v>100</v>
      </c>
      <c r="H79" s="289">
        <v>76.865899999999996</v>
      </c>
      <c r="I79" s="290">
        <v>267175</v>
      </c>
      <c r="J79" s="294">
        <v>1</v>
      </c>
      <c r="K79" s="288">
        <v>76.865899999999996</v>
      </c>
      <c r="L79" s="288">
        <v>76.865899999999996</v>
      </c>
      <c r="M79" s="287">
        <v>334</v>
      </c>
      <c r="N79" s="292">
        <v>45530</v>
      </c>
      <c r="O79" s="114"/>
    </row>
    <row r="80" spans="1:15">
      <c r="A80" s="109"/>
      <c r="B80" s="109"/>
      <c r="C80" s="109"/>
      <c r="D80" s="109">
        <v>34</v>
      </c>
      <c r="E80" s="286" t="s">
        <v>423</v>
      </c>
      <c r="F80" s="287" t="s">
        <v>424</v>
      </c>
      <c r="G80" s="288">
        <v>96.703740766275999</v>
      </c>
      <c r="H80" s="289">
        <v>76.918559448945203</v>
      </c>
      <c r="I80" s="290">
        <v>289953</v>
      </c>
      <c r="J80" s="294">
        <v>5</v>
      </c>
      <c r="K80" s="288">
        <v>76.936099999999996</v>
      </c>
      <c r="L80" s="288">
        <v>76.454300000000003</v>
      </c>
      <c r="M80" s="287">
        <v>341</v>
      </c>
      <c r="N80" s="292">
        <v>45537</v>
      </c>
      <c r="O80" s="114"/>
    </row>
    <row r="81" spans="1:15">
      <c r="A81" s="109"/>
      <c r="B81" s="109"/>
      <c r="C81" s="109"/>
      <c r="D81" s="109">
        <v>35</v>
      </c>
      <c r="E81" s="286" t="s">
        <v>430</v>
      </c>
      <c r="F81" s="287" t="s">
        <v>431</v>
      </c>
      <c r="G81" s="288">
        <v>77.517300000000006</v>
      </c>
      <c r="H81" s="289">
        <v>77.517300000000006</v>
      </c>
      <c r="I81" s="290"/>
      <c r="J81" s="294"/>
      <c r="K81" s="288">
        <v>77.517300000000006</v>
      </c>
      <c r="L81" s="288">
        <v>77.517300000000006</v>
      </c>
      <c r="M81" s="287">
        <v>348</v>
      </c>
      <c r="N81" s="292">
        <v>45544</v>
      </c>
      <c r="O81" s="114"/>
    </row>
    <row r="82" spans="1:15">
      <c r="A82" s="109"/>
      <c r="B82" s="109"/>
      <c r="C82" s="109"/>
      <c r="D82" s="109">
        <v>36</v>
      </c>
      <c r="E82" s="286" t="s">
        <v>436</v>
      </c>
      <c r="F82" s="287" t="s">
        <v>437</v>
      </c>
      <c r="G82" s="288">
        <v>99.757025765678193</v>
      </c>
      <c r="H82" s="289">
        <v>76.198257063582503</v>
      </c>
      <c r="I82" s="290">
        <v>535210</v>
      </c>
      <c r="J82" s="294">
        <v>2</v>
      </c>
      <c r="K82" s="288">
        <v>78.202100000000002</v>
      </c>
      <c r="L82" s="288">
        <v>76.1601</v>
      </c>
      <c r="M82" s="287">
        <v>355</v>
      </c>
      <c r="N82" s="292">
        <v>45551</v>
      </c>
      <c r="O82" s="114"/>
    </row>
    <row r="83" spans="1:15" ht="16.5" thickBot="1">
      <c r="A83" s="109"/>
      <c r="B83" s="109"/>
      <c r="C83" s="109"/>
      <c r="D83" s="109">
        <v>37</v>
      </c>
      <c r="E83" s="286" t="s">
        <v>442</v>
      </c>
      <c r="F83" s="287" t="s">
        <v>443</v>
      </c>
      <c r="G83" s="288">
        <v>78.770065882591595</v>
      </c>
      <c r="H83" s="289">
        <v>75.588192732871804</v>
      </c>
      <c r="I83" s="290">
        <v>5275853</v>
      </c>
      <c r="J83" s="294">
        <v>9</v>
      </c>
      <c r="K83" s="288">
        <v>75.968199999999996</v>
      </c>
      <c r="L83" s="288">
        <v>75.5</v>
      </c>
      <c r="M83" s="287">
        <v>362</v>
      </c>
      <c r="N83" s="292">
        <v>45558</v>
      </c>
      <c r="O83" s="114"/>
    </row>
    <row r="84" spans="1:15" ht="16.5" thickBot="1">
      <c r="C84" s="99"/>
      <c r="D84" s="100"/>
      <c r="E84" s="101" t="s">
        <v>41</v>
      </c>
      <c r="F84" s="101"/>
      <c r="G84" s="284"/>
      <c r="H84" s="285"/>
      <c r="I84" s="255">
        <f>SUM(I5:I83)</f>
        <v>750808024</v>
      </c>
      <c r="J84" s="255">
        <f>SUM(J5:J83)</f>
        <v>794</v>
      </c>
      <c r="K84" s="102"/>
      <c r="L84" s="102"/>
      <c r="M84" s="102"/>
      <c r="N84" s="256"/>
    </row>
    <row r="85" spans="1:15">
      <c r="A85" s="109" t="s">
        <v>42</v>
      </c>
      <c r="B85" s="109"/>
      <c r="C85" s="109"/>
      <c r="D85" s="109"/>
      <c r="E85" s="30"/>
      <c r="F85" s="30"/>
      <c r="G85" s="201"/>
      <c r="I85" s="184"/>
    </row>
    <row r="86" spans="1:15">
      <c r="A86" s="30" t="s">
        <v>43</v>
      </c>
      <c r="B86" s="30"/>
      <c r="C86" s="30"/>
      <c r="D86" s="30"/>
      <c r="E86" s="30"/>
      <c r="F86" s="30"/>
      <c r="G86" s="201"/>
      <c r="H86" s="31"/>
      <c r="I86" s="184"/>
      <c r="K86" s="33"/>
      <c r="L86" s="33"/>
      <c r="M86" s="32"/>
      <c r="N86" s="33"/>
      <c r="O86" s="114">
        <v>43997</v>
      </c>
    </row>
    <row r="87" spans="1:15">
      <c r="A87" s="30" t="s">
        <v>72</v>
      </c>
      <c r="B87" s="30"/>
      <c r="C87" s="30"/>
      <c r="D87" s="30"/>
      <c r="E87" s="306" t="s">
        <v>425</v>
      </c>
      <c r="F87" s="306"/>
      <c r="G87" s="201"/>
      <c r="H87" s="31"/>
      <c r="I87" s="184"/>
      <c r="K87" s="33"/>
      <c r="L87" s="33"/>
      <c r="M87" s="32"/>
      <c r="N87" s="33"/>
      <c r="O87" s="114">
        <v>44025</v>
      </c>
    </row>
    <row r="88" spans="1:15">
      <c r="A88" s="30"/>
      <c r="B88" s="30"/>
      <c r="C88" s="30"/>
      <c r="D88" s="30"/>
      <c r="E88" s="30"/>
      <c r="F88" s="30"/>
      <c r="G88" s="201"/>
      <c r="H88" s="31"/>
      <c r="I88" s="184"/>
      <c r="K88" s="33"/>
      <c r="L88" s="33"/>
      <c r="M88" s="32"/>
      <c r="N88" s="33"/>
      <c r="O88" s="114">
        <v>44165</v>
      </c>
    </row>
    <row r="89" spans="1:15">
      <c r="A89" s="30"/>
      <c r="B89" s="30"/>
      <c r="C89" s="30"/>
      <c r="D89" s="30"/>
      <c r="E89" s="30"/>
      <c r="F89" s="30"/>
      <c r="G89" s="201"/>
      <c r="H89" s="31"/>
      <c r="I89" s="184"/>
      <c r="K89" s="33"/>
      <c r="L89" s="33"/>
      <c r="M89" s="32"/>
      <c r="N89" s="33"/>
      <c r="O89" s="114">
        <v>44179</v>
      </c>
    </row>
    <row r="90" spans="1:15">
      <c r="A90" s="30"/>
      <c r="B90" s="30"/>
      <c r="C90" s="30"/>
      <c r="D90" s="30"/>
      <c r="G90" s="201"/>
      <c r="I90" s="184"/>
    </row>
    <row r="91" spans="1:15">
      <c r="G91" s="201"/>
      <c r="I91" s="184"/>
    </row>
    <row r="92" spans="1:15">
      <c r="G92" s="201"/>
      <c r="I92" s="184"/>
    </row>
    <row r="93" spans="1:15">
      <c r="G93" s="201"/>
      <c r="I93" s="184"/>
    </row>
    <row r="94" spans="1:15">
      <c r="G94" s="201"/>
      <c r="I94" s="184"/>
    </row>
    <row r="95" spans="1:15">
      <c r="G95" s="201"/>
      <c r="I95" s="184"/>
    </row>
    <row r="96" spans="1:15">
      <c r="G96" s="201"/>
      <c r="I96" s="184"/>
    </row>
    <row r="97" spans="7:9">
      <c r="G97" s="201"/>
      <c r="I97" s="184"/>
    </row>
    <row r="98" spans="7:9">
      <c r="G98" s="201"/>
      <c r="I98" s="184"/>
    </row>
    <row r="99" spans="7:9">
      <c r="G99" s="201"/>
      <c r="I99" s="184"/>
    </row>
    <row r="100" spans="7:9">
      <c r="G100" s="201"/>
      <c r="I100" s="184"/>
    </row>
    <row r="101" spans="7:9">
      <c r="G101" s="201"/>
      <c r="I101" s="184"/>
    </row>
    <row r="102" spans="7:9">
      <c r="G102" s="201"/>
      <c r="I102" s="184"/>
    </row>
    <row r="103" spans="7:9">
      <c r="G103" s="201"/>
      <c r="I103" s="184"/>
    </row>
    <row r="104" spans="7:9">
      <c r="G104" s="201"/>
      <c r="I104" s="184"/>
    </row>
    <row r="105" spans="7:9">
      <c r="G105" s="201"/>
      <c r="I105" s="184"/>
    </row>
    <row r="106" spans="7:9">
      <c r="G106" s="201"/>
      <c r="I106" s="184"/>
    </row>
    <row r="107" spans="7:9">
      <c r="G107" s="201"/>
      <c r="I107" s="184"/>
    </row>
    <row r="108" spans="7:9">
      <c r="G108" s="201"/>
      <c r="I108" s="184"/>
    </row>
    <row r="109" spans="7:9">
      <c r="G109" s="201"/>
      <c r="I109" s="184"/>
    </row>
    <row r="110" spans="7:9">
      <c r="G110" s="201"/>
      <c r="I110" s="184"/>
    </row>
    <row r="111" spans="7:9">
      <c r="G111" s="201"/>
      <c r="I111" s="184"/>
    </row>
    <row r="112" spans="7:9">
      <c r="G112" s="201"/>
      <c r="I112" s="184"/>
    </row>
    <row r="113" spans="7:9">
      <c r="G113" s="201"/>
      <c r="I113" s="184"/>
    </row>
    <row r="114" spans="7:9">
      <c r="G114" s="201"/>
      <c r="I114" s="184"/>
    </row>
    <row r="115" spans="7:9">
      <c r="G115" s="201"/>
      <c r="I115" s="184"/>
    </row>
    <row r="116" spans="7:9">
      <c r="G116" s="201"/>
      <c r="I116" s="184"/>
    </row>
    <row r="117" spans="7:9">
      <c r="G117" s="201"/>
      <c r="I117" s="184"/>
    </row>
    <row r="118" spans="7:9">
      <c r="G118" s="201"/>
      <c r="I118" s="184"/>
    </row>
    <row r="119" spans="7:9">
      <c r="G119" s="201"/>
      <c r="I119" s="184"/>
    </row>
    <row r="120" spans="7:9">
      <c r="G120" s="201"/>
      <c r="I120" s="184"/>
    </row>
    <row r="121" spans="7:9">
      <c r="G121" s="201"/>
      <c r="I121" s="184"/>
    </row>
    <row r="122" spans="7:9">
      <c r="G122" s="201"/>
      <c r="I122" s="184"/>
    </row>
    <row r="123" spans="7:9">
      <c r="G123" s="201"/>
      <c r="I123" s="184"/>
    </row>
    <row r="124" spans="7:9">
      <c r="G124" s="201"/>
      <c r="I124" s="184"/>
    </row>
    <row r="125" spans="7:9">
      <c r="G125" s="201"/>
      <c r="I125" s="184"/>
    </row>
    <row r="126" spans="7:9">
      <c r="G126" s="201"/>
      <c r="I126" s="184"/>
    </row>
    <row r="127" spans="7:9">
      <c r="G127" s="201"/>
      <c r="I127" s="184"/>
    </row>
    <row r="128" spans="7:9">
      <c r="G128" s="201"/>
      <c r="I128" s="184"/>
    </row>
    <row r="129" spans="7:9">
      <c r="G129" s="201"/>
      <c r="I129" s="184"/>
    </row>
    <row r="130" spans="7:9">
      <c r="G130" s="201"/>
      <c r="I130" s="184"/>
    </row>
    <row r="131" spans="7:9">
      <c r="G131" s="201"/>
      <c r="I131" s="184"/>
    </row>
    <row r="132" spans="7:9">
      <c r="G132" s="201"/>
      <c r="I132" s="184"/>
    </row>
    <row r="133" spans="7:9">
      <c r="G133" s="201"/>
      <c r="I133" s="184"/>
    </row>
    <row r="134" spans="7:9">
      <c r="G134" s="201"/>
      <c r="I134" s="184"/>
    </row>
    <row r="135" spans="7:9">
      <c r="G135" s="201"/>
      <c r="I135" s="184"/>
    </row>
    <row r="136" spans="7:9">
      <c r="G136" s="201"/>
      <c r="I136" s="184"/>
    </row>
    <row r="137" spans="7:9">
      <c r="G137" s="201"/>
      <c r="I137" s="184"/>
    </row>
    <row r="138" spans="7:9">
      <c r="G138" s="201"/>
      <c r="I138" s="184"/>
    </row>
    <row r="139" spans="7:9">
      <c r="G139" s="201"/>
      <c r="I139" s="184"/>
    </row>
    <row r="140" spans="7:9">
      <c r="G140" s="201"/>
      <c r="I140" s="184"/>
    </row>
    <row r="141" spans="7:9">
      <c r="G141" s="201"/>
      <c r="I141" s="184"/>
    </row>
    <row r="142" spans="7:9">
      <c r="G142" s="201"/>
      <c r="I142" s="184"/>
    </row>
    <row r="143" spans="7:9">
      <c r="G143" s="201"/>
      <c r="I143" s="184"/>
    </row>
    <row r="144" spans="7:9">
      <c r="G144" s="201"/>
      <c r="I144" s="184"/>
    </row>
    <row r="145" spans="7:9">
      <c r="G145" s="201"/>
      <c r="I145" s="184"/>
    </row>
    <row r="146" spans="7:9">
      <c r="G146" s="201"/>
      <c r="I146" s="184"/>
    </row>
    <row r="147" spans="7:9">
      <c r="G147" s="201"/>
      <c r="I147" s="184"/>
    </row>
    <row r="148" spans="7:9">
      <c r="G148" s="201"/>
      <c r="I148" s="184"/>
    </row>
    <row r="149" spans="7:9">
      <c r="G149" s="201"/>
      <c r="I149" s="184"/>
    </row>
    <row r="150" spans="7:9">
      <c r="G150" s="201"/>
      <c r="I150" s="184"/>
    </row>
    <row r="151" spans="7:9">
      <c r="G151" s="201"/>
      <c r="I151" s="184"/>
    </row>
    <row r="152" spans="7:9">
      <c r="G152" s="201"/>
      <c r="I152" s="184"/>
    </row>
    <row r="153" spans="7:9">
      <c r="G153" s="201"/>
      <c r="I153" s="184"/>
    </row>
    <row r="154" spans="7:9">
      <c r="G154" s="201"/>
      <c r="I154" s="184"/>
    </row>
    <row r="155" spans="7:9">
      <c r="G155" s="201"/>
      <c r="I155" s="184"/>
    </row>
    <row r="156" spans="7:9">
      <c r="G156" s="201"/>
      <c r="I156" s="184"/>
    </row>
    <row r="157" spans="7:9">
      <c r="G157" s="201"/>
      <c r="I157" s="184"/>
    </row>
    <row r="158" spans="7:9">
      <c r="G158" s="201"/>
      <c r="I158" s="184"/>
    </row>
    <row r="159" spans="7:9">
      <c r="G159" s="201"/>
      <c r="I159" s="184"/>
    </row>
    <row r="160" spans="7:9">
      <c r="G160" s="201"/>
      <c r="I160" s="184"/>
    </row>
    <row r="161" spans="7:9">
      <c r="G161" s="201"/>
      <c r="I161" s="184"/>
    </row>
    <row r="162" spans="7:9">
      <c r="G162" s="201"/>
      <c r="I162" s="184"/>
    </row>
    <row r="163" spans="7:9">
      <c r="G163" s="201"/>
      <c r="I163" s="184"/>
    </row>
  </sheetData>
  <mergeCells count="2">
    <mergeCell ref="D1:N1"/>
    <mergeCell ref="E87:F87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abSelected="1" view="pageBreakPreview" zoomScaleNormal="97" zoomScaleSheetLayoutView="100" workbookViewId="0">
      <selection activeCell="G20" sqref="G20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4" customWidth="1"/>
    <col min="5" max="5" width="20.7109375" style="3" customWidth="1"/>
    <col min="6" max="6" width="31.140625" style="3" customWidth="1"/>
    <col min="7" max="7" width="26.42578125" style="186" customWidth="1"/>
    <col min="8" max="8" width="16.5703125" style="186" customWidth="1"/>
    <col min="9" max="9" width="29.5703125" style="109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5" t="s">
        <v>175</v>
      </c>
      <c r="B2" s="305"/>
      <c r="C2" s="305"/>
      <c r="D2" s="305"/>
      <c r="E2" s="305"/>
      <c r="F2" s="305"/>
      <c r="G2" s="305"/>
      <c r="H2" s="305"/>
      <c r="I2" s="305"/>
      <c r="J2" s="305"/>
      <c r="K2" s="2"/>
    </row>
    <row r="3" spans="1:12" ht="14.25" customHeight="1" thickBot="1">
      <c r="A3" s="36" t="s">
        <v>456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3" t="s">
        <v>86</v>
      </c>
      <c r="B4" s="204"/>
      <c r="C4" s="311" t="s">
        <v>82</v>
      </c>
      <c r="D4" s="312"/>
      <c r="E4" s="205"/>
      <c r="F4" s="309" t="s">
        <v>85</v>
      </c>
      <c r="G4" s="310"/>
      <c r="H4" s="206"/>
      <c r="I4" s="307" t="s">
        <v>127</v>
      </c>
      <c r="J4" s="308"/>
      <c r="K4" s="207" t="s">
        <v>10</v>
      </c>
    </row>
    <row r="5" spans="1:12">
      <c r="A5" s="129"/>
      <c r="B5" s="208"/>
      <c r="C5" s="208" t="s">
        <v>83</v>
      </c>
      <c r="D5" s="209" t="s">
        <v>84</v>
      </c>
      <c r="E5" s="209"/>
      <c r="F5" s="208" t="s">
        <v>83</v>
      </c>
      <c r="G5" s="209" t="s">
        <v>84</v>
      </c>
      <c r="H5" s="210"/>
      <c r="I5" s="208" t="s">
        <v>83</v>
      </c>
      <c r="J5" s="211" t="s">
        <v>84</v>
      </c>
      <c r="K5" s="212"/>
      <c r="L5" s="33"/>
    </row>
    <row r="6" spans="1:12">
      <c r="A6" s="50" t="s">
        <v>87</v>
      </c>
      <c r="B6" s="51"/>
      <c r="C6" s="63">
        <v>1</v>
      </c>
      <c r="D6" s="213">
        <v>100000000</v>
      </c>
      <c r="E6" s="214"/>
      <c r="F6" s="63">
        <v>0</v>
      </c>
      <c r="G6" s="215">
        <v>0</v>
      </c>
      <c r="H6" s="215"/>
      <c r="I6" s="216"/>
      <c r="J6" s="217"/>
      <c r="K6" s="212"/>
      <c r="L6" s="33"/>
    </row>
    <row r="7" spans="1:12">
      <c r="A7" s="50"/>
      <c r="B7" s="51"/>
      <c r="C7" s="63"/>
      <c r="D7" s="213"/>
      <c r="E7" s="214"/>
      <c r="F7" s="63"/>
      <c r="G7" s="215"/>
      <c r="H7" s="215"/>
      <c r="I7" s="216"/>
      <c r="J7" s="217"/>
      <c r="K7" s="212"/>
      <c r="L7" s="33"/>
    </row>
    <row r="8" spans="1:12">
      <c r="A8" s="50" t="s">
        <v>88</v>
      </c>
      <c r="B8" s="51"/>
      <c r="C8" s="63">
        <v>0</v>
      </c>
      <c r="D8" s="213">
        <v>0</v>
      </c>
      <c r="E8" s="214"/>
      <c r="F8" s="63"/>
      <c r="G8" s="215"/>
      <c r="H8" s="215"/>
      <c r="I8" s="216">
        <v>0</v>
      </c>
      <c r="J8" s="217">
        <v>0</v>
      </c>
      <c r="K8" s="212"/>
      <c r="L8" s="33"/>
    </row>
    <row r="9" spans="1:12">
      <c r="A9" s="50"/>
      <c r="B9" s="51"/>
      <c r="C9" s="63"/>
      <c r="D9" s="218"/>
      <c r="E9" s="214"/>
      <c r="F9" s="63"/>
      <c r="G9" s="215"/>
      <c r="H9" s="215"/>
      <c r="I9" s="216"/>
      <c r="J9" s="217"/>
      <c r="K9" s="212"/>
      <c r="L9" s="33"/>
    </row>
    <row r="10" spans="1:12">
      <c r="A10" s="50" t="s">
        <v>147</v>
      </c>
      <c r="B10" s="51"/>
      <c r="C10" s="63">
        <v>0</v>
      </c>
      <c r="D10" s="213">
        <v>0</v>
      </c>
      <c r="E10" s="214"/>
      <c r="F10" s="63"/>
      <c r="G10" s="215"/>
      <c r="H10" s="215"/>
      <c r="I10" s="216">
        <v>0</v>
      </c>
      <c r="J10" s="217">
        <v>0</v>
      </c>
      <c r="K10" s="212"/>
      <c r="L10" s="33"/>
    </row>
    <row r="11" spans="1:12">
      <c r="A11" s="50"/>
      <c r="B11" s="51"/>
      <c r="C11" s="63"/>
      <c r="D11" s="213"/>
      <c r="E11" s="214"/>
      <c r="F11" s="63"/>
      <c r="G11" s="215"/>
      <c r="H11" s="215"/>
      <c r="I11" s="216"/>
      <c r="J11" s="217"/>
      <c r="K11" s="212"/>
      <c r="L11" s="33"/>
    </row>
    <row r="12" spans="1:12">
      <c r="A12" s="50" t="s">
        <v>89</v>
      </c>
      <c r="B12" s="51"/>
      <c r="C12" s="63">
        <v>0</v>
      </c>
      <c r="D12" s="213">
        <v>0</v>
      </c>
      <c r="E12" s="214"/>
      <c r="F12" s="63"/>
      <c r="G12" s="215"/>
      <c r="H12" s="215"/>
      <c r="I12" s="216">
        <v>0</v>
      </c>
      <c r="J12" s="217">
        <v>0</v>
      </c>
      <c r="K12" s="212"/>
      <c r="L12" s="33"/>
    </row>
    <row r="13" spans="1:12">
      <c r="A13" s="50"/>
      <c r="B13" s="51"/>
      <c r="C13" s="63"/>
      <c r="D13" s="219"/>
      <c r="E13" s="214"/>
      <c r="F13" s="63"/>
      <c r="G13" s="215"/>
      <c r="H13" s="215"/>
      <c r="I13" s="216"/>
      <c r="J13" s="217"/>
      <c r="K13" s="212"/>
      <c r="L13" s="33"/>
    </row>
    <row r="14" spans="1:12">
      <c r="A14" s="50" t="s">
        <v>99</v>
      </c>
      <c r="B14" s="51"/>
      <c r="C14" s="63">
        <v>6</v>
      </c>
      <c r="D14" s="213">
        <v>276000000</v>
      </c>
      <c r="E14" s="214"/>
      <c r="F14" s="63"/>
      <c r="G14" s="215"/>
      <c r="H14" s="215"/>
      <c r="I14" s="216"/>
      <c r="J14" s="217"/>
      <c r="K14" s="212"/>
      <c r="L14" s="220"/>
    </row>
    <row r="15" spans="1:12">
      <c r="A15" s="50"/>
      <c r="B15" s="51"/>
      <c r="D15" s="219"/>
      <c r="E15" s="214"/>
      <c r="F15" s="63"/>
      <c r="G15" s="215"/>
      <c r="H15" s="215"/>
      <c r="I15" s="216"/>
      <c r="J15" s="217"/>
      <c r="K15" s="212"/>
      <c r="L15" s="33"/>
    </row>
    <row r="16" spans="1:12">
      <c r="A16" s="50" t="s">
        <v>97</v>
      </c>
      <c r="B16" s="51"/>
      <c r="C16" s="78">
        <v>0</v>
      </c>
      <c r="D16" s="219">
        <v>0</v>
      </c>
      <c r="E16" s="214"/>
      <c r="F16" s="63"/>
      <c r="G16" s="215"/>
      <c r="H16" s="215"/>
      <c r="I16" s="216">
        <v>0</v>
      </c>
      <c r="J16" s="217">
        <v>0</v>
      </c>
      <c r="K16" s="212"/>
      <c r="L16" s="33"/>
    </row>
    <row r="17" spans="1:12">
      <c r="A17" s="50"/>
      <c r="B17" s="51"/>
      <c r="C17" s="63"/>
      <c r="D17" s="213"/>
      <c r="E17" s="214"/>
      <c r="F17" s="63"/>
      <c r="G17" s="215"/>
      <c r="H17" s="215"/>
      <c r="I17" s="216"/>
      <c r="J17" s="217"/>
      <c r="K17" s="212"/>
      <c r="L17" s="33"/>
    </row>
    <row r="18" spans="1:12" ht="19.5" customHeight="1">
      <c r="A18" s="50" t="s">
        <v>90</v>
      </c>
      <c r="B18" s="51"/>
      <c r="C18" s="63">
        <v>8</v>
      </c>
      <c r="D18" s="213">
        <v>354000000</v>
      </c>
      <c r="E18" s="214"/>
      <c r="F18" s="63"/>
      <c r="G18" s="215"/>
      <c r="H18" s="215"/>
      <c r="I18" s="216"/>
      <c r="J18" s="217"/>
      <c r="K18" s="212"/>
      <c r="L18" s="33"/>
    </row>
    <row r="19" spans="1:12">
      <c r="A19" s="50"/>
      <c r="B19" s="51"/>
      <c r="C19" s="63"/>
      <c r="D19" s="213"/>
      <c r="E19" s="214"/>
      <c r="F19" s="63"/>
      <c r="G19" s="215"/>
      <c r="H19" s="215"/>
      <c r="I19" s="216"/>
      <c r="J19" s="217"/>
      <c r="K19" s="212"/>
      <c r="L19" s="33"/>
    </row>
    <row r="20" spans="1:12">
      <c r="A20" s="50" t="s">
        <v>91</v>
      </c>
      <c r="B20" s="51"/>
      <c r="C20" s="63">
        <v>0</v>
      </c>
      <c r="D20" s="213">
        <v>0</v>
      </c>
      <c r="E20" s="214"/>
      <c r="F20" s="63"/>
      <c r="G20" s="215"/>
      <c r="H20" s="215"/>
      <c r="I20" s="216">
        <v>0</v>
      </c>
      <c r="J20" s="217">
        <v>0</v>
      </c>
      <c r="K20" s="212"/>
      <c r="L20" s="33"/>
    </row>
    <row r="21" spans="1:12">
      <c r="A21" s="50"/>
      <c r="B21" s="51"/>
      <c r="C21" s="63"/>
      <c r="D21" s="213"/>
      <c r="E21" s="52"/>
      <c r="F21" s="63"/>
      <c r="G21" s="215"/>
      <c r="H21" s="215"/>
      <c r="I21" s="216"/>
      <c r="J21" s="217"/>
      <c r="K21" s="212"/>
    </row>
    <row r="22" spans="1:12">
      <c r="A22" s="50" t="s">
        <v>92</v>
      </c>
      <c r="B22" s="51"/>
      <c r="C22" s="63">
        <v>0</v>
      </c>
      <c r="D22" s="221">
        <v>0</v>
      </c>
      <c r="E22" s="52"/>
      <c r="F22" s="63">
        <v>0</v>
      </c>
      <c r="G22" s="215">
        <v>0</v>
      </c>
      <c r="H22" s="215"/>
      <c r="I22" s="216">
        <v>0</v>
      </c>
      <c r="J22" s="217">
        <v>0</v>
      </c>
      <c r="K22" s="212"/>
      <c r="L22" s="3" t="s">
        <v>144</v>
      </c>
    </row>
    <row r="23" spans="1:12">
      <c r="A23" s="50"/>
      <c r="B23" s="51"/>
      <c r="C23" s="63"/>
      <c r="D23" s="221"/>
      <c r="E23" s="52"/>
      <c r="F23" s="63"/>
      <c r="G23" s="215"/>
      <c r="H23" s="215"/>
      <c r="I23" s="216"/>
      <c r="J23" s="217"/>
      <c r="K23" s="212"/>
    </row>
    <row r="24" spans="1:12">
      <c r="A24" s="50" t="s">
        <v>93</v>
      </c>
      <c r="B24" s="51"/>
      <c r="C24" s="63">
        <v>0</v>
      </c>
      <c r="D24" s="221">
        <v>0</v>
      </c>
      <c r="E24" s="52"/>
      <c r="F24" s="63">
        <v>0</v>
      </c>
      <c r="G24" s="133">
        <v>0</v>
      </c>
      <c r="H24" s="133"/>
      <c r="I24" s="216">
        <v>0</v>
      </c>
      <c r="J24" s="222">
        <v>0</v>
      </c>
      <c r="K24" s="212"/>
    </row>
    <row r="25" spans="1:12">
      <c r="A25" s="50"/>
      <c r="B25" s="51"/>
      <c r="C25" s="63"/>
      <c r="D25" s="221"/>
      <c r="E25" s="52"/>
      <c r="F25" s="63"/>
      <c r="G25" s="133"/>
      <c r="H25" s="133"/>
      <c r="I25" s="140"/>
      <c r="J25" s="222"/>
      <c r="K25" s="212"/>
    </row>
    <row r="26" spans="1:12" ht="16.5" thickBot="1">
      <c r="A26" s="93" t="s">
        <v>94</v>
      </c>
      <c r="B26" s="94"/>
      <c r="C26" s="223"/>
      <c r="D26" s="224"/>
      <c r="E26" s="225"/>
      <c r="F26" s="223">
        <v>0</v>
      </c>
      <c r="G26" s="226">
        <v>0</v>
      </c>
      <c r="H26" s="226"/>
      <c r="I26" s="227">
        <v>0</v>
      </c>
      <c r="J26" s="228">
        <v>0</v>
      </c>
      <c r="K26" s="212"/>
    </row>
    <row r="27" spans="1:12" ht="16.5" thickBot="1">
      <c r="A27" s="117" t="s">
        <v>98</v>
      </c>
      <c r="B27" s="102"/>
      <c r="C27" s="101">
        <f>C14</f>
        <v>6</v>
      </c>
      <c r="D27" s="229">
        <f>D14</f>
        <v>276000000</v>
      </c>
      <c r="E27" s="230"/>
      <c r="F27" s="102"/>
      <c r="G27" s="231"/>
      <c r="H27" s="231"/>
      <c r="I27" s="231">
        <f>I14</f>
        <v>0</v>
      </c>
      <c r="J27" s="232">
        <f>J14</f>
        <v>0</v>
      </c>
    </row>
    <row r="28" spans="1:12" ht="15.75" customHeight="1">
      <c r="D28" s="219"/>
      <c r="J28" s="108"/>
    </row>
    <row r="29" spans="1:12">
      <c r="D29" s="110"/>
      <c r="E29" s="109"/>
      <c r="F29" s="109"/>
      <c r="G29" s="184"/>
      <c r="H29" s="184"/>
    </row>
    <row r="30" spans="1:12">
      <c r="A30" s="306" t="s">
        <v>425</v>
      </c>
      <c r="B30" s="306"/>
      <c r="C30" s="109"/>
      <c r="D30" s="233"/>
      <c r="E30" s="30"/>
      <c r="F30" s="30"/>
      <c r="G30" s="184"/>
      <c r="H30" s="184"/>
    </row>
    <row r="31" spans="1:12">
      <c r="A31" s="30"/>
      <c r="B31" s="30"/>
      <c r="C31" s="30"/>
      <c r="D31" s="233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3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3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3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9"/>
      <c r="G35" s="184"/>
      <c r="H35" s="184"/>
    </row>
    <row r="36" spans="1:11">
      <c r="D36" s="219"/>
      <c r="G36" s="184"/>
      <c r="H36" s="184"/>
    </row>
    <row r="37" spans="1:11">
      <c r="D37" s="219"/>
      <c r="G37" s="184"/>
      <c r="H37" s="184"/>
    </row>
    <row r="38" spans="1:11">
      <c r="D38" s="219"/>
      <c r="G38" s="184"/>
      <c r="H38" s="184"/>
    </row>
    <row r="39" spans="1:11">
      <c r="D39" s="219"/>
      <c r="G39" s="184"/>
      <c r="H39" s="184"/>
    </row>
    <row r="40" spans="1:11">
      <c r="D40" s="219"/>
      <c r="G40" s="184"/>
      <c r="H40" s="184"/>
    </row>
    <row r="41" spans="1:11">
      <c r="D41" s="219"/>
      <c r="G41" s="184"/>
      <c r="H41" s="184"/>
    </row>
    <row r="42" spans="1:11">
      <c r="D42" s="219"/>
      <c r="G42" s="184"/>
      <c r="H42" s="184"/>
    </row>
    <row r="43" spans="1:11">
      <c r="D43" s="219"/>
      <c r="G43" s="184"/>
      <c r="H43" s="184"/>
    </row>
    <row r="44" spans="1:11">
      <c r="D44" s="219"/>
      <c r="G44" s="184"/>
      <c r="H44" s="184"/>
    </row>
    <row r="45" spans="1:11">
      <c r="D45" s="219"/>
      <c r="G45" s="184"/>
      <c r="H45" s="184"/>
    </row>
    <row r="46" spans="1:11">
      <c r="D46" s="219"/>
      <c r="G46" s="184"/>
      <c r="H46" s="184"/>
    </row>
    <row r="47" spans="1:11">
      <c r="D47" s="219"/>
      <c r="G47" s="184"/>
      <c r="H47" s="184"/>
    </row>
    <row r="48" spans="1:11">
      <c r="D48" s="219"/>
      <c r="G48" s="184"/>
      <c r="H48" s="184"/>
    </row>
    <row r="49" spans="4:8">
      <c r="D49" s="219"/>
      <c r="G49" s="184"/>
      <c r="H49" s="184"/>
    </row>
    <row r="50" spans="4:8">
      <c r="D50" s="219"/>
      <c r="G50" s="184"/>
      <c r="H50" s="184"/>
    </row>
    <row r="51" spans="4:8">
      <c r="D51" s="219"/>
      <c r="G51" s="184"/>
      <c r="H51" s="184"/>
    </row>
    <row r="52" spans="4:8">
      <c r="D52" s="219"/>
      <c r="G52" s="184"/>
      <c r="H52" s="184"/>
    </row>
    <row r="53" spans="4:8">
      <c r="D53" s="219"/>
      <c r="G53" s="184"/>
      <c r="H53" s="184"/>
    </row>
    <row r="54" spans="4:8">
      <c r="D54" s="219"/>
      <c r="G54" s="184"/>
      <c r="H54" s="184"/>
    </row>
    <row r="55" spans="4:8">
      <c r="D55" s="219"/>
      <c r="G55" s="184"/>
      <c r="H55" s="184"/>
    </row>
    <row r="56" spans="4:8">
      <c r="D56" s="219"/>
      <c r="G56" s="184"/>
      <c r="H56" s="184"/>
    </row>
    <row r="57" spans="4:8">
      <c r="D57" s="219"/>
      <c r="G57" s="184"/>
      <c r="H57" s="184"/>
    </row>
    <row r="58" spans="4:8">
      <c r="D58" s="219"/>
      <c r="G58" s="184"/>
      <c r="H58" s="184"/>
    </row>
    <row r="59" spans="4:8">
      <c r="D59" s="219"/>
      <c r="G59" s="184"/>
      <c r="H59" s="184"/>
    </row>
    <row r="60" spans="4:8">
      <c r="D60" s="219"/>
      <c r="G60" s="184"/>
      <c r="H60" s="184"/>
    </row>
    <row r="61" spans="4:8">
      <c r="D61" s="219"/>
      <c r="G61" s="184"/>
      <c r="H61" s="184"/>
    </row>
    <row r="62" spans="4:8">
      <c r="D62" s="219"/>
      <c r="G62" s="184"/>
      <c r="H62" s="184"/>
    </row>
    <row r="63" spans="4:8">
      <c r="D63" s="219"/>
      <c r="G63" s="184"/>
      <c r="H63" s="184"/>
    </row>
    <row r="64" spans="4:8">
      <c r="D64" s="219"/>
      <c r="G64" s="184"/>
      <c r="H64" s="184"/>
    </row>
    <row r="65" spans="4:8">
      <c r="D65" s="219"/>
      <c r="G65" s="184"/>
      <c r="H65" s="184"/>
    </row>
    <row r="66" spans="4:8">
      <c r="D66" s="219"/>
      <c r="G66" s="184"/>
      <c r="H66" s="184"/>
    </row>
    <row r="67" spans="4:8">
      <c r="D67" s="219"/>
      <c r="G67" s="184"/>
      <c r="H67" s="184"/>
    </row>
    <row r="68" spans="4:8">
      <c r="D68" s="219"/>
      <c r="G68" s="184"/>
      <c r="H68" s="184"/>
    </row>
    <row r="69" spans="4:8">
      <c r="D69" s="219"/>
      <c r="G69" s="184"/>
      <c r="H69" s="184"/>
    </row>
    <row r="70" spans="4:8">
      <c r="D70" s="219"/>
      <c r="G70" s="184"/>
      <c r="H70" s="184"/>
    </row>
    <row r="71" spans="4:8">
      <c r="D71" s="219"/>
      <c r="G71" s="184"/>
      <c r="H71" s="184"/>
    </row>
    <row r="72" spans="4:8">
      <c r="D72" s="219"/>
      <c r="G72" s="184"/>
      <c r="H72" s="184"/>
    </row>
    <row r="73" spans="4:8">
      <c r="D73" s="219"/>
      <c r="G73" s="184"/>
      <c r="H73" s="184"/>
    </row>
    <row r="74" spans="4:8">
      <c r="D74" s="219"/>
      <c r="G74" s="184"/>
      <c r="H74" s="184"/>
    </row>
    <row r="75" spans="4:8">
      <c r="D75" s="219"/>
      <c r="G75" s="184"/>
      <c r="H75" s="184"/>
    </row>
    <row r="76" spans="4:8">
      <c r="D76" s="219"/>
      <c r="G76" s="184"/>
      <c r="H76" s="184"/>
    </row>
    <row r="77" spans="4:8">
      <c r="D77" s="219"/>
      <c r="G77" s="184"/>
      <c r="H77" s="184"/>
    </row>
    <row r="78" spans="4:8">
      <c r="D78" s="219"/>
      <c r="G78" s="184"/>
      <c r="H78" s="184"/>
    </row>
    <row r="79" spans="4:8">
      <c r="D79" s="219"/>
      <c r="G79" s="184"/>
      <c r="H79" s="184"/>
    </row>
    <row r="80" spans="4:8">
      <c r="D80" s="219"/>
      <c r="G80" s="184"/>
      <c r="H80" s="184"/>
    </row>
    <row r="81" spans="4:8">
      <c r="D81" s="219"/>
      <c r="G81" s="184"/>
      <c r="H81" s="184"/>
    </row>
    <row r="82" spans="4:8">
      <c r="D82" s="219"/>
      <c r="G82" s="184"/>
      <c r="H82" s="184"/>
    </row>
    <row r="83" spans="4:8">
      <c r="D83" s="219"/>
      <c r="G83" s="184"/>
      <c r="H83" s="184"/>
    </row>
    <row r="84" spans="4:8">
      <c r="D84" s="219"/>
      <c r="G84" s="184"/>
      <c r="H84" s="184"/>
    </row>
    <row r="85" spans="4:8">
      <c r="D85" s="219"/>
      <c r="G85" s="184"/>
      <c r="H85" s="184"/>
    </row>
    <row r="86" spans="4:8">
      <c r="D86" s="219"/>
      <c r="G86" s="184"/>
      <c r="H86" s="184"/>
    </row>
    <row r="87" spans="4:8">
      <c r="D87" s="219"/>
      <c r="G87" s="184"/>
      <c r="H87" s="184"/>
    </row>
    <row r="88" spans="4:8">
      <c r="D88" s="219"/>
      <c r="G88" s="184"/>
      <c r="H88" s="184"/>
    </row>
    <row r="89" spans="4:8">
      <c r="D89" s="219"/>
      <c r="G89" s="184"/>
      <c r="H89" s="184"/>
    </row>
    <row r="90" spans="4:8">
      <c r="D90" s="219"/>
      <c r="G90" s="184"/>
      <c r="H90" s="184"/>
    </row>
    <row r="91" spans="4:8">
      <c r="D91" s="219"/>
      <c r="G91" s="184"/>
      <c r="H91" s="184"/>
    </row>
    <row r="92" spans="4:8">
      <c r="D92" s="219"/>
      <c r="G92" s="184"/>
      <c r="H92" s="184"/>
    </row>
    <row r="93" spans="4:8">
      <c r="D93" s="219"/>
      <c r="G93" s="184"/>
      <c r="H93" s="184"/>
    </row>
    <row r="94" spans="4:8">
      <c r="D94" s="219"/>
      <c r="G94" s="184"/>
      <c r="H94" s="184"/>
    </row>
    <row r="95" spans="4:8">
      <c r="D95" s="219"/>
      <c r="G95" s="184"/>
      <c r="H95" s="184"/>
    </row>
    <row r="96" spans="4:8">
      <c r="D96" s="219"/>
      <c r="G96" s="184"/>
      <c r="H96" s="184"/>
    </row>
    <row r="97" spans="4:8">
      <c r="D97" s="219"/>
      <c r="G97" s="184"/>
      <c r="H97" s="184"/>
    </row>
    <row r="98" spans="4:8">
      <c r="D98" s="219"/>
      <c r="G98" s="184"/>
      <c r="H98" s="184"/>
    </row>
    <row r="99" spans="4:8">
      <c r="D99" s="219"/>
      <c r="G99" s="184"/>
      <c r="H99" s="184"/>
    </row>
    <row r="100" spans="4:8">
      <c r="D100" s="219"/>
      <c r="G100" s="184"/>
      <c r="H100" s="184"/>
    </row>
    <row r="101" spans="4:8">
      <c r="D101" s="219"/>
      <c r="G101" s="184"/>
      <c r="H101" s="184"/>
    </row>
    <row r="102" spans="4:8">
      <c r="D102" s="219"/>
      <c r="G102" s="184"/>
      <c r="H102" s="184"/>
    </row>
    <row r="103" spans="4:8">
      <c r="D103" s="219"/>
      <c r="G103" s="184"/>
      <c r="H103" s="184"/>
    </row>
    <row r="104" spans="4:8">
      <c r="D104" s="219"/>
      <c r="G104" s="184"/>
      <c r="H104" s="184"/>
    </row>
    <row r="105" spans="4:8">
      <c r="D105" s="219"/>
      <c r="G105" s="184"/>
      <c r="H105" s="184"/>
    </row>
    <row r="106" spans="4:8">
      <c r="D106" s="219"/>
      <c r="G106" s="184"/>
      <c r="H106" s="184"/>
    </row>
    <row r="107" spans="4:8">
      <c r="D107" s="219"/>
      <c r="G107" s="184"/>
      <c r="H107" s="184"/>
    </row>
    <row r="108" spans="4:8">
      <c r="D108" s="219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2023-09-27T17:29:03Z</dcterms:modified>
</cp:coreProperties>
</file>