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3/DECEMBER/"/>
    </mc:Choice>
  </mc:AlternateContent>
  <xr:revisionPtr revIDLastSave="115" documentId="8_{029C8392-1749-4FEF-98A2-DC63C9800877}" xr6:coauthVersionLast="47" xr6:coauthVersionMax="47" xr10:uidLastSave="{553DC308-23C1-4848-BF89-6094F6317DB8}"/>
  <bookViews>
    <workbookView xWindow="10470" yWindow="870" windowWidth="21180" windowHeight="14730" tabRatio="611" xr2:uid="{00000000-000D-0000-FFFF-FFFF00000000}"/>
  </bookViews>
  <sheets>
    <sheet name="SUMMARY" sheetId="5" r:id="rId1"/>
    <sheet name="NEW GOG NOTES AND BONDS " sheetId="6" r:id="rId2"/>
    <sheet name="OLD GOG NOTES AND BONDS " sheetId="1" r:id="rId3"/>
    <sheet name="CORPORATE BONDS" sheetId="2" r:id="rId4"/>
    <sheet name="TREASURY BILLS" sheetId="3" r:id="rId5"/>
    <sheet name="REPO TRADES" sheetId="4" r:id="rId6"/>
  </sheets>
  <definedNames>
    <definedName name="_xlnm._FilterDatabase" localSheetId="1" hidden="1">'NEW GOG NOTES AND BONDS '!$A$1:$N$121</definedName>
    <definedName name="_xlnm.Print_Area" localSheetId="5">'REPO TRADES'!$A$1:$J$27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5" l="1"/>
  <c r="F17" i="5"/>
  <c r="E17" i="5"/>
  <c r="D17" i="5"/>
  <c r="H14" i="5"/>
  <c r="G14" i="5"/>
  <c r="F14" i="5"/>
  <c r="E14" i="5"/>
  <c r="D14" i="5"/>
  <c r="H16" i="5" l="1"/>
  <c r="F16" i="5"/>
  <c r="E16" i="5"/>
  <c r="D16" i="5"/>
  <c r="J89" i="3"/>
  <c r="I89" i="3"/>
  <c r="I33" i="6"/>
  <c r="D7" i="5" l="1"/>
  <c r="H33" i="6" l="1"/>
  <c r="E7" i="5" l="1"/>
  <c r="G46" i="2" l="1"/>
  <c r="F46" i="2"/>
  <c r="I57" i="1" l="1"/>
  <c r="E6" i="5" s="1"/>
  <c r="H57" i="1"/>
  <c r="D5" i="5" l="1"/>
  <c r="E5" i="5"/>
  <c r="C27" i="4"/>
  <c r="E23" i="5" s="1"/>
  <c r="D27" i="4"/>
  <c r="D23" i="5" s="1"/>
  <c r="E8" i="5" l="1"/>
  <c r="D8" i="5"/>
  <c r="I27" i="4"/>
  <c r="E24" i="5" s="1"/>
  <c r="J27" i="4"/>
  <c r="D24" i="5" s="1"/>
  <c r="D6" i="5" l="1"/>
  <c r="D9" i="5" s="1"/>
  <c r="E9" i="5" l="1"/>
</calcChain>
</file>

<file path=xl/sharedStrings.xml><?xml version="1.0" encoding="utf-8"?>
<sst xmlns="http://schemas.openxmlformats.org/spreadsheetml/2006/main" count="546" uniqueCount="485">
  <si>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</si>
  <si>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</si>
  <si>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</si>
  <si>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</si>
  <si>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</si>
  <si>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</si>
  <si>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</si>
  <si>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</si>
  <si>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</si>
  <si>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</si>
  <si>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</si>
  <si>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</si>
  <si>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5-YEAR BOND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</si>
  <si>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</si>
  <si>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</si>
  <si>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</si>
  <si>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</si>
  <si>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</si>
  <si>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</si>
  <si>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</si>
  <si>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</si>
  <si>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</si>
  <si>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</si>
  <si>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</si>
  <si>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</si>
  <si>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</si>
  <si>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</si>
  <si>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</si>
  <si>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</si>
  <si>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</si>
  <si>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</si>
  <si>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</si>
  <si>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</si>
  <si>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</si>
  <si>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</si>
  <si>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</si>
  <si>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</si>
  <si>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</si>
  <si>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</si>
  <si>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</si>
  <si>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</si>
  <si>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</si>
  <si>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</si>
  <si>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</si>
  <si>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</si>
  <si>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</si>
  <si>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</si>
  <si>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</si>
  <si>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</si>
  <si>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</si>
  <si>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</si>
  <si>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</si>
  <si>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</si>
  <si>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</si>
  <si>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</si>
  <si>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</si>
  <si>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</si>
  <si>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</si>
  <si>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</si>
  <si>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</si>
  <si>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</si>
  <si>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</si>
  <si>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</si>
  <si>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</si>
  <si>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</si>
  <si>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</si>
  <si>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</si>
  <si>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</si>
  <si>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</si>
  <si>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</si>
  <si>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</si>
  <si>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GHCQTL048810</t>
  </si>
  <si>
    <t>GHGGOG060195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</si>
  <si>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</si>
  <si>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</si>
  <si>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</si>
  <si>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</si>
  <si>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</si>
  <si>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</si>
  <si>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</si>
  <si>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</si>
  <si>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</si>
  <si>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</si>
  <si>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</si>
  <si>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</si>
  <si>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</si>
  <si>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</si>
  <si>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</si>
  <si>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</si>
  <si>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</si>
  <si>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</si>
  <si>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</si>
  <si>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</si>
  <si>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</si>
  <si>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</si>
  <si>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FIRST LEG SETTLEMENT FAILED</t>
  </si>
  <si>
    <t>TOTAL REPO VALUE</t>
  </si>
  <si>
    <t>FIRST LEG SETTLED</t>
  </si>
  <si>
    <t>GHGGOG061466</t>
  </si>
  <si>
    <t>GHGGOG061714</t>
  </si>
  <si>
    <t>GHGGOG062373</t>
  </si>
  <si>
    <t>GOG-BD-18/01/27-A5531-1730-19.25</t>
  </si>
  <si>
    <t>2-YEAR NOTE</t>
  </si>
  <si>
    <t>GHGGOG061383</t>
  </si>
  <si>
    <t>GOG-BD-01/12/25-A5441-1713-0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</si>
  <si>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</si>
  <si>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</si>
  <si>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</si>
  <si>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</si>
  <si>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</si>
  <si>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</si>
  <si>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</si>
  <si>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</si>
  <si>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B</t>
  </si>
  <si>
    <t>LARGEST VOLUME TRADED</t>
  </si>
  <si>
    <t>REPOS</t>
  </si>
  <si>
    <t>GHANA FIXED INCOME MARKET</t>
  </si>
  <si>
    <t>GHGGOG062738</t>
  </si>
  <si>
    <t>GHGGOG062860</t>
  </si>
  <si>
    <t>364-DAY BILL</t>
  </si>
  <si>
    <t>GMRA</t>
  </si>
  <si>
    <t>COLLATERALIZED REPO</t>
  </si>
  <si>
    <t>DATE: MAY 07, 2021</t>
  </si>
  <si>
    <t>GHGGOG063314</t>
  </si>
  <si>
    <t>GHGGOG063546</t>
  </si>
  <si>
    <t>GHCBFS063609</t>
  </si>
  <si>
    <t>GHCBFS063591</t>
  </si>
  <si>
    <t>GHGGOG063835</t>
  </si>
  <si>
    <t>VOLUME</t>
  </si>
  <si>
    <t>ILL-BD-10/03/27-C0692-24.25</t>
  </si>
  <si>
    <t>GHCILL062793</t>
  </si>
  <si>
    <t>GHGGOG064312</t>
  </si>
  <si>
    <t>4-YEAR BOND</t>
  </si>
  <si>
    <t>GHGGOG064254</t>
  </si>
  <si>
    <t>GOG-BD-26/08/26-A5701-1761-18.85</t>
  </si>
  <si>
    <t>GHGGOG064247</t>
  </si>
  <si>
    <t>GHCAFB064367</t>
  </si>
  <si>
    <t xml:space="preserve">          </t>
  </si>
  <si>
    <t>GHGGOG064619</t>
  </si>
  <si>
    <t>AUTHORIZED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</si>
  <si>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</si>
  <si>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</si>
  <si>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</si>
  <si>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</si>
  <si>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</si>
  <si>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</si>
  <si>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</si>
  <si>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</si>
  <si>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</si>
  <si>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</si>
  <si>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</si>
  <si>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</si>
  <si>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</si>
  <si>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</si>
  <si>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</si>
  <si>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</si>
  <si>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GHGGOG065145</t>
  </si>
  <si>
    <t>GHGGOG065269</t>
  </si>
  <si>
    <t>GHCAFB064375</t>
  </si>
  <si>
    <t>AFB-BD-30/01/24-C0428</t>
  </si>
  <si>
    <t>AFB-BD-15/09/24-C0704-19.75</t>
  </si>
  <si>
    <t>AFB-BD-15/09/26-C0705-21.00</t>
  </si>
  <si>
    <t xml:space="preserve">GHANA FIXED INCOME MARKET </t>
  </si>
  <si>
    <t>GOG-BD-17/01/28-A5818-1782-21.75</t>
  </si>
  <si>
    <t>GHGGOG065475</t>
  </si>
  <si>
    <t>C</t>
  </si>
  <si>
    <t>GHGGOG065723</t>
  </si>
  <si>
    <t>GOG-NT-12/02/24-A5839-1785-19.75</t>
  </si>
  <si>
    <t>GOG-BD-08/03/27-A5859-1789-20.75</t>
  </si>
  <si>
    <t>GHGGOG065921</t>
  </si>
  <si>
    <t>GHGGOG066150</t>
  </si>
  <si>
    <t>BFS-BD-25/06/24-C0699-20.50</t>
  </si>
  <si>
    <t>BFS-BD-26/06/26-C0700-21.55</t>
  </si>
  <si>
    <t>GOG-NT-06/05/24-A5903-1797-21.50</t>
  </si>
  <si>
    <t>GHGGOG066416</t>
  </si>
  <si>
    <t>GOG-BD-03/05/27-A5904-1797-22.30</t>
  </si>
  <si>
    <t>GHGGOG066424</t>
  </si>
  <si>
    <t>GOG-BD-19/05/25-A5917-1799-25.00</t>
  </si>
  <si>
    <t>GHGGOG066556</t>
  </si>
  <si>
    <t>GOG-BD-21/07/25-A5965-1808-29.85</t>
  </si>
  <si>
    <t>GHGGOG067224</t>
  </si>
  <si>
    <t>GOG-BL-01/01/24-A6093-1831-0</t>
  </si>
  <si>
    <t>GHGGOG069402</t>
  </si>
  <si>
    <t>END OF DAY CLOSING
 PRICE</t>
  </si>
  <si>
    <t>DAY HIGH
 YIELD</t>
  </si>
  <si>
    <t>DAY LOW
 YIELD</t>
  </si>
  <si>
    <t>DAY HIGH
PRICE</t>
  </si>
  <si>
    <t>DAY LOW 
 PRICE</t>
  </si>
  <si>
    <t>DAY HIGH          PRICE</t>
  </si>
  <si>
    <t>DAY LOW     PRICE</t>
  </si>
  <si>
    <t>GOG-BL-15/01/24-A6111-1833-0</t>
  </si>
  <si>
    <t>GHGGOG069584</t>
  </si>
  <si>
    <t>GOG-BL-22/01/24-A6118-1834-0</t>
  </si>
  <si>
    <t>GHGGOG069659</t>
  </si>
  <si>
    <t>GOG-BD-30/12/24-A5798-1779-20.50</t>
  </si>
  <si>
    <t>GOG-BD-07/04/25-A5882-1793-20.85</t>
  </si>
  <si>
    <t>GOG-BD-27/08/25-A5702-0</t>
  </si>
  <si>
    <t>GOG-BD-14/12/26-A5789-1777-21.00</t>
  </si>
  <si>
    <t>GOG-BL-29/01/24-A6123-1835-0</t>
  </si>
  <si>
    <t>GHGGOG069709</t>
  </si>
  <si>
    <t>GOG-BL-12/02/24-A6136-1837-0</t>
  </si>
  <si>
    <t>GHGGOG069840</t>
  </si>
  <si>
    <t xml:space="preserve">THE OLD GOG SECURITIES WERE EXCHANGED FOR THESE NEW ONES   </t>
  </si>
  <si>
    <t xml:space="preserve">TREASURY BILLS </t>
  </si>
  <si>
    <t>GOG-BD-17/08/27-A6139-1838-10.00</t>
  </si>
  <si>
    <t>GOG-BD-15/08/28-A6140-1838-10.00</t>
  </si>
  <si>
    <t>GOG-BD-17/08/27-A6141-1838-15.00</t>
  </si>
  <si>
    <t>GOG-BD-15/08/28-A6142-1838-15.00</t>
  </si>
  <si>
    <t>GOG-BD-16/02/27-A6143-1838-8.35</t>
  </si>
  <si>
    <t>GOG-BD-05/02/36-A6152-1838-9.70</t>
  </si>
  <si>
    <t>GOG-BD-03/02/37-A6153-1838-9.85</t>
  </si>
  <si>
    <t>GOG-BD-02/02/38-A6154-1838-10.00</t>
  </si>
  <si>
    <t>GOG-BD-15/02/28-A6144-1838-8.50</t>
  </si>
  <si>
    <t>GOG-BD-13/02/29-A6145-1838-8.65</t>
  </si>
  <si>
    <t>GOG-BD-12/02/30-A6146-1838-8.80</t>
  </si>
  <si>
    <t>GOG-BD-11/02/31-A6147-1838-8.95</t>
  </si>
  <si>
    <t>GOG-BD-10/02/32-A6148-1838-9.10</t>
  </si>
  <si>
    <t>GOG-BD-08/02/33-A6149-1838-9.25</t>
  </si>
  <si>
    <t>GOG-BD-07/02/34-A6150-1838-9.40</t>
  </si>
  <si>
    <t>GOG-BD-06/02/35-A6151-1838-9.55</t>
  </si>
  <si>
    <t>GHGGOG069873</t>
  </si>
  <si>
    <t>GHGGOG069881</t>
  </si>
  <si>
    <t>GHGGOG069899</t>
  </si>
  <si>
    <t>GHGGOG069907</t>
  </si>
  <si>
    <t>GHGGOG069915</t>
  </si>
  <si>
    <t>GHGGOG070004</t>
  </si>
  <si>
    <t>GHGGOG070012</t>
  </si>
  <si>
    <t>GHGGOG070020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</si>
  <si>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</si>
  <si>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</si>
  <si>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</si>
  <si>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</si>
  <si>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</si>
  <si>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</si>
  <si>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</si>
  <si>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</si>
  <si>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2023-A-1</t>
  </si>
  <si>
    <t>2023-A-2</t>
  </si>
  <si>
    <t>2023-B-1</t>
  </si>
  <si>
    <t>2023-B-2</t>
  </si>
  <si>
    <t>2023-GC-1</t>
  </si>
  <si>
    <t>2023-GC-10</t>
  </si>
  <si>
    <t>2023-GC-11</t>
  </si>
  <si>
    <t>2023-GC-12</t>
  </si>
  <si>
    <t>2023-GC-2</t>
  </si>
  <si>
    <t>2023-GC-3</t>
  </si>
  <si>
    <t>2023-GC-4</t>
  </si>
  <si>
    <t>2023-GC-5</t>
  </si>
  <si>
    <t>2023-GC-6</t>
  </si>
  <si>
    <t>2023-GC-7</t>
  </si>
  <si>
    <t>2023-GC-8</t>
  </si>
  <si>
    <t>2023-GC-9</t>
  </si>
  <si>
    <t xml:space="preserve">NEW GOG NOTES &amp; BONDS </t>
  </si>
  <si>
    <t>CORPORATE BONDS</t>
  </si>
  <si>
    <t xml:space="preserve">OLD GOG NOTES &amp; BONDS </t>
  </si>
  <si>
    <t>GOG-BL-26/02/24-A6163-1839-0</t>
  </si>
  <si>
    <t>GHGGOG070111</t>
  </si>
  <si>
    <t>ILL-BD-17/04/25-C0714-23.25</t>
  </si>
  <si>
    <t>GHCILL066208</t>
  </si>
  <si>
    <t>GOG-BL-04/03/24-A6171-1840-0</t>
  </si>
  <si>
    <t>GHGGOG070194</t>
  </si>
  <si>
    <t>GOG-BL-11/03/24-A6175-1841-0</t>
  </si>
  <si>
    <t>GHGGOG070236</t>
  </si>
  <si>
    <t>GOG-BL-25/03/24-A6183-1843-0</t>
  </si>
  <si>
    <t>GHGGOG070335</t>
  </si>
  <si>
    <t>GOG-BL-08/04/24-A6195-1845-0</t>
  </si>
  <si>
    <t>GHGGOG070475</t>
  </si>
  <si>
    <t>91-DAY BILL</t>
  </si>
  <si>
    <t>GOG-BL-15/04/24-A6200-1846-0</t>
  </si>
  <si>
    <t>GHGGOG070533</t>
  </si>
  <si>
    <t>ILL-BD-8/04/26-C0692-22.25</t>
  </si>
  <si>
    <t>GHCILL070481</t>
  </si>
  <si>
    <t>GOG-BL-22/04/24-A6205-1847-0</t>
  </si>
  <si>
    <t>GHGGOG070582</t>
  </si>
  <si>
    <t>BFS-BD-23/03/25-C0826-30</t>
  </si>
  <si>
    <t>GHCBFS070281</t>
  </si>
  <si>
    <t>GOG-BL-06/05/24-A6212-1849-0</t>
  </si>
  <si>
    <t>GHGGOG070657</t>
  </si>
  <si>
    <t>GOG-BL-13/05/24-A6217-1850-0</t>
  </si>
  <si>
    <t>GHGGOG070707</t>
  </si>
  <si>
    <t>DATA CLASSIFICATION: PUBLIC</t>
  </si>
  <si>
    <t>GOG-BL-27/05/24-A6230-1852-0</t>
  </si>
  <si>
    <t>GHGGOG070830</t>
  </si>
  <si>
    <t>GOG-BL-10/06/24-A6239-1854-0</t>
  </si>
  <si>
    <t>GHGGOG070921</t>
  </si>
  <si>
    <t>GOG-BL-17/06/24-A6244-1855-0</t>
  </si>
  <si>
    <t>GHGGOG070970</t>
  </si>
  <si>
    <t>GOG-BL-24/06/24-A6249-1856-0</t>
  </si>
  <si>
    <t>GHGGOG071051</t>
  </si>
  <si>
    <t>GOG-BL-01/01/24-A6252-1857-0</t>
  </si>
  <si>
    <t>GHGGOG071085</t>
  </si>
  <si>
    <t>GOG-BL-08/01/24-A6258-1858-0</t>
  </si>
  <si>
    <t>GHGGOG071143</t>
  </si>
  <si>
    <t>GOG-BL-15/01/24-A6263-1859-0</t>
  </si>
  <si>
    <t>GHGGOG071192</t>
  </si>
  <si>
    <t>GOG-BL-08/07/24-A6259-1858-0</t>
  </si>
  <si>
    <t>GHGGOG071150</t>
  </si>
  <si>
    <t>GOG-BL-22/01/24-A6267-1860-0</t>
  </si>
  <si>
    <t>GHGGOG071234</t>
  </si>
  <si>
    <t>GOG-BL-22/07/24-A6268-1860-0</t>
  </si>
  <si>
    <t>GHGGOG071242</t>
  </si>
  <si>
    <t>GOG-BL-29/01/24-A6272-1861-0</t>
  </si>
  <si>
    <t>GHGGOG071283</t>
  </si>
  <si>
    <t>GOG-BL-29/07/24-A6273-1861-0</t>
  </si>
  <si>
    <t>GHGGOG071291</t>
  </si>
  <si>
    <t>GOG-BL-05/02/24-A6277-1862-0</t>
  </si>
  <si>
    <t>GHGGOG071341</t>
  </si>
  <si>
    <t>GOG-BL-05/08/24-A6278-1862-0</t>
  </si>
  <si>
    <t>GHGGOG071358</t>
  </si>
  <si>
    <t>CMB-BL-04/01/24-A6255-6174</t>
  </si>
  <si>
    <t>GHGCMB071110</t>
  </si>
  <si>
    <t>GOG-BL-12/02/24-A6282-1863-0</t>
  </si>
  <si>
    <t>GHGGOG071432</t>
  </si>
  <si>
    <t>GOG-BL-12/08/24-A6283-1863-0</t>
  </si>
  <si>
    <t>GHGGOG071440</t>
  </si>
  <si>
    <t xml:space="preserve"> </t>
  </si>
  <si>
    <t>GOG-BL-19/02/24-A6287-1864-0</t>
  </si>
  <si>
    <t>GHGGOG071499</t>
  </si>
  <si>
    <t>GOG-BL-19/08/24-A6288-1864-0</t>
  </si>
  <si>
    <t>GHGGOG071507</t>
  </si>
  <si>
    <t>GOG-BL-20/02/24-A6290-1864-0</t>
  </si>
  <si>
    <t>GHGGOG071523</t>
  </si>
  <si>
    <t>GOG-BL-26/08/24-A6294-1865-0</t>
  </si>
  <si>
    <t>GHGGOG071564</t>
  </si>
  <si>
    <t>GOG-BL-26/02/24-A6293-1865-0</t>
  </si>
  <si>
    <t>GHGGOG071556</t>
  </si>
  <si>
    <t>GHGCMB071771</t>
  </si>
  <si>
    <t>GHGCMB071763</t>
  </si>
  <si>
    <t>GHGCMB071672</t>
  </si>
  <si>
    <t>GHGCMB071664</t>
  </si>
  <si>
    <t>GHGCMB071656</t>
  </si>
  <si>
    <t>CMB-BD-01/09/25-A6312-6175-13.00</t>
  </si>
  <si>
    <t>CMB-BD-02/09/24-A6313-6175-13.00</t>
  </si>
  <si>
    <t>CMB-BD-31/08/26-A6303-1675-13.00</t>
  </si>
  <si>
    <t>CMB-BD-30/08/27-A6302-1675-13.00</t>
  </si>
  <si>
    <t>CMB-BD-28/08/28-A6301-1675-13.00</t>
  </si>
  <si>
    <t>GOG-BL-04/03/24-A6298-1866-0</t>
  </si>
  <si>
    <t>GHGGOG071622</t>
  </si>
  <si>
    <t>GOG-BL-02/09/24-A6299-1866-0</t>
  </si>
  <si>
    <t>GHGGOG071630</t>
  </si>
  <si>
    <t>CLASSIFICATION: PUBLIC</t>
  </si>
  <si>
    <t>GOG-BL-11/03/24-A6317-1867-0</t>
  </si>
  <si>
    <t>GHGGOG071853</t>
  </si>
  <si>
    <t>GOG-BL-09/09/24-A6318-1867-0</t>
  </si>
  <si>
    <t>GHGGOG071861</t>
  </si>
  <si>
    <t>GOG-BL-18/03/24-A6322-1868-0</t>
  </si>
  <si>
    <t>GHGGOG071945</t>
  </si>
  <si>
    <t>GOG-BL-16/09/24-A6323-1868-0</t>
  </si>
  <si>
    <t>GHGGOG071952</t>
  </si>
  <si>
    <t>GOG-BL-25/03/24-A6327-1869-0</t>
  </si>
  <si>
    <t>GHGGOG072059</t>
  </si>
  <si>
    <t>GOG-BL-23/09/24-A6328-1869-0</t>
  </si>
  <si>
    <t>GHGGOG072067</t>
  </si>
  <si>
    <t>GHGGOG071689</t>
  </si>
  <si>
    <t>GHGGOG071697</t>
  </si>
  <si>
    <t>GHGGOG071705</t>
  </si>
  <si>
    <t>GHGGOG071713</t>
  </si>
  <si>
    <t>USD-DDE-FCA-27</t>
  </si>
  <si>
    <t>USD-DDE-FCA-28</t>
  </si>
  <si>
    <t>USD-DDE-FEA-27</t>
  </si>
  <si>
    <t>USD-DDE-FEA-28</t>
  </si>
  <si>
    <t>GOG-BD-04/09/27-A6304-1866-2.75</t>
  </si>
  <si>
    <t>GOG-BD-04/09/28-A6305-1866-3.25</t>
  </si>
  <si>
    <t>GOG-BD-04/09/27-A6306-1866-2.75</t>
  </si>
  <si>
    <t>GOG-BD-04/09/28-A6307-1866-3.25</t>
  </si>
  <si>
    <t>GOG-BL-01/01/24-A6332-1870-0</t>
  </si>
  <si>
    <t>GHGGOG072125</t>
  </si>
  <si>
    <t>GOG-BL-01/04/24-A6333-1870-0</t>
  </si>
  <si>
    <t>GHGGOG072133</t>
  </si>
  <si>
    <t>GOG-BL-30/09/24-A6334-1870-0</t>
  </si>
  <si>
    <t>GHGGOG072141</t>
  </si>
  <si>
    <t>GOG-BL-08/01/24-A6338-1871-0</t>
  </si>
  <si>
    <t>GHGGOG072216</t>
  </si>
  <si>
    <t>GOG-BL-08/04/24-A6339-1871-0</t>
  </si>
  <si>
    <t>GHGGOG072224</t>
  </si>
  <si>
    <t>GOG-BL-07/10/24-A6340-1871-0</t>
  </si>
  <si>
    <t>GHGGOG072232</t>
  </si>
  <si>
    <t>GOG-BL-15/01/24-A6343-1872-0</t>
  </si>
  <si>
    <t>GHGGOG072273</t>
  </si>
  <si>
    <t>GOG-BL-15/04/24-A6344-1872-0</t>
  </si>
  <si>
    <t>GHGGOG072281</t>
  </si>
  <si>
    <t>GOG-BL-14/10/24-A6345-1872-0</t>
  </si>
  <si>
    <t>GHGGOG072299</t>
  </si>
  <si>
    <t>GOG-BL-22/01/24-A6348-1873-0</t>
  </si>
  <si>
    <t>GHGGOG072331</t>
  </si>
  <si>
    <t>GOG-BL-22/04/24-A6349-1873-0</t>
  </si>
  <si>
    <t>GHGGOG072349</t>
  </si>
  <si>
    <t>GOG-BL-21/10/24-A6350-1873-0</t>
  </si>
  <si>
    <t>GHGGOG072356</t>
  </si>
  <si>
    <t xml:space="preserve">182-DAY BILL </t>
  </si>
  <si>
    <t>GOG-BL-29/01/24-A6353-1874-0</t>
  </si>
  <si>
    <t>GHGGOG072398</t>
  </si>
  <si>
    <t>GOG-BL-29/04/24-A6354-1874-0</t>
  </si>
  <si>
    <t>GHGGOG072406</t>
  </si>
  <si>
    <t>GOG-BL-28/10/24-A6355-1874-0</t>
  </si>
  <si>
    <t>GHGGOG072414</t>
  </si>
  <si>
    <t>GOG-BL-05/02/24-A6358-1875-0</t>
  </si>
  <si>
    <t>GHGGOG072455</t>
  </si>
  <si>
    <t>GOG-BL-06/05/24-A6359-1875-0</t>
  </si>
  <si>
    <t>GHGGOG072463</t>
  </si>
  <si>
    <t>GOG-BL-04/11/24-A6360-1875-0</t>
  </si>
  <si>
    <t>GHGGOG072471</t>
  </si>
  <si>
    <t>DTP-BD-30/04/25-A5897-1796-21.80</t>
  </si>
  <si>
    <t>GHGDTPL66358</t>
  </si>
  <si>
    <t>DTP-BD-18/10/27-A5454-1717-20.90</t>
  </si>
  <si>
    <t>GHGDTP061539</t>
  </si>
  <si>
    <t>DTP-BD-16/04/31-A5597-1743-20.50</t>
  </si>
  <si>
    <t>GHGDTP063113</t>
  </si>
  <si>
    <t>ESLA-BD-23/10/24-A4579-1561-19.00</t>
  </si>
  <si>
    <t>GHGESLA46972</t>
  </si>
  <si>
    <t>ESLA-BD-27/10/27-A4580-1561-19.50</t>
  </si>
  <si>
    <t>GHGESLA46980</t>
  </si>
  <si>
    <t>ESLA-BD-15/06/29-A5056-1647-19.85</t>
  </si>
  <si>
    <t>GHGESLA56021</t>
  </si>
  <si>
    <t>ESLA-BD-29/12/31-A5200-1676-20.50</t>
  </si>
  <si>
    <t>GHGESLA58118</t>
  </si>
  <si>
    <t>ESLA-BD-09/09/33-A5718-1764-20.00</t>
  </si>
  <si>
    <t>GHGESLA64439</t>
  </si>
  <si>
    <t>ESLA-BD-19/04/34-A5899-20</t>
  </si>
  <si>
    <t>GHGESLA66376</t>
  </si>
  <si>
    <t>GOG-BL-12/02/24-A6363-1876-0</t>
  </si>
  <si>
    <t>GHGGOG072521</t>
  </si>
  <si>
    <t>GOG-BL-13/05/24-A6364-1876-0</t>
  </si>
  <si>
    <t>GHGGOG072539</t>
  </si>
  <si>
    <t>GOG-BL-11/11/24-A6365-1876-0</t>
  </si>
  <si>
    <t>GHGGOG072547</t>
  </si>
  <si>
    <t>GOG-BL-19/02/24-A6368-1877-0</t>
  </si>
  <si>
    <t>GHGGOG072588</t>
  </si>
  <si>
    <t>GOG-BL-20/05/24-A6369-1877-0</t>
  </si>
  <si>
    <t>GHGGOG072596</t>
  </si>
  <si>
    <t>GOG-BL-18/11/24-A6370-1877-0</t>
  </si>
  <si>
    <t>GHGGOG072604</t>
  </si>
  <si>
    <t>GOG-BL-26/02/24-A6373-1878-0</t>
  </si>
  <si>
    <t>GHGGOG072646</t>
  </si>
  <si>
    <t>GOG-BL-27/05/24-A6374-1878-0</t>
  </si>
  <si>
    <t>GHGGOG072653</t>
  </si>
  <si>
    <t>GOG-BL-25/11/24-A6375-1878-0</t>
  </si>
  <si>
    <t>GHGGOG072661</t>
  </si>
  <si>
    <t>GOG-BL-04/03/24-A6378-1879-0</t>
  </si>
  <si>
    <t>GHGGOG072703</t>
  </si>
  <si>
    <t>GOG-BL-03/06/24-A6379-1879-0</t>
  </si>
  <si>
    <t>GHGGOG072711</t>
  </si>
  <si>
    <t>GOG-BL-02/12/24-A6380-1879-0</t>
  </si>
  <si>
    <t>GHGGOG072729</t>
  </si>
  <si>
    <t>GOG-BL-11/03/24-A6387-1880-0</t>
  </si>
  <si>
    <t>GHGGOG072802</t>
  </si>
  <si>
    <t>GOG-BL-10/06/24-A6388-1880-0</t>
  </si>
  <si>
    <t>GHGGOG072810</t>
  </si>
  <si>
    <t>GOG-BL-09/12/24-A6389-1880-0</t>
  </si>
  <si>
    <t>GHGGOG072828</t>
  </si>
  <si>
    <t>GFSF-4-13YR</t>
  </si>
  <si>
    <t>GFSF-5-14YR</t>
  </si>
  <si>
    <t>GFSF-6-10YR</t>
  </si>
  <si>
    <t>GFSF-7-5YR</t>
  </si>
  <si>
    <t>GFSF-8-8YR</t>
  </si>
  <si>
    <t>GFSF-9-12YR</t>
  </si>
  <si>
    <t>GOG-BD-25/11/36-A6391-1880</t>
  </si>
  <si>
    <t>GOG-BD-24/11/37-A6392-1880</t>
  </si>
  <si>
    <t>GOG-BD-29/11/33-A6393-1880</t>
  </si>
  <si>
    <t>GOG-BD-05/12/28-A6394-1880</t>
  </si>
  <si>
    <t>GOG-BD-02/12/31-A6396-1880</t>
  </si>
  <si>
    <t>GOG-BD-27/11/35-A6395-1880</t>
  </si>
  <si>
    <t>GHGGOG072844</t>
  </si>
  <si>
    <t>GHGGOG072851</t>
  </si>
  <si>
    <t>GHGGOG072869</t>
  </si>
  <si>
    <t>GHGGOG072877</t>
  </si>
  <si>
    <t>GHGGOG072893</t>
  </si>
  <si>
    <t>GHGGOG072885</t>
  </si>
  <si>
    <t>GOG-BL-18/03/24-A6398-1881-0</t>
  </si>
  <si>
    <t>GHGGOG072935</t>
  </si>
  <si>
    <t>GOG-BL-17/06/24-A6399-1881-0</t>
  </si>
  <si>
    <t>GHGGOG072943</t>
  </si>
  <si>
    <t>GOG-BL-16/12/24-A6400-1881-0</t>
  </si>
  <si>
    <t>GHGGOG072950</t>
  </si>
  <si>
    <t>GOG-BL-25/03/24-A6403-1882-0</t>
  </si>
  <si>
    <t>GHGGOG073008</t>
  </si>
  <si>
    <t>GOG-BL-24/06/24-A6404-1882-0</t>
  </si>
  <si>
    <t>GHGGOG073016</t>
  </si>
  <si>
    <t>GOG-BL-23/12/24-A6405-1882-0</t>
  </si>
  <si>
    <t>GHGGOG073024</t>
  </si>
  <si>
    <t>DATE: DECEMBER 28 2023</t>
  </si>
  <si>
    <t>DATE: DECEMBER 28, 2023</t>
  </si>
  <si>
    <t>DATE: DECEMBER  28, 2023</t>
  </si>
  <si>
    <t>DATE: DECEMBER  28 2023</t>
  </si>
  <si>
    <t>DATE:  DECEMBER 28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</si>
</sst>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u val="double"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rgb="FF002060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5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2" fillId="0" borderId="0" applyFont="0" applyFill="0" applyBorder="0" applyAlignment="0" applyProtection="0"/>
    <xf numFmtId="0" fontId="4" fillId="0" borderId="11" applyNumberFormat="0" applyFill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2" applyNumberFormat="0" applyFill="0" applyBorder="0">
      <alignment horizontal="center" vertical="top" wrapText="1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7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40" fillId="0" borderId="0"/>
    <xf numFmtId="0" fontId="40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</cellStyleXfs>
  <cellXfs count="310">
    <xf numFmtId="0" fontId="0" fillId="0" borderId="0" xfId="0"/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/>
    <xf numFmtId="0" fontId="41" fillId="25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1" fillId="2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169" fontId="42" fillId="0" borderId="1" xfId="1" applyNumberFormat="1" applyFont="1" applyBorder="1" applyAlignment="1">
      <alignment horizontal="right"/>
    </xf>
    <xf numFmtId="167" fontId="43" fillId="0" borderId="1" xfId="0" applyNumberFormat="1" applyFont="1" applyBorder="1" applyAlignment="1">
      <alignment horizontal="center"/>
    </xf>
    <xf numFmtId="167" fontId="43" fillId="0" borderId="1" xfId="1" quotePrefix="1" applyNumberFormat="1" applyFont="1" applyBorder="1" applyAlignment="1">
      <alignment horizontal="center"/>
    </xf>
    <xf numFmtId="1" fontId="42" fillId="0" borderId="0" xfId="0" applyNumberFormat="1" applyFont="1" applyAlignment="1">
      <alignment horizontal="center"/>
    </xf>
    <xf numFmtId="1" fontId="42" fillId="0" borderId="0" xfId="0" applyNumberFormat="1" applyFont="1"/>
    <xf numFmtId="2" fontId="42" fillId="0" borderId="0" xfId="0" applyNumberFormat="1" applyFont="1"/>
    <xf numFmtId="169" fontId="44" fillId="0" borderId="1" xfId="1" quotePrefix="1" applyNumberFormat="1" applyFont="1" applyBorder="1" applyAlignment="1">
      <alignment horizontal="right"/>
    </xf>
    <xf numFmtId="0" fontId="42" fillId="0" borderId="1" xfId="0" quotePrefix="1" applyFont="1" applyBorder="1" applyAlignment="1">
      <alignment horizontal="center"/>
    </xf>
    <xf numFmtId="169" fontId="42" fillId="0" borderId="1" xfId="0" quotePrefix="1" applyNumberFormat="1" applyFont="1" applyBorder="1" applyAlignment="1">
      <alignment horizontal="center"/>
    </xf>
    <xf numFmtId="0" fontId="42" fillId="0" borderId="30" xfId="0" quotePrefix="1" applyFont="1" applyBorder="1" applyAlignment="1">
      <alignment horizontal="center"/>
    </xf>
    <xf numFmtId="167" fontId="43" fillId="0" borderId="30" xfId="0" applyNumberFormat="1" applyFont="1" applyBorder="1" applyAlignment="1">
      <alignment horizontal="center"/>
    </xf>
    <xf numFmtId="167" fontId="43" fillId="0" borderId="30" xfId="1" quotePrefix="1" applyNumberFormat="1" applyFont="1" applyBorder="1" applyAlignment="1">
      <alignment horizontal="center"/>
    </xf>
    <xf numFmtId="0" fontId="42" fillId="0" borderId="23" xfId="0" applyFont="1" applyBorder="1" applyAlignment="1">
      <alignment horizontal="left"/>
    </xf>
    <xf numFmtId="167" fontId="45" fillId="0" borderId="1" xfId="1547" applyNumberFormat="1" applyFont="1" applyBorder="1" applyAlignment="1">
      <alignment horizontal="right"/>
    </xf>
    <xf numFmtId="167" fontId="43" fillId="0" borderId="14" xfId="0" applyNumberFormat="1" applyFont="1" applyBorder="1" applyAlignment="1">
      <alignment horizontal="center"/>
    </xf>
    <xf numFmtId="169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1" applyNumberFormat="1" applyFont="1" applyBorder="1" applyAlignment="1">
      <alignment horizontal="center"/>
    </xf>
    <xf numFmtId="169" fontId="42" fillId="0" borderId="1" xfId="1" quotePrefix="1" applyNumberFormat="1" applyFont="1" applyBorder="1" applyAlignment="1">
      <alignment horizontal="center"/>
    </xf>
    <xf numFmtId="0" fontId="42" fillId="0" borderId="0" xfId="0" applyFont="1" applyAlignment="1">
      <alignment vertical="top"/>
    </xf>
    <xf numFmtId="167" fontId="42" fillId="0" borderId="0" xfId="0" quotePrefix="1" applyNumberFormat="1" applyFont="1"/>
    <xf numFmtId="169" fontId="42" fillId="0" borderId="0" xfId="1" quotePrefix="1" applyNumberFormat="1" applyFont="1"/>
    <xf numFmtId="0" fontId="42" fillId="0" borderId="0" xfId="0" quotePrefix="1" applyFont="1"/>
    <xf numFmtId="0" fontId="41" fillId="0" borderId="0" xfId="0" applyFont="1" applyAlignment="1">
      <alignment horizontal="center" vertical="center"/>
    </xf>
    <xf numFmtId="0" fontId="41" fillId="0" borderId="19" xfId="0" applyFont="1" applyBorder="1" applyAlignment="1">
      <alignment vertical="center"/>
    </xf>
    <xf numFmtId="0" fontId="41" fillId="0" borderId="19" xfId="0" applyFont="1" applyBorder="1" applyAlignment="1">
      <alignment horizontal="center" vertical="center"/>
    </xf>
    <xf numFmtId="169" fontId="41" fillId="0" borderId="0" xfId="1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 wrapText="1"/>
    </xf>
    <xf numFmtId="0" fontId="41" fillId="26" borderId="16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169" fontId="46" fillId="0" borderId="16" xfId="1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6" fillId="28" borderId="16" xfId="0" applyFont="1" applyFill="1" applyBorder="1" applyAlignment="1">
      <alignment horizontal="center" vertical="center" wrapText="1"/>
    </xf>
    <xf numFmtId="0" fontId="41" fillId="31" borderId="16" xfId="0" applyFont="1" applyFill="1" applyBorder="1" applyAlignment="1">
      <alignment horizontal="center" vertical="center" wrapText="1"/>
    </xf>
    <xf numFmtId="1" fontId="41" fillId="0" borderId="27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/>
    </xf>
    <xf numFmtId="0" fontId="41" fillId="0" borderId="27" xfId="0" applyFont="1" applyBorder="1" applyAlignment="1">
      <alignment horizontal="center"/>
    </xf>
    <xf numFmtId="0" fontId="42" fillId="0" borderId="27" xfId="0" applyFont="1" applyBorder="1" applyAlignment="1">
      <alignment horizontal="left"/>
    </xf>
    <xf numFmtId="167" fontId="43" fillId="0" borderId="23" xfId="0" applyNumberFormat="1" applyFont="1" applyBorder="1" applyAlignment="1">
      <alignment horizontal="center"/>
    </xf>
    <xf numFmtId="167" fontId="43" fillId="0" borderId="0" xfId="0" applyNumberFormat="1" applyFont="1" applyAlignment="1">
      <alignment horizontal="center"/>
    </xf>
    <xf numFmtId="167" fontId="43" fillId="0" borderId="0" xfId="1" quotePrefix="1" applyNumberFormat="1" applyFont="1" applyAlignment="1">
      <alignment horizontal="center"/>
    </xf>
    <xf numFmtId="169" fontId="43" fillId="0" borderId="0" xfId="1526" quotePrefix="1" applyNumberFormat="1" applyFont="1" applyAlignment="1">
      <alignment horizontal="right"/>
    </xf>
    <xf numFmtId="1" fontId="43" fillId="0" borderId="1" xfId="0" quotePrefix="1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68" fontId="42" fillId="0" borderId="1" xfId="0" applyNumberFormat="1" applyFont="1" applyBorder="1" applyAlignment="1">
      <alignment horizontal="right"/>
    </xf>
    <xf numFmtId="14" fontId="42" fillId="0" borderId="22" xfId="0" applyNumberFormat="1" applyFont="1" applyBorder="1"/>
    <xf numFmtId="0" fontId="42" fillId="0" borderId="27" xfId="0" quotePrefix="1" applyFont="1" applyBorder="1" applyAlignment="1">
      <alignment horizontal="center"/>
    </xf>
    <xf numFmtId="169" fontId="43" fillId="0" borderId="0" xfId="1" applyNumberFormat="1" applyFont="1" applyAlignment="1">
      <alignment horizontal="right"/>
    </xf>
    <xf numFmtId="0" fontId="42" fillId="0" borderId="27" xfId="0" applyFont="1" applyBorder="1" applyAlignment="1">
      <alignment horizontal="center"/>
    </xf>
    <xf numFmtId="167" fontId="43" fillId="0" borderId="1" xfId="0" quotePrefix="1" applyNumberFormat="1" applyFont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67" fontId="43" fillId="0" borderId="41" xfId="0" applyNumberFormat="1" applyFont="1" applyBorder="1" applyAlignment="1">
      <alignment horizontal="center"/>
    </xf>
    <xf numFmtId="167" fontId="43" fillId="0" borderId="0" xfId="0" quotePrefix="1" applyNumberFormat="1" applyFont="1" applyAlignment="1">
      <alignment horizontal="center"/>
    </xf>
    <xf numFmtId="1" fontId="43" fillId="0" borderId="0" xfId="0" applyNumberFormat="1" applyFont="1" applyAlignment="1">
      <alignment horizontal="center"/>
    </xf>
    <xf numFmtId="169" fontId="41" fillId="0" borderId="0" xfId="1" applyNumberFormat="1" applyFont="1" applyAlignment="1">
      <alignment horizontal="right"/>
    </xf>
    <xf numFmtId="167" fontId="43" fillId="0" borderId="0" xfId="1526" quotePrefix="1" applyNumberFormat="1" applyFont="1" applyAlignment="1">
      <alignment horizontal="center"/>
    </xf>
    <xf numFmtId="0" fontId="43" fillId="0" borderId="0" xfId="0" quotePrefix="1" applyFont="1" applyAlignment="1">
      <alignment horizontal="center"/>
    </xf>
    <xf numFmtId="169" fontId="43" fillId="0" borderId="1" xfId="1" applyNumberFormat="1" applyFont="1" applyBorder="1" applyAlignment="1">
      <alignment horizontal="right"/>
    </xf>
    <xf numFmtId="0" fontId="42" fillId="0" borderId="0" xfId="0" quotePrefix="1" applyFont="1" applyAlignment="1">
      <alignment horizontal="center"/>
    </xf>
    <xf numFmtId="3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center"/>
    </xf>
    <xf numFmtId="1" fontId="43" fillId="0" borderId="0" xfId="0" quotePrefix="1" applyNumberFormat="1" applyFont="1" applyAlignment="1">
      <alignment horizontal="center"/>
    </xf>
    <xf numFmtId="1" fontId="42" fillId="0" borderId="45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15" fontId="47" fillId="0" borderId="1" xfId="1355" applyNumberFormat="1" applyFont="1" applyBorder="1" applyAlignment="1">
      <alignment horizontal="right"/>
    </xf>
    <xf numFmtId="0" fontId="45" fillId="0" borderId="27" xfId="0" applyFont="1" applyBorder="1" applyAlignment="1">
      <alignment horizontal="left"/>
    </xf>
    <xf numFmtId="0" fontId="45" fillId="0" borderId="27" xfId="0" applyFont="1" applyBorder="1" applyAlignment="1">
      <alignment horizontal="center"/>
    </xf>
    <xf numFmtId="15" fontId="45" fillId="0" borderId="1" xfId="1355" applyNumberFormat="1" applyFont="1" applyBorder="1" applyAlignment="1">
      <alignment horizontal="right"/>
    </xf>
    <xf numFmtId="14" fontId="48" fillId="0" borderId="22" xfId="0" applyNumberFormat="1" applyFont="1" applyBorder="1"/>
    <xf numFmtId="169" fontId="43" fillId="0" borderId="0" xfId="1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5" fontId="47" fillId="0" borderId="0" xfId="1355" applyNumberFormat="1" applyFont="1" applyAlignment="1">
      <alignment horizontal="right"/>
    </xf>
    <xf numFmtId="0" fontId="42" fillId="0" borderId="0" xfId="0" applyFont="1" applyAlignment="1">
      <alignment horizontal="right"/>
    </xf>
    <xf numFmtId="3" fontId="43" fillId="0" borderId="0" xfId="0" quotePrefix="1" applyNumberFormat="1" applyFont="1" applyAlignment="1">
      <alignment horizontal="center"/>
    </xf>
    <xf numFmtId="167" fontId="43" fillId="0" borderId="28" xfId="0" applyNumberFormat="1" applyFont="1" applyBorder="1" applyAlignment="1">
      <alignment horizontal="center"/>
    </xf>
    <xf numFmtId="0" fontId="47" fillId="0" borderId="9" xfId="1533" applyFont="1" applyBorder="1"/>
    <xf numFmtId="0" fontId="42" fillId="0" borderId="26" xfId="0" applyFont="1" applyBorder="1" applyAlignment="1">
      <alignment horizontal="center"/>
    </xf>
    <xf numFmtId="167" fontId="43" fillId="0" borderId="43" xfId="0" applyNumberFormat="1" applyFont="1" applyBorder="1" applyAlignment="1">
      <alignment horizontal="center"/>
    </xf>
    <xf numFmtId="0" fontId="41" fillId="0" borderId="36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167" fontId="42" fillId="0" borderId="28" xfId="0" applyNumberFormat="1" applyFont="1" applyBorder="1" applyAlignment="1">
      <alignment horizontal="center"/>
    </xf>
    <xf numFmtId="0" fontId="42" fillId="0" borderId="20" xfId="0" applyFont="1" applyBorder="1" applyAlignment="1">
      <alignment horizontal="center"/>
    </xf>
    <xf numFmtId="0" fontId="42" fillId="0" borderId="20" xfId="0" applyFont="1" applyBorder="1" applyAlignment="1">
      <alignment horizontal="right"/>
    </xf>
    <xf numFmtId="14" fontId="42" fillId="0" borderId="21" xfId="0" applyNumberFormat="1" applyFont="1" applyBorder="1"/>
    <xf numFmtId="0" fontId="42" fillId="0" borderId="31" xfId="0" applyFont="1" applyBorder="1"/>
    <xf numFmtId="0" fontId="42" fillId="0" borderId="33" xfId="0" applyFont="1" applyBorder="1"/>
    <xf numFmtId="0" fontId="41" fillId="0" borderId="32" xfId="0" applyFont="1" applyBorder="1" applyAlignment="1">
      <alignment horizontal="center"/>
    </xf>
    <xf numFmtId="0" fontId="42" fillId="0" borderId="32" xfId="0" applyFont="1" applyBorder="1"/>
    <xf numFmtId="0" fontId="41" fillId="0" borderId="38" xfId="0" applyFont="1" applyBorder="1"/>
    <xf numFmtId="0" fontId="41" fillId="0" borderId="37" xfId="0" applyFont="1" applyBorder="1"/>
    <xf numFmtId="0" fontId="41" fillId="0" borderId="0" xfId="0" applyFont="1"/>
    <xf numFmtId="1" fontId="41" fillId="0" borderId="39" xfId="0" applyNumberFormat="1" applyFont="1" applyBorder="1" applyAlignment="1">
      <alignment horizontal="center"/>
    </xf>
    <xf numFmtId="0" fontId="49" fillId="0" borderId="32" xfId="0" applyFont="1" applyBorder="1"/>
    <xf numFmtId="169" fontId="41" fillId="0" borderId="0" xfId="1" applyNumberFormat="1" applyFont="1" applyBorder="1"/>
    <xf numFmtId="0" fontId="41" fillId="0" borderId="0" xfId="0" applyFont="1" applyAlignment="1">
      <alignment horizontal="center"/>
    </xf>
    <xf numFmtId="169" fontId="41" fillId="0" borderId="0" xfId="1" applyNumberFormat="1" applyFont="1" applyAlignment="1">
      <alignment horizontal="center"/>
    </xf>
    <xf numFmtId="43" fontId="42" fillId="0" borderId="0" xfId="1" quotePrefix="1" applyFont="1"/>
    <xf numFmtId="169" fontId="42" fillId="0" borderId="0" xfId="0" applyNumberFormat="1" applyFont="1"/>
    <xf numFmtId="169" fontId="42" fillId="0" borderId="0" xfId="0" quotePrefix="1" applyNumberFormat="1" applyFont="1"/>
    <xf numFmtId="14" fontId="42" fillId="0" borderId="0" xfId="0" applyNumberFormat="1" applyFont="1"/>
    <xf numFmtId="169" fontId="41" fillId="0" borderId="0" xfId="1" applyNumberFormat="1" applyFont="1"/>
    <xf numFmtId="170" fontId="41" fillId="0" borderId="0" xfId="1" applyNumberFormat="1" applyFont="1" applyBorder="1" applyAlignment="1">
      <alignment horizontal="center" vertical="center"/>
    </xf>
    <xf numFmtId="0" fontId="41" fillId="0" borderId="49" xfId="0" applyFont="1" applyBorder="1" applyAlignment="1">
      <alignment horizontal="center"/>
    </xf>
    <xf numFmtId="0" fontId="41" fillId="0" borderId="32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1" fillId="25" borderId="32" xfId="0" applyFont="1" applyFill="1" applyBorder="1" applyAlignment="1">
      <alignment horizontal="center" vertical="center" wrapText="1"/>
    </xf>
    <xf numFmtId="0" fontId="41" fillId="30" borderId="32" xfId="0" applyFont="1" applyFill="1" applyBorder="1" applyAlignment="1">
      <alignment horizontal="center" vertical="center" wrapText="1"/>
    </xf>
    <xf numFmtId="43" fontId="46" fillId="0" borderId="32" xfId="1" applyFont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170" fontId="41" fillId="28" borderId="32" xfId="1" applyNumberFormat="1" applyFont="1" applyFill="1" applyBorder="1" applyAlignment="1">
      <alignment horizontal="center" vertical="center" wrapText="1"/>
    </xf>
    <xf numFmtId="170" fontId="41" fillId="31" borderId="32" xfId="1" applyNumberFormat="1" applyFont="1" applyFill="1" applyBorder="1" applyAlignment="1">
      <alignment horizontal="center" vertical="center" wrapText="1"/>
    </xf>
    <xf numFmtId="0" fontId="41" fillId="27" borderId="32" xfId="0" applyFont="1" applyFill="1" applyBorder="1" applyAlignment="1">
      <alignment horizontal="center" vertical="center" wrapText="1"/>
    </xf>
    <xf numFmtId="0" fontId="41" fillId="27" borderId="37" xfId="0" applyFont="1" applyFill="1" applyBorder="1" applyAlignment="1">
      <alignment horizontal="center" vertical="center" wrapText="1"/>
    </xf>
    <xf numFmtId="0" fontId="41" fillId="27" borderId="52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/>
    </xf>
    <xf numFmtId="14" fontId="42" fillId="0" borderId="27" xfId="0" applyNumberFormat="1" applyFont="1" applyBorder="1"/>
    <xf numFmtId="0" fontId="42" fillId="0" borderId="1" xfId="0" applyFont="1" applyBorder="1"/>
    <xf numFmtId="167" fontId="43" fillId="0" borderId="23" xfId="1" applyNumberFormat="1" applyFont="1" applyBorder="1" applyAlignment="1">
      <alignment horizontal="center"/>
    </xf>
    <xf numFmtId="169" fontId="43" fillId="0" borderId="1" xfId="1" applyNumberFormat="1" applyFont="1" applyBorder="1" applyAlignment="1">
      <alignment horizontal="center"/>
    </xf>
    <xf numFmtId="170" fontId="43" fillId="0" borderId="23" xfId="1" applyNumberFormat="1" applyFont="1" applyBorder="1" applyAlignment="1">
      <alignment horizontal="center"/>
    </xf>
    <xf numFmtId="15" fontId="42" fillId="0" borderId="22" xfId="0" applyNumberFormat="1" applyFont="1" applyBorder="1" applyAlignment="1">
      <alignment horizontal="right"/>
    </xf>
    <xf numFmtId="167" fontId="43" fillId="0" borderId="1" xfId="1" applyNumberFormat="1" applyFont="1" applyBorder="1" applyAlignment="1">
      <alignment horizontal="center"/>
    </xf>
    <xf numFmtId="167" fontId="42" fillId="0" borderId="23" xfId="1" applyNumberFormat="1" applyFont="1" applyBorder="1" applyAlignment="1">
      <alignment horizontal="center"/>
    </xf>
    <xf numFmtId="43" fontId="41" fillId="0" borderId="1" xfId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9" fontId="50" fillId="0" borderId="0" xfId="1526" quotePrefix="1" applyNumberFormat="1" applyFont="1" applyBorder="1" applyAlignment="1">
      <alignment horizontal="center"/>
    </xf>
    <xf numFmtId="167" fontId="42" fillId="0" borderId="1" xfId="1" applyNumberFormat="1" applyFont="1" applyBorder="1" applyAlignment="1">
      <alignment horizontal="center"/>
    </xf>
    <xf numFmtId="169" fontId="41" fillId="0" borderId="1" xfId="1" applyNumberFormat="1" applyFont="1" applyBorder="1" applyAlignment="1">
      <alignment horizontal="center"/>
    </xf>
    <xf numFmtId="0" fontId="42" fillId="0" borderId="20" xfId="0" applyFont="1" applyBorder="1"/>
    <xf numFmtId="167" fontId="42" fillId="0" borderId="53" xfId="1" applyNumberFormat="1" applyFont="1" applyBorder="1" applyAlignment="1">
      <alignment horizontal="center"/>
    </xf>
    <xf numFmtId="167" fontId="43" fillId="0" borderId="53" xfId="1" applyNumberFormat="1" applyFont="1" applyBorder="1" applyAlignment="1">
      <alignment horizontal="center"/>
    </xf>
    <xf numFmtId="169" fontId="41" fillId="0" borderId="20" xfId="1" applyNumberFormat="1" applyFont="1" applyBorder="1" applyAlignment="1">
      <alignment horizontal="center"/>
    </xf>
    <xf numFmtId="0" fontId="41" fillId="0" borderId="20" xfId="0" applyFont="1" applyBorder="1" applyAlignment="1">
      <alignment horizontal="center"/>
    </xf>
    <xf numFmtId="170" fontId="43" fillId="0" borderId="20" xfId="1" quotePrefix="1" applyNumberFormat="1" applyFont="1" applyBorder="1" applyAlignment="1">
      <alignment horizontal="center"/>
    </xf>
    <xf numFmtId="1" fontId="42" fillId="0" borderId="20" xfId="0" applyNumberFormat="1" applyFont="1" applyBorder="1" applyAlignment="1">
      <alignment horizontal="center"/>
    </xf>
    <xf numFmtId="15" fontId="42" fillId="0" borderId="48" xfId="0" applyNumberFormat="1" applyFont="1" applyBorder="1" applyAlignment="1">
      <alignment horizontal="right"/>
    </xf>
    <xf numFmtId="0" fontId="41" fillId="0" borderId="14" xfId="0" applyFont="1" applyBorder="1" applyAlignment="1">
      <alignment horizontal="center"/>
    </xf>
    <xf numFmtId="0" fontId="42" fillId="0" borderId="14" xfId="0" applyFont="1" applyBorder="1"/>
    <xf numFmtId="0" fontId="42" fillId="0" borderId="14" xfId="0" applyFont="1" applyBorder="1" applyAlignment="1">
      <alignment horizontal="center"/>
    </xf>
    <xf numFmtId="167" fontId="42" fillId="0" borderId="43" xfId="1" applyNumberFormat="1" applyFont="1" applyBorder="1" applyAlignment="1">
      <alignment horizontal="center"/>
    </xf>
    <xf numFmtId="167" fontId="43" fillId="0" borderId="43" xfId="1" applyNumberFormat="1" applyFont="1" applyBorder="1" applyAlignment="1">
      <alignment horizontal="center"/>
    </xf>
    <xf numFmtId="43" fontId="41" fillId="0" borderId="14" xfId="1" applyFont="1" applyBorder="1" applyAlignment="1">
      <alignment horizontal="center"/>
    </xf>
    <xf numFmtId="170" fontId="43" fillId="0" borderId="14" xfId="1" applyNumberFormat="1" applyFont="1" applyBorder="1" applyAlignment="1">
      <alignment horizontal="center"/>
    </xf>
    <xf numFmtId="15" fontId="42" fillId="0" borderId="14" xfId="0" applyNumberFormat="1" applyFont="1" applyBorder="1" applyAlignment="1">
      <alignment horizontal="right"/>
    </xf>
    <xf numFmtId="170" fontId="43" fillId="0" borderId="1" xfId="1" applyNumberFormat="1" applyFont="1" applyBorder="1" applyAlignment="1">
      <alignment horizontal="center"/>
    </xf>
    <xf numFmtId="15" fontId="42" fillId="0" borderId="1" xfId="0" applyNumberFormat="1" applyFont="1" applyBorder="1" applyAlignment="1">
      <alignment horizontal="right"/>
    </xf>
    <xf numFmtId="14" fontId="42" fillId="0" borderId="1" xfId="0" applyNumberFormat="1" applyFont="1" applyBorder="1"/>
    <xf numFmtId="0" fontId="41" fillId="0" borderId="30" xfId="0" applyFont="1" applyBorder="1" applyAlignment="1">
      <alignment horizontal="center"/>
    </xf>
    <xf numFmtId="170" fontId="43" fillId="0" borderId="30" xfId="1" applyNumberFormat="1" applyFont="1" applyBorder="1" applyAlignment="1">
      <alignment horizontal="center"/>
    </xf>
    <xf numFmtId="169" fontId="43" fillId="0" borderId="0" xfId="1" applyNumberFormat="1" applyFont="1" applyAlignment="1">
      <alignment horizontal="center"/>
    </xf>
    <xf numFmtId="1" fontId="43" fillId="0" borderId="14" xfId="1" applyNumberFormat="1" applyFont="1" applyBorder="1" applyAlignment="1">
      <alignment horizontal="center"/>
    </xf>
    <xf numFmtId="167" fontId="43" fillId="0" borderId="14" xfId="1" applyNumberFormat="1" applyFont="1" applyBorder="1" applyAlignment="1">
      <alignment horizontal="center"/>
    </xf>
    <xf numFmtId="170" fontId="42" fillId="0" borderId="0" xfId="1" applyNumberFormat="1" applyFont="1" applyAlignment="1">
      <alignment horizontal="center"/>
    </xf>
    <xf numFmtId="0" fontId="47" fillId="0" borderId="9" xfId="1524" applyFont="1" applyBorder="1"/>
    <xf numFmtId="170" fontId="43" fillId="0" borderId="0" xfId="1" applyNumberFormat="1" applyFont="1" applyAlignment="1">
      <alignment horizontal="center"/>
    </xf>
    <xf numFmtId="0" fontId="47" fillId="0" borderId="0" xfId="1524" applyFont="1"/>
    <xf numFmtId="0" fontId="42" fillId="0" borderId="30" xfId="0" applyFont="1" applyBorder="1"/>
    <xf numFmtId="0" fontId="42" fillId="0" borderId="30" xfId="0" applyFont="1" applyBorder="1" applyAlignment="1">
      <alignment horizontal="center"/>
    </xf>
    <xf numFmtId="169" fontId="43" fillId="0" borderId="1" xfId="1" quotePrefix="1" applyNumberFormat="1" applyFont="1" applyBorder="1" applyAlignment="1">
      <alignment horizontal="center"/>
    </xf>
    <xf numFmtId="15" fontId="42" fillId="0" borderId="30" xfId="0" applyNumberFormat="1" applyFont="1" applyBorder="1" applyAlignment="1">
      <alignment horizontal="right"/>
    </xf>
    <xf numFmtId="14" fontId="42" fillId="0" borderId="30" xfId="0" applyNumberFormat="1" applyFont="1" applyBorder="1"/>
    <xf numFmtId="43" fontId="42" fillId="0" borderId="31" xfId="1" applyFont="1" applyBorder="1"/>
    <xf numFmtId="0" fontId="42" fillId="0" borderId="29" xfId="0" applyFont="1" applyBorder="1"/>
    <xf numFmtId="169" fontId="41" fillId="0" borderId="29" xfId="1" applyNumberFormat="1" applyFont="1" applyBorder="1" applyAlignment="1">
      <alignment horizontal="center"/>
    </xf>
    <xf numFmtId="170" fontId="42" fillId="0" borderId="29" xfId="1" applyNumberFormat="1" applyFont="1" applyBorder="1" applyAlignment="1">
      <alignment horizontal="center"/>
    </xf>
    <xf numFmtId="0" fontId="42" fillId="0" borderId="29" xfId="0" applyFont="1" applyBorder="1" applyAlignment="1">
      <alignment horizontal="center"/>
    </xf>
    <xf numFmtId="0" fontId="42" fillId="0" borderId="29" xfId="0" applyFont="1" applyBorder="1" applyAlignment="1">
      <alignment horizontal="right"/>
    </xf>
    <xf numFmtId="0" fontId="42" fillId="0" borderId="34" xfId="0" applyFont="1" applyBorder="1"/>
    <xf numFmtId="43" fontId="41" fillId="0" borderId="0" xfId="1" applyFont="1" applyBorder="1"/>
    <xf numFmtId="170" fontId="42" fillId="0" borderId="0" xfId="1" applyNumberFormat="1" applyFont="1" applyBorder="1" applyAlignment="1">
      <alignment horizontal="center"/>
    </xf>
    <xf numFmtId="43" fontId="41" fillId="0" borderId="0" xfId="1" applyFont="1"/>
    <xf numFmtId="167" fontId="41" fillId="0" borderId="0" xfId="1" applyNumberFormat="1" applyFont="1" applyBorder="1" applyAlignment="1">
      <alignment horizontal="center" vertical="center"/>
    </xf>
    <xf numFmtId="0" fontId="41" fillId="0" borderId="40" xfId="0" applyFont="1" applyBorder="1" applyAlignment="1">
      <alignment horizontal="center" vertical="center"/>
    </xf>
    <xf numFmtId="0" fontId="41" fillId="0" borderId="29" xfId="0" applyFont="1" applyBorder="1" applyAlignment="1">
      <alignment horizontal="center" vertical="center"/>
    </xf>
    <xf numFmtId="0" fontId="41" fillId="0" borderId="46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167" fontId="41" fillId="25" borderId="24" xfId="1" applyNumberFormat="1" applyFont="1" applyFill="1" applyBorder="1" applyAlignment="1">
      <alignment horizontal="center" vertical="center" wrapText="1"/>
    </xf>
    <xf numFmtId="0" fontId="41" fillId="30" borderId="24" xfId="0" applyFont="1" applyFill="1" applyBorder="1" applyAlignment="1">
      <alignment horizontal="center" vertical="center" wrapText="1"/>
    </xf>
    <xf numFmtId="43" fontId="46" fillId="0" borderId="24" xfId="1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6" fillId="28" borderId="24" xfId="0" applyFont="1" applyFill="1" applyBorder="1" applyAlignment="1">
      <alignment horizontal="center" vertical="center" wrapText="1"/>
    </xf>
    <xf numFmtId="0" fontId="41" fillId="32" borderId="24" xfId="0" applyFont="1" applyFill="1" applyBorder="1" applyAlignment="1">
      <alignment horizontal="center" vertical="center" wrapText="1"/>
    </xf>
    <xf numFmtId="0" fontId="41" fillId="0" borderId="50" xfId="0" applyFont="1" applyBorder="1" applyAlignment="1">
      <alignment horizontal="center"/>
    </xf>
    <xf numFmtId="0" fontId="41" fillId="0" borderId="23" xfId="0" applyFont="1" applyBorder="1" applyAlignment="1">
      <alignment horizontal="center"/>
    </xf>
    <xf numFmtId="167" fontId="42" fillId="0" borderId="0" xfId="1" applyNumberFormat="1" applyFont="1" applyBorder="1" applyAlignment="1">
      <alignment horizontal="center"/>
    </xf>
    <xf numFmtId="167" fontId="42" fillId="0" borderId="0" xfId="1" applyNumberFormat="1" applyFont="1" applyAlignment="1">
      <alignment horizontal="center"/>
    </xf>
    <xf numFmtId="0" fontId="41" fillId="0" borderId="49" xfId="0" applyFont="1" applyBorder="1" applyAlignment="1">
      <alignment horizontal="center" vertical="center"/>
    </xf>
    <xf numFmtId="0" fontId="41" fillId="0" borderId="33" xfId="0" applyFont="1" applyBorder="1" applyAlignment="1">
      <alignment horizontal="center" vertical="center"/>
    </xf>
    <xf numFmtId="0" fontId="46" fillId="27" borderId="33" xfId="0" applyFont="1" applyFill="1" applyBorder="1" applyAlignment="1">
      <alignment horizontal="center" vertical="center"/>
    </xf>
    <xf numFmtId="0" fontId="41" fillId="27" borderId="33" xfId="0" applyFont="1" applyFill="1" applyBorder="1" applyAlignment="1">
      <alignment horizontal="center" vertical="center" wrapText="1"/>
    </xf>
    <xf numFmtId="0" fontId="41" fillId="0" borderId="51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/>
    </xf>
    <xf numFmtId="0" fontId="41" fillId="0" borderId="25" xfId="0" applyFont="1" applyBorder="1"/>
    <xf numFmtId="169" fontId="43" fillId="0" borderId="16" xfId="1" applyNumberFormat="1" applyFont="1" applyBorder="1"/>
    <xf numFmtId="0" fontId="41" fillId="0" borderId="51" xfId="0" applyFont="1" applyBorder="1"/>
    <xf numFmtId="14" fontId="42" fillId="0" borderId="7" xfId="0" applyNumberFormat="1" applyFont="1" applyBorder="1"/>
    <xf numFmtId="169" fontId="42" fillId="0" borderId="27" xfId="1" applyNumberFormat="1" applyFont="1" applyBorder="1" applyAlignment="1">
      <alignment horizontal="center"/>
    </xf>
    <xf numFmtId="0" fontId="42" fillId="0" borderId="27" xfId="0" applyFont="1" applyBorder="1"/>
    <xf numFmtId="169" fontId="43" fillId="0" borderId="1" xfId="1" applyNumberFormat="1" applyFont="1" applyBorder="1"/>
    <xf numFmtId="1" fontId="43" fillId="0" borderId="1" xfId="1" applyNumberFormat="1" applyFont="1" applyBorder="1" applyAlignment="1">
      <alignment horizontal="center"/>
    </xf>
    <xf numFmtId="169" fontId="43" fillId="0" borderId="22" xfId="1" applyNumberFormat="1" applyFont="1" applyBorder="1"/>
    <xf numFmtId="2" fontId="42" fillId="0" borderId="27" xfId="1" applyNumberFormat="1" applyFont="1" applyBorder="1" applyAlignment="1">
      <alignment horizontal="center"/>
    </xf>
    <xf numFmtId="169" fontId="42" fillId="0" borderId="0" xfId="1" applyNumberFormat="1" applyFont="1" applyBorder="1" applyAlignment="1">
      <alignment horizontal="center"/>
    </xf>
    <xf numFmtId="169" fontId="43" fillId="0" borderId="41" xfId="1" quotePrefix="1" applyNumberFormat="1" applyFont="1" applyFill="1" applyBorder="1"/>
    <xf numFmtId="0" fontId="42" fillId="0" borderId="27" xfId="1" applyNumberFormat="1" applyFont="1" applyBorder="1" applyAlignment="1">
      <alignment horizontal="center"/>
    </xf>
    <xf numFmtId="169" fontId="43" fillId="0" borderId="22" xfId="1" applyNumberFormat="1" applyFont="1" applyBorder="1" applyAlignment="1">
      <alignment horizontal="center"/>
    </xf>
    <xf numFmtId="0" fontId="42" fillId="0" borderId="35" xfId="0" applyFont="1" applyBorder="1" applyAlignment="1">
      <alignment horizontal="center"/>
    </xf>
    <xf numFmtId="169" fontId="42" fillId="0" borderId="35" xfId="1" applyNumberFormat="1" applyFont="1" applyBorder="1" applyAlignment="1">
      <alignment horizontal="center"/>
    </xf>
    <xf numFmtId="0" fontId="42" fillId="0" borderId="35" xfId="0" applyFont="1" applyBorder="1" applyAlignment="1">
      <alignment horizontal="left"/>
    </xf>
    <xf numFmtId="169" fontId="43" fillId="0" borderId="30" xfId="1" applyNumberFormat="1" applyFont="1" applyBorder="1"/>
    <xf numFmtId="1" fontId="43" fillId="0" borderId="30" xfId="1" applyNumberFormat="1" applyFont="1" applyBorder="1" applyAlignment="1">
      <alignment horizontal="center"/>
    </xf>
    <xf numFmtId="169" fontId="43" fillId="0" borderId="47" xfId="1" applyNumberFormat="1" applyFont="1" applyBorder="1"/>
    <xf numFmtId="169" fontId="41" fillId="0" borderId="39" xfId="1" applyNumberFormat="1" applyFont="1" applyBorder="1" applyAlignment="1">
      <alignment horizontal="center"/>
    </xf>
    <xf numFmtId="0" fontId="41" fillId="0" borderId="39" xfId="0" applyFont="1" applyBorder="1" applyAlignment="1">
      <alignment horizontal="center"/>
    </xf>
    <xf numFmtId="169" fontId="41" fillId="0" borderId="32" xfId="1" applyNumberFormat="1" applyFont="1" applyBorder="1" applyAlignment="1"/>
    <xf numFmtId="169" fontId="41" fillId="0" borderId="37" xfId="1" applyNumberFormat="1" applyFont="1" applyBorder="1" applyAlignment="1"/>
    <xf numFmtId="169" fontId="42" fillId="0" borderId="0" xfId="1" applyNumberFormat="1" applyFont="1" applyBorder="1" applyAlignment="1">
      <alignment horizontal="center" vertical="top"/>
    </xf>
    <xf numFmtId="169" fontId="42" fillId="0" borderId="0" xfId="1" applyNumberFormat="1" applyFont="1" applyAlignment="1">
      <alignment horizontal="center"/>
    </xf>
    <xf numFmtId="0" fontId="45" fillId="0" borderId="1" xfId="1547" applyFont="1" applyBorder="1" applyAlignment="1">
      <alignment horizontal="left"/>
    </xf>
    <xf numFmtId="0" fontId="45" fillId="0" borderId="23" xfId="1547" applyFont="1" applyBorder="1" applyAlignment="1">
      <alignment horizontal="left"/>
    </xf>
    <xf numFmtId="0" fontId="41" fillId="0" borderId="23" xfId="0" applyFont="1" applyBorder="1" applyAlignment="1">
      <alignment vertical="center"/>
    </xf>
    <xf numFmtId="0" fontId="41" fillId="0" borderId="54" xfId="0" applyFont="1" applyBorder="1" applyAlignment="1">
      <alignment vertical="center"/>
    </xf>
    <xf numFmtId="0" fontId="41" fillId="0" borderId="54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45" fillId="0" borderId="27" xfId="1547" applyFont="1" applyBorder="1" applyAlignment="1">
      <alignment horizontal="right"/>
    </xf>
    <xf numFmtId="169" fontId="43" fillId="0" borderId="1" xfId="1526" quotePrefix="1" applyNumberFormat="1" applyFont="1" applyBorder="1" applyAlignment="1">
      <alignment horizontal="right"/>
    </xf>
    <xf numFmtId="167" fontId="43" fillId="0" borderId="1" xfId="1526" quotePrefix="1" applyNumberFormat="1" applyFont="1" applyBorder="1" applyAlignment="1">
      <alignment horizontal="center"/>
    </xf>
    <xf numFmtId="0" fontId="43" fillId="0" borderId="1" xfId="0" quotePrefix="1" applyFont="1" applyBorder="1" applyAlignment="1">
      <alignment horizontal="center"/>
    </xf>
    <xf numFmtId="0" fontId="45" fillId="0" borderId="9" xfId="1533" applyFont="1" applyBorder="1"/>
    <xf numFmtId="0" fontId="45" fillId="0" borderId="30" xfId="0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69" fontId="42" fillId="0" borderId="0" xfId="1" applyNumberFormat="1" applyFont="1"/>
    <xf numFmtId="2" fontId="45" fillId="0" borderId="1" xfId="1547" applyNumberFormat="1" applyFont="1" applyBorder="1" applyAlignment="1">
      <alignment horizontal="right"/>
    </xf>
    <xf numFmtId="167" fontId="43" fillId="0" borderId="30" xfId="1526" quotePrefix="1" applyNumberFormat="1" applyFont="1" applyBorder="1" applyAlignment="1">
      <alignment horizontal="center"/>
    </xf>
    <xf numFmtId="169" fontId="43" fillId="0" borderId="30" xfId="1" applyNumberFormat="1" applyFont="1" applyBorder="1" applyAlignment="1">
      <alignment horizontal="right"/>
    </xf>
    <xf numFmtId="0" fontId="43" fillId="0" borderId="30" xfId="0" quotePrefix="1" applyFont="1" applyBorder="1" applyAlignment="1">
      <alignment horizontal="center"/>
    </xf>
    <xf numFmtId="0" fontId="42" fillId="0" borderId="23" xfId="0" applyFont="1" applyBorder="1"/>
    <xf numFmtId="169" fontId="41" fillId="0" borderId="32" xfId="1" applyNumberFormat="1" applyFont="1" applyBorder="1"/>
    <xf numFmtId="0" fontId="42" fillId="0" borderId="37" xfId="0" applyFont="1" applyBorder="1"/>
    <xf numFmtId="167" fontId="45" fillId="0" borderId="14" xfId="0" applyNumberFormat="1" applyFont="1" applyBorder="1" applyAlignment="1">
      <alignment horizontal="center"/>
    </xf>
    <xf numFmtId="167" fontId="45" fillId="0" borderId="14" xfId="0" applyNumberFormat="1" applyFont="1" applyBorder="1" applyAlignment="1">
      <alignment horizontal="left"/>
    </xf>
    <xf numFmtId="167" fontId="45" fillId="0" borderId="14" xfId="1" quotePrefix="1" applyNumberFormat="1" applyFont="1" applyBorder="1" applyAlignment="1">
      <alignment horizontal="right"/>
    </xf>
    <xf numFmtId="169" fontId="42" fillId="0" borderId="0" xfId="1" applyNumberFormat="1" applyFont="1" applyAlignment="1">
      <alignment horizontal="right"/>
    </xf>
    <xf numFmtId="169" fontId="46" fillId="0" borderId="42" xfId="1" quotePrefix="1" applyNumberFormat="1" applyFont="1" applyBorder="1" applyAlignment="1">
      <alignment horizontal="center"/>
    </xf>
    <xf numFmtId="1" fontId="45" fillId="0" borderId="1" xfId="1547" applyNumberFormat="1" applyFont="1" applyBorder="1" applyAlignment="1">
      <alignment horizontal="right"/>
    </xf>
    <xf numFmtId="1" fontId="45" fillId="0" borderId="14" xfId="0" applyNumberFormat="1" applyFont="1" applyBorder="1" applyAlignment="1">
      <alignment horizontal="right"/>
    </xf>
    <xf numFmtId="169" fontId="45" fillId="0" borderId="1" xfId="1" applyNumberFormat="1" applyFont="1" applyBorder="1" applyAlignment="1">
      <alignment horizontal="right"/>
    </xf>
    <xf numFmtId="169" fontId="45" fillId="0" borderId="14" xfId="1" applyNumberFormat="1" applyFont="1" applyBorder="1" applyAlignment="1">
      <alignment horizontal="right"/>
    </xf>
    <xf numFmtId="168" fontId="42" fillId="0" borderId="1" xfId="0" applyNumberFormat="1" applyFont="1" applyBorder="1" applyAlignment="1">
      <alignment horizontal="center"/>
    </xf>
    <xf numFmtId="0" fontId="41" fillId="0" borderId="54" xfId="0" applyFont="1" applyBorder="1" applyAlignment="1">
      <alignment horizontal="center"/>
    </xf>
    <xf numFmtId="0" fontId="41" fillId="0" borderId="55" xfId="0" applyFont="1" applyBorder="1" applyAlignment="1">
      <alignment horizontal="center"/>
    </xf>
    <xf numFmtId="3" fontId="43" fillId="0" borderId="1" xfId="0" applyNumberFormat="1" applyFont="1" applyBorder="1" applyAlignment="1">
      <alignment horizontal="right"/>
    </xf>
    <xf numFmtId="3" fontId="43" fillId="0" borderId="1" xfId="0" applyNumberFormat="1" applyFont="1" applyBorder="1" applyAlignment="1">
      <alignment horizontal="center"/>
    </xf>
    <xf numFmtId="169" fontId="43" fillId="0" borderId="1" xfId="1526" quotePrefix="1" applyNumberFormat="1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43" fontId="41" fillId="0" borderId="0" xfId="1" applyFont="1" applyBorder="1" applyAlignment="1">
      <alignment horizontal="center"/>
    </xf>
    <xf numFmtId="0" fontId="51" fillId="0" borderId="0" xfId="0" applyFont="1"/>
    <xf numFmtId="167" fontId="43" fillId="0" borderId="1" xfId="1526" applyNumberFormat="1" applyFont="1" applyBorder="1" applyAlignment="1">
      <alignment horizontal="center"/>
    </xf>
    <xf numFmtId="169" fontId="43" fillId="0" borderId="1" xfId="1526" applyNumberFormat="1" applyFont="1" applyBorder="1" applyAlignment="1">
      <alignment horizontal="center"/>
    </xf>
    <xf numFmtId="0" fontId="42" fillId="0" borderId="30" xfId="0" applyFont="1" applyBorder="1" applyAlignment="1">
      <alignment horizontal="left"/>
    </xf>
    <xf numFmtId="167" fontId="43" fillId="0" borderId="30" xfId="1" applyNumberFormat="1" applyFont="1" applyBorder="1" applyAlignment="1">
      <alignment horizontal="center"/>
    </xf>
    <xf numFmtId="167" fontId="43" fillId="0" borderId="30" xfId="1526" applyNumberFormat="1" applyFont="1" applyBorder="1" applyAlignment="1">
      <alignment horizontal="center"/>
    </xf>
    <xf numFmtId="169" fontId="43" fillId="0" borderId="30" xfId="1526" applyNumberFormat="1" applyFont="1" applyBorder="1" applyAlignment="1">
      <alignment horizontal="center"/>
    </xf>
    <xf numFmtId="168" fontId="42" fillId="0" borderId="30" xfId="0" applyNumberFormat="1" applyFont="1" applyBorder="1" applyAlignment="1">
      <alignment horizontal="center"/>
    </xf>
    <xf numFmtId="167" fontId="41" fillId="0" borderId="32" xfId="1" applyNumberFormat="1" applyFont="1" applyBorder="1" applyAlignment="1">
      <alignment horizontal="center"/>
    </xf>
    <xf numFmtId="0" fontId="41" fillId="0" borderId="32" xfId="0" applyFont="1" applyBorder="1"/>
    <xf numFmtId="0" fontId="42" fillId="0" borderId="45" xfId="0" applyFont="1" applyBorder="1" applyAlignment="1">
      <alignment horizontal="left"/>
    </xf>
    <xf numFmtId="0" fontId="42" fillId="0" borderId="45" xfId="0" applyFont="1" applyBorder="1" applyAlignment="1">
      <alignment horizontal="center"/>
    </xf>
    <xf numFmtId="167" fontId="43" fillId="0" borderId="45" xfId="1" applyNumberFormat="1" applyFont="1" applyBorder="1" applyAlignment="1">
      <alignment horizontal="center"/>
    </xf>
    <xf numFmtId="167" fontId="43" fillId="0" borderId="45" xfId="1526" applyNumberFormat="1" applyFont="1" applyBorder="1" applyAlignment="1">
      <alignment horizontal="center"/>
    </xf>
    <xf numFmtId="169" fontId="43" fillId="0" borderId="45" xfId="1526" applyNumberFormat="1" applyFont="1" applyBorder="1" applyAlignment="1">
      <alignment horizontal="center"/>
    </xf>
    <xf numFmtId="0" fontId="41" fillId="0" borderId="45" xfId="0" applyFont="1" applyBorder="1" applyAlignment="1">
      <alignment horizontal="center"/>
    </xf>
    <xf numFmtId="168" fontId="42" fillId="0" borderId="41" xfId="0" applyNumberFormat="1" applyFont="1" applyBorder="1" applyAlignment="1">
      <alignment horizontal="center"/>
    </xf>
    <xf numFmtId="0" fontId="43" fillId="0" borderId="30" xfId="0" applyFont="1" applyBorder="1" applyAlignment="1">
      <alignment horizontal="center"/>
    </xf>
    <xf numFmtId="0" fontId="43" fillId="0" borderId="45" xfId="0" applyFont="1" applyBorder="1" applyAlignment="1">
      <alignment horizontal="center"/>
    </xf>
    <xf numFmtId="3" fontId="42" fillId="0" borderId="0" xfId="0" applyNumberFormat="1" applyFont="1"/>
    <xf numFmtId="0" fontId="42" fillId="0" borderId="38" xfId="0" applyFont="1" applyBorder="1"/>
    <xf numFmtId="1" fontId="42" fillId="0" borderId="30" xfId="0" applyNumberFormat="1" applyFont="1" applyBorder="1" applyAlignment="1">
      <alignment horizontal="center"/>
    </xf>
    <xf numFmtId="168" fontId="42" fillId="0" borderId="30" xfId="0" applyNumberFormat="1" applyFont="1" applyBorder="1" applyAlignment="1">
      <alignment horizontal="right"/>
    </xf>
    <xf numFmtId="0" fontId="41" fillId="0" borderId="38" xfId="0" applyFont="1" applyBorder="1" applyAlignment="1">
      <alignment horizontal="center"/>
    </xf>
    <xf numFmtId="0" fontId="42" fillId="0" borderId="39" xfId="0" applyFont="1" applyBorder="1"/>
    <xf numFmtId="0" fontId="43" fillId="0" borderId="0" xfId="0" applyFont="1" applyAlignment="1">
      <alignment horizontal="center"/>
    </xf>
    <xf numFmtId="0" fontId="41" fillId="0" borderId="1" xfId="0" applyFont="1" applyBorder="1" applyAlignment="1">
      <alignment horizontal="center" vertical="center"/>
    </xf>
    <xf numFmtId="0" fontId="41" fillId="0" borderId="54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44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1" fillId="0" borderId="0" xfId="0" applyFont="1" applyAlignment="1">
      <alignment horizontal="left"/>
    </xf>
    <xf numFmtId="0" fontId="41" fillId="28" borderId="38" xfId="0" applyFont="1" applyFill="1" applyBorder="1" applyAlignment="1">
      <alignment horizontal="center" vertical="center" wrapText="1"/>
    </xf>
    <xf numFmtId="0" fontId="41" fillId="28" borderId="34" xfId="0" applyFont="1" applyFill="1" applyBorder="1" applyAlignment="1">
      <alignment horizontal="center" vertical="center" wrapText="1"/>
    </xf>
    <xf numFmtId="0" fontId="41" fillId="25" borderId="38" xfId="0" applyFont="1" applyFill="1" applyBorder="1" applyAlignment="1">
      <alignment horizontal="center" vertical="center" wrapText="1"/>
    </xf>
    <xf numFmtId="0" fontId="41" fillId="25" borderId="39" xfId="0" applyFont="1" applyFill="1" applyBorder="1" applyAlignment="1">
      <alignment horizontal="center" vertical="center" wrapText="1"/>
    </xf>
    <xf numFmtId="0" fontId="46" fillId="33" borderId="38" xfId="0" applyFont="1" applyFill="1" applyBorder="1" applyAlignment="1">
      <alignment horizontal="center" vertical="center"/>
    </xf>
    <xf numFmtId="0" fontId="46" fillId="33" borderId="39" xfId="0" applyFont="1" applyFill="1" applyBorder="1" applyAlignment="1">
      <alignment horizontal="center" vertical="center"/>
    </xf>
  </cellXfs>
  <cellStyles count="1558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77" xfId="1550" xr:uid="{BA290E09-11B4-40C1-BCDD-EAFFC9E38A46}"/>
    <cellStyle name="Normal 78" xfId="1551" xr:uid="{11AFA280-5603-49F5-8604-DFA879A9D347}"/>
    <cellStyle name="Normal 79" xfId="1552" xr:uid="{EACAFD8C-BE54-478F-9A5C-A9D606754405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80" xfId="1553" xr:uid="{83A52BC7-63EA-4857-8F6B-46CD37B92BEA}"/>
    <cellStyle name="Normal 81" xfId="1554" xr:uid="{647620C2-3F33-48A7-9A4C-3FE167FB8F62}"/>
    <cellStyle name="Normal 82" xfId="1555" xr:uid="{F3E5E938-ED70-41F2-9F75-0EA1140174CD}"/>
    <cellStyle name="Normal 83" xfId="1556" xr:uid="{1CEFAA04-D1C8-40DD-8D86-D9CAE8A653A7}"/>
    <cellStyle name="Normal 84" xfId="1557" xr:uid="{C98D956C-F4EA-4B4D-A9DF-09E999A99236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1228725</xdr:colOff>
      <xdr:row>33</xdr:row>
      <xdr:rowOff>78528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1355" y="6586008"/>
          <a:ext cx="5551170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226484</xdr:colOff>
      <xdr:row>0</xdr:row>
      <xdr:rowOff>51858</xdr:rowOff>
    </xdr:from>
    <xdr:to>
      <xdr:col>1</xdr:col>
      <xdr:colOff>1900767</xdr:colOff>
      <xdr:row>0</xdr:row>
      <xdr:rowOff>636059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634" y="51858"/>
          <a:ext cx="1674283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0</xdr:row>
      <xdr:rowOff>0</xdr:rowOff>
    </xdr:from>
    <xdr:to>
      <xdr:col>4</xdr:col>
      <xdr:colOff>1546860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65066-B86F-4386-8E35-DF0C8C8AF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171831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2261235</xdr:colOff>
      <xdr:row>45</xdr:row>
      <xdr:rowOff>87630</xdr:rowOff>
    </xdr:from>
    <xdr:to>
      <xdr:col>7</xdr:col>
      <xdr:colOff>831901</xdr:colOff>
      <xdr:row>50</xdr:row>
      <xdr:rowOff>55702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D1F65-AF54-4E4F-B34D-CF1FB35F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355" y="6320790"/>
          <a:ext cx="6358306" cy="958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01EE2-1FAA-4FE6-A2C8-2A6DE3A4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47800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0</xdr:row>
      <xdr:rowOff>0</xdr:rowOff>
    </xdr:from>
    <xdr:to>
      <xdr:col>6</xdr:col>
      <xdr:colOff>609600</xdr:colOff>
      <xdr:row>1</xdr:row>
      <xdr:rowOff>38099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D423B-2222-4452-BBA9-C29BCADB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2780" y="0"/>
          <a:ext cx="2036445" cy="8667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2185035</xdr:colOff>
      <xdr:row>62</xdr:row>
      <xdr:rowOff>20955</xdr:rowOff>
    </xdr:from>
    <xdr:to>
      <xdr:col>7</xdr:col>
      <xdr:colOff>839521</xdr:colOff>
      <xdr:row>66</xdr:row>
      <xdr:rowOff>110947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155" y="14750415"/>
          <a:ext cx="6205906" cy="882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510540</xdr:colOff>
      <xdr:row>0</xdr:row>
      <xdr:rowOff>0</xdr:rowOff>
    </xdr:from>
    <xdr:to>
      <xdr:col>6</xdr:col>
      <xdr:colOff>403860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D55BA-A30B-41D9-AB49-C011583C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1821180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0</xdr:row>
      <xdr:rowOff>0</xdr:rowOff>
    </xdr:from>
    <xdr:to>
      <xdr:col>5</xdr:col>
      <xdr:colOff>1310640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B2859-381D-4A1D-A798-030E7E05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0"/>
          <a:ext cx="2362200" cy="89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289560</xdr:colOff>
      <xdr:row>0</xdr:row>
      <xdr:rowOff>0</xdr:rowOff>
    </xdr:from>
    <xdr:to>
      <xdr:col>8</xdr:col>
      <xdr:colOff>271780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F195D-D5C2-4B80-B18B-35E7B71D8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2740" y="0"/>
          <a:ext cx="1965960" cy="8077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612900</xdr:colOff>
      <xdr:row>1</xdr:row>
      <xdr:rowOff>86412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23898-FE86-4ABC-B433-5B26F3B1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794" y="0"/>
          <a:ext cx="2026920" cy="8091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30"/>
  <sheetViews>
    <sheetView tabSelected="1" view="pageBreakPreview" topLeftCell="B1" zoomScaleNormal="100" zoomScaleSheetLayoutView="100" workbookViewId="0">
      <selection activeCell="C19" sqref="C19"/>
    </sheetView>
  </sheetViews>
  <sheetFormatPr defaultColWidth="9.140625" defaultRowHeight="15"/>
  <cols>
    <col min="1" max="1" width="6.5703125" style="3" customWidth="1"/>
    <col min="2" max="2" width="36.42578125" style="3" customWidth="1"/>
    <col min="3" max="3" width="38.42578125" style="3" customWidth="1"/>
    <col min="4" max="4" width="17.42578125" style="3" customWidth="1"/>
    <col min="5" max="5" width="24.140625" style="3" customWidth="1"/>
    <col min="6" max="6" width="45.28515625" style="3" customWidth="1"/>
    <col min="7" max="7" width="20.28515625" style="3" customWidth="1"/>
    <col min="8" max="8" width="14.7109375" style="3" customWidth="1"/>
    <col min="9" max="9" width="15.42578125" style="3" customWidth="1"/>
    <col min="10" max="11" width="9.140625" style="3"/>
    <col min="12" max="12" width="10" style="3" bestFit="1" customWidth="1"/>
    <col min="13" max="13" width="10.28515625" style="3" bestFit="1" customWidth="1"/>
    <col min="14" max="16" width="9.140625" style="3"/>
    <col min="17" max="17" width="16.85546875" style="3" customWidth="1"/>
    <col min="18" max="16384" width="9.140625" style="3"/>
  </cols>
  <sheetData>
    <row r="1" spans="1:12" s="2" customFormat="1" ht="66" customHeight="1">
      <c r="A1" s="235"/>
      <c r="B1" s="236"/>
      <c r="C1" s="299"/>
      <c r="D1" s="299"/>
      <c r="E1" s="299"/>
      <c r="F1" s="299"/>
      <c r="G1" s="299"/>
      <c r="H1" s="300"/>
    </row>
    <row r="2" spans="1:12" s="2" customFormat="1" ht="42.6" customHeight="1">
      <c r="A2" s="239"/>
      <c r="B2" s="235"/>
      <c r="C2" s="236"/>
      <c r="D2" s="236"/>
      <c r="E2" s="237" t="s">
        <v>116</v>
      </c>
      <c r="F2" s="237"/>
      <c r="G2" s="237"/>
      <c r="H2" s="238"/>
    </row>
    <row r="3" spans="1:12" ht="29.45" customHeight="1">
      <c r="A3" s="298" t="s">
        <v>480</v>
      </c>
      <c r="B3" s="298"/>
      <c r="C3" s="298"/>
      <c r="D3" s="298"/>
      <c r="E3" s="298"/>
      <c r="F3" s="298"/>
      <c r="G3" s="298"/>
      <c r="H3" s="298"/>
      <c r="I3" s="2"/>
    </row>
    <row r="4" spans="1:12" ht="31.5">
      <c r="A4" s="1" t="s">
        <v>105</v>
      </c>
      <c r="B4" s="1"/>
      <c r="C4" s="1"/>
      <c r="D4" s="1" t="s">
        <v>106</v>
      </c>
      <c r="E4" s="1" t="s">
        <v>107</v>
      </c>
      <c r="F4" s="4" t="s">
        <v>108</v>
      </c>
      <c r="G4" s="5" t="s">
        <v>109</v>
      </c>
      <c r="H4" s="6" t="s">
        <v>110</v>
      </c>
      <c r="I4" s="7"/>
    </row>
    <row r="5" spans="1:12" ht="15.75">
      <c r="A5" s="8" t="s">
        <v>111</v>
      </c>
      <c r="B5" s="8" t="s">
        <v>112</v>
      </c>
      <c r="C5" s="3" t="s">
        <v>252</v>
      </c>
      <c r="D5" s="247">
        <f>'NEW GOG NOTES AND BONDS '!H33</f>
        <v>290622552</v>
      </c>
      <c r="E5" s="258">
        <f>'NEW GOG NOTES AND BONDS '!I33</f>
        <v>17</v>
      </c>
      <c r="F5" s="11"/>
      <c r="G5" s="11"/>
      <c r="H5" s="12"/>
      <c r="I5" s="13"/>
      <c r="K5" s="14"/>
      <c r="L5" s="15"/>
    </row>
    <row r="6" spans="1:12" ht="15.75">
      <c r="A6" s="8"/>
      <c r="B6" s="8"/>
      <c r="C6" s="9" t="s">
        <v>254</v>
      </c>
      <c r="D6" s="10">
        <f>'OLD GOG NOTES AND BONDS '!H57</f>
        <v>0</v>
      </c>
      <c r="E6" s="10">
        <f>'OLD GOG NOTES AND BONDS '!I57</f>
        <v>0</v>
      </c>
      <c r="F6" s="11"/>
      <c r="G6" s="11"/>
      <c r="H6" s="12"/>
      <c r="I6" s="13"/>
      <c r="K6" s="14"/>
      <c r="L6" s="15"/>
    </row>
    <row r="7" spans="1:12" ht="15.75">
      <c r="A7" s="8"/>
      <c r="B7" s="8"/>
      <c r="C7" s="9" t="s">
        <v>203</v>
      </c>
      <c r="D7" s="10">
        <f>'TREASURY BILLS'!I89</f>
        <v>664196791</v>
      </c>
      <c r="E7" s="10">
        <f>'TREASURY BILLS'!J89</f>
        <v>2572</v>
      </c>
      <c r="F7" s="11"/>
      <c r="G7" s="11"/>
      <c r="H7" s="11"/>
      <c r="I7" s="13"/>
      <c r="K7" s="14"/>
      <c r="L7" s="15"/>
    </row>
    <row r="8" spans="1:12" ht="15.75">
      <c r="A8" s="8"/>
      <c r="B8" s="8"/>
      <c r="C8" s="9" t="s">
        <v>253</v>
      </c>
      <c r="D8" s="10">
        <f>'CORPORATE BONDS'!F46</f>
        <v>3734655</v>
      </c>
      <c r="E8" s="10">
        <f>'CORPORATE BONDS'!G46</f>
        <v>5</v>
      </c>
      <c r="F8" s="11"/>
      <c r="G8" s="11"/>
      <c r="H8" s="11"/>
      <c r="I8" s="13"/>
      <c r="K8" s="14"/>
      <c r="L8" s="15"/>
    </row>
    <row r="9" spans="1:12" ht="15.75">
      <c r="A9" s="8"/>
      <c r="B9" s="8"/>
      <c r="C9" s="9"/>
      <c r="D9" s="16">
        <f>SUM(D5:D8)</f>
        <v>958553998</v>
      </c>
      <c r="E9" s="16">
        <f>SUM(E5:E8)</f>
        <v>2594</v>
      </c>
      <c r="F9" s="11"/>
      <c r="G9" s="11"/>
      <c r="H9" s="12"/>
      <c r="I9" s="13"/>
      <c r="K9" s="14"/>
      <c r="L9" s="15"/>
    </row>
    <row r="10" spans="1:12" ht="15.75">
      <c r="A10" s="8"/>
      <c r="B10" s="8"/>
      <c r="C10" s="9"/>
      <c r="D10" s="17"/>
      <c r="E10" s="18"/>
      <c r="F10" s="11"/>
      <c r="G10" s="11"/>
      <c r="H10" s="12"/>
      <c r="I10" s="13"/>
      <c r="K10" s="14"/>
      <c r="L10" s="15"/>
    </row>
    <row r="11" spans="1:12" ht="15.75">
      <c r="A11" s="8"/>
      <c r="B11" s="8"/>
      <c r="C11" s="9"/>
      <c r="D11" s="18"/>
      <c r="E11" s="17"/>
      <c r="F11" s="11"/>
      <c r="G11" s="11"/>
      <c r="H11" s="12"/>
      <c r="I11" s="13"/>
      <c r="K11" s="14"/>
      <c r="L11" s="15"/>
    </row>
    <row r="12" spans="1:12" ht="15.75">
      <c r="A12" s="8"/>
      <c r="B12" s="8"/>
      <c r="C12" s="9"/>
      <c r="D12" s="17"/>
      <c r="E12" s="17"/>
      <c r="F12" s="11"/>
      <c r="G12" s="11"/>
      <c r="H12" s="12"/>
      <c r="I12" s="13"/>
      <c r="K12" s="14"/>
      <c r="L12" s="15"/>
    </row>
    <row r="13" spans="1:12" ht="15.75">
      <c r="A13" s="8"/>
      <c r="B13" s="8"/>
      <c r="C13" s="9"/>
      <c r="D13" s="19"/>
      <c r="E13" s="19"/>
      <c r="F13" s="20"/>
      <c r="G13" s="20"/>
      <c r="H13" s="21"/>
      <c r="I13" s="13"/>
      <c r="K13" s="14"/>
      <c r="L13" s="15"/>
    </row>
    <row r="14" spans="1:12" ht="15.75">
      <c r="A14" s="8" t="s">
        <v>113</v>
      </c>
      <c r="B14" s="8" t="s">
        <v>114</v>
      </c>
      <c r="C14" s="3" t="s">
        <v>252</v>
      </c>
      <c r="D14" s="262">
        <f>'NEW GOG NOTES AND BONDS '!H10</f>
        <v>58907839</v>
      </c>
      <c r="E14" s="260">
        <f>'NEW GOG NOTES AND BONDS '!I10</f>
        <v>2</v>
      </c>
      <c r="F14" s="233" t="str">
        <f>'NEW GOG NOTES AND BONDS '!C10</f>
        <v>GOG-BD-15/02/28-A6144-1838-8.50</v>
      </c>
      <c r="G14" s="248">
        <f>'NEW GOG NOTES AND BONDS '!F10</f>
        <v>21.77</v>
      </c>
      <c r="H14" s="23">
        <f>'NEW GOG NOTES AND BONDS '!G10</f>
        <v>63.422274999999999</v>
      </c>
      <c r="I14" s="13"/>
      <c r="K14" s="14"/>
      <c r="L14" s="15"/>
    </row>
    <row r="15" spans="1:12" ht="15.75">
      <c r="A15" s="8"/>
      <c r="B15" s="8"/>
      <c r="C15" s="22" t="s">
        <v>254</v>
      </c>
      <c r="D15" s="262"/>
      <c r="E15" s="260"/>
      <c r="F15" s="233"/>
      <c r="G15" s="248"/>
      <c r="H15" s="23"/>
      <c r="I15" s="13"/>
      <c r="K15" s="14"/>
      <c r="L15" s="15"/>
    </row>
    <row r="16" spans="1:12" ht="15.75">
      <c r="A16" s="8"/>
      <c r="B16" s="8"/>
      <c r="C16" s="22" t="s">
        <v>203</v>
      </c>
      <c r="D16" s="291">
        <f>'TREASURY BILLS'!I17</f>
        <v>371679881</v>
      </c>
      <c r="E16" s="262">
        <f>'TREASURY BILLS'!J17</f>
        <v>1503</v>
      </c>
      <c r="F16" s="234" t="str">
        <f>'TREASURY BILLS'!E17</f>
        <v>GOG-BL-25/03/24-A6403-1882-0</v>
      </c>
      <c r="G16" s="240"/>
      <c r="H16" s="23">
        <f>'TREASURY BILLS'!H17</f>
        <v>96.815548243566298</v>
      </c>
      <c r="I16" s="13"/>
      <c r="K16" s="14"/>
      <c r="L16" s="15"/>
    </row>
    <row r="17" spans="1:12" ht="15.75">
      <c r="A17" s="8"/>
      <c r="B17" s="8"/>
      <c r="C17" s="22" t="s">
        <v>253</v>
      </c>
      <c r="D17" s="263">
        <f>'CORPORATE BONDS'!F26</f>
        <v>933664</v>
      </c>
      <c r="E17" s="261">
        <f>'CORPORATE BONDS'!G26</f>
        <v>1</v>
      </c>
      <c r="F17" s="256" t="str">
        <f>'CORPORATE BONDS'!B26</f>
        <v>CMB-BD-31/08/26-A6303-1675-13.00</v>
      </c>
      <c r="G17" s="255"/>
      <c r="H17" s="257">
        <f>'CORPORATE BONDS'!E26</f>
        <v>100</v>
      </c>
      <c r="I17" s="13"/>
      <c r="K17" s="14"/>
      <c r="L17" s="15"/>
    </row>
    <row r="18" spans="1:12" ht="15.75">
      <c r="A18" s="8"/>
      <c r="B18" s="8"/>
      <c r="D18" s="25"/>
      <c r="E18" s="26"/>
      <c r="F18" s="11"/>
      <c r="G18" s="11"/>
      <c r="H18" s="12"/>
      <c r="I18" s="13"/>
      <c r="K18" s="14"/>
      <c r="L18" s="15"/>
    </row>
    <row r="19" spans="1:12" ht="15.75">
      <c r="A19" s="8"/>
      <c r="C19" s="9"/>
      <c r="D19" s="25"/>
      <c r="E19" s="26"/>
      <c r="F19" s="11"/>
      <c r="G19" s="11"/>
      <c r="H19" s="12"/>
      <c r="I19" s="13"/>
      <c r="K19" s="14"/>
      <c r="L19" s="15"/>
    </row>
    <row r="20" spans="1:12" ht="15.75">
      <c r="A20" s="8"/>
      <c r="B20" s="8"/>
      <c r="C20" s="9"/>
      <c r="D20" s="27"/>
      <c r="E20" s="27"/>
      <c r="F20" s="11"/>
      <c r="G20" s="11"/>
      <c r="H20" s="12"/>
      <c r="I20" s="13"/>
      <c r="K20" s="14"/>
      <c r="L20" s="15"/>
    </row>
    <row r="21" spans="1:12" ht="15.75">
      <c r="A21" s="8"/>
      <c r="B21" s="8"/>
      <c r="C21" s="9"/>
      <c r="D21" s="27"/>
      <c r="E21" s="27"/>
      <c r="F21" s="11"/>
      <c r="G21" s="11"/>
      <c r="H21" s="12"/>
      <c r="I21" s="13"/>
      <c r="K21" s="14"/>
      <c r="L21" s="15"/>
    </row>
    <row r="22" spans="1:12" ht="15.75">
      <c r="A22" s="8"/>
      <c r="B22" s="8"/>
      <c r="C22" s="9"/>
      <c r="D22" s="28"/>
      <c r="E22" s="27"/>
      <c r="F22" s="11"/>
      <c r="G22" s="11"/>
      <c r="H22" s="12"/>
      <c r="I22" s="13"/>
      <c r="K22" s="14"/>
      <c r="L22" s="15"/>
    </row>
    <row r="23" spans="1:12" ht="15.75">
      <c r="A23" s="8" t="s">
        <v>165</v>
      </c>
      <c r="B23" s="8" t="s">
        <v>115</v>
      </c>
      <c r="C23" s="9" t="s">
        <v>121</v>
      </c>
      <c r="D23" s="29">
        <f>'REPO TRADES'!D27</f>
        <v>965000000</v>
      </c>
      <c r="E23" s="17">
        <f>'REPO TRADES'!C27</f>
        <v>20</v>
      </c>
      <c r="F23" s="11"/>
      <c r="G23" s="11"/>
      <c r="H23" s="12"/>
      <c r="I23" s="13"/>
      <c r="K23" s="14"/>
      <c r="L23" s="15"/>
    </row>
    <row r="24" spans="1:12" ht="15.75">
      <c r="A24" s="8"/>
      <c r="B24" s="8"/>
      <c r="C24" s="9" t="s">
        <v>120</v>
      </c>
      <c r="D24" s="28">
        <f>'REPO TRADES'!J27</f>
        <v>0</v>
      </c>
      <c r="E24" s="27">
        <f>'REPO TRADES'!I27</f>
        <v>0</v>
      </c>
      <c r="F24" s="11"/>
      <c r="G24" s="11"/>
      <c r="H24" s="12"/>
      <c r="I24" s="13"/>
      <c r="K24" s="14"/>
      <c r="L24" s="15"/>
    </row>
    <row r="25" spans="1:12" ht="15.75">
      <c r="A25" s="8"/>
      <c r="B25" s="8"/>
      <c r="C25" s="9"/>
      <c r="D25" s="28"/>
      <c r="E25" s="27"/>
      <c r="F25" s="11"/>
      <c r="G25" s="11"/>
      <c r="H25" s="12"/>
      <c r="I25" s="13"/>
      <c r="K25" s="14"/>
      <c r="L25" s="15"/>
    </row>
    <row r="26" spans="1:12" ht="15.75">
      <c r="A26" s="8"/>
      <c r="B26" s="8"/>
      <c r="C26" s="9"/>
      <c r="D26" s="27"/>
      <c r="E26" s="27"/>
      <c r="F26" s="11" t="s">
        <v>315</v>
      </c>
      <c r="G26" s="11"/>
      <c r="H26" s="12"/>
      <c r="I26" s="13"/>
      <c r="K26" s="14"/>
      <c r="L26" s="15"/>
    </row>
    <row r="27" spans="1:12" ht="15.75">
      <c r="A27" s="8"/>
      <c r="B27" s="8"/>
      <c r="C27" s="9"/>
      <c r="D27" s="27"/>
      <c r="E27" s="27"/>
      <c r="F27" s="11"/>
      <c r="G27" s="11"/>
      <c r="H27" s="12"/>
      <c r="I27" s="13"/>
      <c r="K27" s="14"/>
      <c r="L27" s="15"/>
    </row>
    <row r="28" spans="1:12">
      <c r="A28" s="30"/>
      <c r="B28" s="30"/>
      <c r="C28" s="30"/>
      <c r="D28" s="30"/>
      <c r="E28" s="30"/>
      <c r="G28" s="31"/>
      <c r="H28" s="32"/>
      <c r="I28" s="33"/>
    </row>
    <row r="30" spans="1:12" ht="15.75">
      <c r="B30" s="272" t="s">
        <v>280</v>
      </c>
    </row>
  </sheetData>
  <mergeCells count="2">
    <mergeCell ref="A3:H3"/>
    <mergeCell ref="C1:H1"/>
  </mergeCells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2A6E-886B-4684-8AC4-45B1172E2EE9}">
  <dimension ref="A1:N121"/>
  <sheetViews>
    <sheetView topLeftCell="C14" zoomScale="110" zoomScaleNormal="110" zoomScaleSheetLayoutView="100" workbookViewId="0">
      <selection activeCell="J5" sqref="J5:K20"/>
    </sheetView>
  </sheetViews>
  <sheetFormatPr defaultColWidth="9.140625" defaultRowHeight="15.75"/>
  <cols>
    <col min="1" max="1" width="6.5703125" style="3" customWidth="1"/>
    <col min="2" max="2" width="24.28515625" style="3" customWidth="1"/>
    <col min="3" max="3" width="41.85546875" style="3" customWidth="1"/>
    <col min="4" max="4" width="25.5703125" style="3" customWidth="1"/>
    <col min="5" max="5" width="13.5703125" style="3" customWidth="1"/>
    <col min="6" max="6" width="14.5703125" style="3" customWidth="1"/>
    <col min="7" max="7" width="18" style="3" customWidth="1"/>
    <col min="8" max="8" width="24.28515625" style="115" customWidth="1"/>
    <col min="9" max="9" width="20.28515625" style="3" customWidth="1"/>
    <col min="10" max="10" width="14.7109375" style="3" customWidth="1"/>
    <col min="11" max="11" width="11.7109375" style="3" customWidth="1"/>
    <col min="12" max="12" width="15.42578125" style="3" customWidth="1"/>
    <col min="13" max="13" width="14.28515625" style="87" customWidth="1"/>
    <col min="14" max="14" width="13" style="3" hidden="1" customWidth="1"/>
    <col min="15" max="16384" width="9.140625" style="3"/>
  </cols>
  <sheetData>
    <row r="1" spans="1:14" ht="65.45" customHeight="1">
      <c r="A1" s="2" t="s">
        <v>0</v>
      </c>
      <c r="B1" s="2"/>
      <c r="C1" s="301"/>
      <c r="D1" s="301"/>
      <c r="E1" s="301"/>
      <c r="F1" s="301"/>
      <c r="G1" s="301"/>
      <c r="H1" s="301"/>
      <c r="I1" s="2"/>
      <c r="J1" s="2"/>
      <c r="K1" s="2"/>
      <c r="L1" s="2"/>
      <c r="M1" s="2"/>
      <c r="N1" s="2"/>
    </row>
    <row r="2" spans="1:14" ht="36.6" customHeight="1">
      <c r="A2" s="302" t="s">
        <v>162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2"/>
    </row>
    <row r="3" spans="1:14" ht="19.5" customHeight="1" thickBot="1">
      <c r="A3" s="35" t="s">
        <v>481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68</v>
      </c>
      <c r="G4" s="43" t="s">
        <v>183</v>
      </c>
      <c r="H4" s="44" t="s">
        <v>128</v>
      </c>
      <c r="I4" s="45" t="s">
        <v>7</v>
      </c>
      <c r="J4" s="46" t="s">
        <v>184</v>
      </c>
      <c r="K4" s="47" t="s">
        <v>185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236</v>
      </c>
      <c r="C5" s="52" t="s">
        <v>204</v>
      </c>
      <c r="D5" s="61" t="s">
        <v>220</v>
      </c>
      <c r="E5" s="11">
        <v>14.67</v>
      </c>
      <c r="F5" s="11">
        <v>20.71</v>
      </c>
      <c r="G5" s="54">
        <v>73.439600000000013</v>
      </c>
      <c r="H5" s="267">
        <v>9763710</v>
      </c>
      <c r="I5" s="297">
        <v>5</v>
      </c>
      <c r="J5" s="11">
        <v>20.71</v>
      </c>
      <c r="K5" s="11">
        <v>20.71</v>
      </c>
      <c r="L5" s="58">
        <v>1328</v>
      </c>
      <c r="M5" s="59">
        <v>46616</v>
      </c>
      <c r="N5" s="60"/>
    </row>
    <row r="6" spans="1:14">
      <c r="A6" s="50">
        <v>2</v>
      </c>
      <c r="B6" s="51" t="s">
        <v>237</v>
      </c>
      <c r="C6" s="52" t="s">
        <v>205</v>
      </c>
      <c r="D6" s="61" t="s">
        <v>221</v>
      </c>
      <c r="E6" s="11">
        <v>24.25</v>
      </c>
      <c r="F6" s="11">
        <v>24.26</v>
      </c>
      <c r="G6" s="242">
        <v>61.4328</v>
      </c>
      <c r="H6" s="72">
        <v>215405</v>
      </c>
      <c r="I6" s="243">
        <v>2</v>
      </c>
      <c r="J6" s="11">
        <v>24.26</v>
      </c>
      <c r="K6" s="11">
        <v>24.26</v>
      </c>
      <c r="L6" s="58">
        <v>1692</v>
      </c>
      <c r="M6" s="59">
        <v>46980</v>
      </c>
      <c r="N6" s="60"/>
    </row>
    <row r="7" spans="1:14">
      <c r="A7" s="50">
        <v>3</v>
      </c>
      <c r="B7" s="51" t="s">
        <v>238</v>
      </c>
      <c r="C7" s="52" t="s">
        <v>206</v>
      </c>
      <c r="D7" s="63" t="s">
        <v>222</v>
      </c>
      <c r="E7" s="11">
        <v>18.77</v>
      </c>
      <c r="F7" s="11">
        <v>17.579999999999998</v>
      </c>
      <c r="G7" s="64">
        <v>93.174999999999997</v>
      </c>
      <c r="H7" s="72"/>
      <c r="I7" s="65"/>
      <c r="J7" s="11">
        <v>17.579999999999998</v>
      </c>
      <c r="K7" s="11">
        <v>17.579999999999998</v>
      </c>
      <c r="L7" s="58">
        <v>1328</v>
      </c>
      <c r="M7" s="59">
        <v>46616</v>
      </c>
      <c r="N7" s="60"/>
    </row>
    <row r="8" spans="1:14">
      <c r="A8" s="50">
        <v>4</v>
      </c>
      <c r="B8" s="51" t="s">
        <v>239</v>
      </c>
      <c r="C8" s="52" t="s">
        <v>207</v>
      </c>
      <c r="D8" s="63" t="s">
        <v>223</v>
      </c>
      <c r="E8" s="11">
        <v>21.53</v>
      </c>
      <c r="F8" s="11">
        <v>15.32</v>
      </c>
      <c r="G8" s="64">
        <v>98.91</v>
      </c>
      <c r="H8" s="241"/>
      <c r="I8" s="65"/>
      <c r="J8" s="11">
        <v>15.32</v>
      </c>
      <c r="K8" s="11">
        <v>15.32</v>
      </c>
      <c r="L8" s="58">
        <v>1692</v>
      </c>
      <c r="M8" s="59">
        <v>46980</v>
      </c>
      <c r="N8" s="60"/>
    </row>
    <row r="9" spans="1:14">
      <c r="A9" s="50">
        <v>5</v>
      </c>
      <c r="B9" s="51" t="s">
        <v>240</v>
      </c>
      <c r="C9" s="52" t="s">
        <v>208</v>
      </c>
      <c r="D9" s="63" t="s">
        <v>224</v>
      </c>
      <c r="E9" s="11">
        <v>13.88</v>
      </c>
      <c r="F9" s="11">
        <v>15.57</v>
      </c>
      <c r="G9" s="64">
        <v>81.844999999999999</v>
      </c>
      <c r="H9" s="72">
        <v>30000000</v>
      </c>
      <c r="I9" s="65">
        <v>1</v>
      </c>
      <c r="J9" s="11">
        <v>15.57</v>
      </c>
      <c r="K9" s="11">
        <v>15.57</v>
      </c>
      <c r="L9" s="58">
        <v>1146</v>
      </c>
      <c r="M9" s="59">
        <v>46434</v>
      </c>
      <c r="N9" s="60"/>
    </row>
    <row r="10" spans="1:14">
      <c r="A10" s="50">
        <v>6</v>
      </c>
      <c r="B10" s="51" t="s">
        <v>244</v>
      </c>
      <c r="C10" s="52" t="s">
        <v>212</v>
      </c>
      <c r="D10" s="63" t="s">
        <v>228</v>
      </c>
      <c r="E10" s="11">
        <v>21.79</v>
      </c>
      <c r="F10" s="11">
        <v>21.77</v>
      </c>
      <c r="G10" s="242">
        <v>63.422274999999999</v>
      </c>
      <c r="H10" s="72">
        <v>58907839</v>
      </c>
      <c r="I10" s="243">
        <v>2</v>
      </c>
      <c r="J10" s="11">
        <v>21.77</v>
      </c>
      <c r="K10" s="11">
        <v>21.77</v>
      </c>
      <c r="L10" s="58">
        <v>1510</v>
      </c>
      <c r="M10" s="59">
        <v>46798</v>
      </c>
      <c r="N10" s="60"/>
    </row>
    <row r="11" spans="1:14">
      <c r="A11" s="50">
        <v>7</v>
      </c>
      <c r="B11" s="51" t="s">
        <v>245</v>
      </c>
      <c r="C11" s="52" t="s">
        <v>213</v>
      </c>
      <c r="D11" s="63" t="s">
        <v>229</v>
      </c>
      <c r="E11" s="11">
        <v>16.23</v>
      </c>
      <c r="F11" s="11">
        <v>14.73</v>
      </c>
      <c r="G11" s="54">
        <v>77.573800000000006</v>
      </c>
      <c r="H11" s="72"/>
      <c r="I11" s="297"/>
      <c r="J11" s="11">
        <v>14.73</v>
      </c>
      <c r="K11" s="11">
        <v>14.73</v>
      </c>
      <c r="L11" s="58">
        <v>1874</v>
      </c>
      <c r="M11" s="59">
        <v>47162</v>
      </c>
      <c r="N11" s="60"/>
    </row>
    <row r="12" spans="1:14">
      <c r="A12" s="50">
        <v>8</v>
      </c>
      <c r="B12" s="51" t="s">
        <v>246</v>
      </c>
      <c r="C12" s="52" t="s">
        <v>214</v>
      </c>
      <c r="D12" s="63" t="s">
        <v>230</v>
      </c>
      <c r="E12" s="11">
        <v>20.309999999999999</v>
      </c>
      <c r="F12" s="11">
        <v>15.61</v>
      </c>
      <c r="G12" s="242">
        <v>72.331299999999999</v>
      </c>
      <c r="H12" s="72"/>
      <c r="I12" s="243"/>
      <c r="J12" s="11">
        <v>15.61</v>
      </c>
      <c r="K12" s="11">
        <v>15.61</v>
      </c>
      <c r="L12" s="58">
        <v>2238</v>
      </c>
      <c r="M12" s="59">
        <v>47526</v>
      </c>
      <c r="N12" s="60"/>
    </row>
    <row r="13" spans="1:14">
      <c r="A13" s="50">
        <v>9</v>
      </c>
      <c r="B13" s="51" t="s">
        <v>247</v>
      </c>
      <c r="C13" s="52" t="s">
        <v>215</v>
      </c>
      <c r="D13" s="63" t="s">
        <v>231</v>
      </c>
      <c r="E13" s="11">
        <v>15.5</v>
      </c>
      <c r="F13" s="11">
        <v>16.2</v>
      </c>
      <c r="G13" s="242">
        <v>68.354600000000005</v>
      </c>
      <c r="H13" s="72"/>
      <c r="I13" s="243"/>
      <c r="J13" s="11">
        <v>16.2</v>
      </c>
      <c r="K13" s="11">
        <v>16.2</v>
      </c>
      <c r="L13" s="58">
        <v>2602</v>
      </c>
      <c r="M13" s="59">
        <v>47890</v>
      </c>
      <c r="N13" s="60"/>
    </row>
    <row r="14" spans="1:14">
      <c r="A14" s="50">
        <v>10</v>
      </c>
      <c r="B14" s="51" t="s">
        <v>248</v>
      </c>
      <c r="C14" s="52" t="s">
        <v>216</v>
      </c>
      <c r="D14" s="63" t="s">
        <v>232</v>
      </c>
      <c r="E14" s="11">
        <v>16.18</v>
      </c>
      <c r="F14" s="11">
        <v>29.11</v>
      </c>
      <c r="G14" s="242">
        <v>35.5334</v>
      </c>
      <c r="H14" s="72"/>
      <c r="I14" s="243"/>
      <c r="J14" s="11">
        <v>29.11</v>
      </c>
      <c r="K14" s="11">
        <v>29.11</v>
      </c>
      <c r="L14" s="58">
        <v>2966</v>
      </c>
      <c r="M14" s="59">
        <v>48254</v>
      </c>
      <c r="N14" s="60"/>
    </row>
    <row r="15" spans="1:14">
      <c r="A15" s="50">
        <v>11</v>
      </c>
      <c r="B15" s="51" t="s">
        <v>249</v>
      </c>
      <c r="C15" s="52" t="s">
        <v>217</v>
      </c>
      <c r="D15" s="63" t="s">
        <v>233</v>
      </c>
      <c r="E15" s="11">
        <v>37.49</v>
      </c>
      <c r="F15" s="11">
        <v>15.72</v>
      </c>
      <c r="G15" s="242">
        <v>67.320599999999999</v>
      </c>
      <c r="H15" s="72"/>
      <c r="I15" s="243"/>
      <c r="J15" s="11">
        <v>15.72</v>
      </c>
      <c r="K15" s="11">
        <v>15.72</v>
      </c>
      <c r="L15" s="58">
        <v>3330</v>
      </c>
      <c r="M15" s="59">
        <v>48618</v>
      </c>
      <c r="N15" s="60"/>
    </row>
    <row r="16" spans="1:14">
      <c r="A16" s="50">
        <v>12</v>
      </c>
      <c r="B16" s="51" t="s">
        <v>250</v>
      </c>
      <c r="C16" s="52" t="s">
        <v>218</v>
      </c>
      <c r="D16" s="63" t="s">
        <v>234</v>
      </c>
      <c r="E16" s="11">
        <v>17.440000000000001</v>
      </c>
      <c r="F16" s="11">
        <v>16</v>
      </c>
      <c r="G16" s="242">
        <v>65.409649999999999</v>
      </c>
      <c r="H16" s="72">
        <v>34445027</v>
      </c>
      <c r="I16" s="243">
        <v>3</v>
      </c>
      <c r="J16" s="11">
        <v>16</v>
      </c>
      <c r="K16" s="11">
        <v>16</v>
      </c>
      <c r="L16" s="58">
        <v>3694</v>
      </c>
      <c r="M16" s="59">
        <v>48982</v>
      </c>
      <c r="N16" s="60"/>
    </row>
    <row r="17" spans="1:14">
      <c r="A17" s="50">
        <v>13</v>
      </c>
      <c r="B17" s="51" t="s">
        <v>251</v>
      </c>
      <c r="C17" s="52" t="s">
        <v>219</v>
      </c>
      <c r="D17" s="63" t="s">
        <v>235</v>
      </c>
      <c r="E17" s="11">
        <v>15.96</v>
      </c>
      <c r="F17" s="11">
        <v>15.95</v>
      </c>
      <c r="G17" s="242">
        <v>65.058250000000001</v>
      </c>
      <c r="H17" s="72">
        <v>53000000</v>
      </c>
      <c r="I17" s="243">
        <v>1</v>
      </c>
      <c r="J17" s="11">
        <v>15.95</v>
      </c>
      <c r="K17" s="11">
        <v>15.95</v>
      </c>
      <c r="L17" s="58">
        <v>4058</v>
      </c>
      <c r="M17" s="59">
        <v>49346</v>
      </c>
      <c r="N17" s="60"/>
    </row>
    <row r="18" spans="1:14">
      <c r="A18" s="50">
        <v>14</v>
      </c>
      <c r="B18" s="51" t="s">
        <v>241</v>
      </c>
      <c r="C18" s="52" t="s">
        <v>209</v>
      </c>
      <c r="D18" s="63" t="s">
        <v>225</v>
      </c>
      <c r="E18" s="11">
        <v>14.14</v>
      </c>
      <c r="F18" s="11">
        <v>15.8</v>
      </c>
      <c r="G18" s="64">
        <v>65.418949999999995</v>
      </c>
      <c r="H18" s="72">
        <v>23508871</v>
      </c>
      <c r="I18" s="65">
        <v>1</v>
      </c>
      <c r="J18" s="11">
        <v>15.8</v>
      </c>
      <c r="K18" s="11">
        <v>15.8</v>
      </c>
      <c r="L18" s="58">
        <v>4422</v>
      </c>
      <c r="M18" s="59">
        <v>49710</v>
      </c>
      <c r="N18" s="60"/>
    </row>
    <row r="19" spans="1:14">
      <c r="A19" s="50">
        <v>15</v>
      </c>
      <c r="B19" s="51" t="s">
        <v>242</v>
      </c>
      <c r="C19" s="52" t="s">
        <v>210</v>
      </c>
      <c r="D19" s="63" t="s">
        <v>226</v>
      </c>
      <c r="E19" s="11">
        <v>16.66</v>
      </c>
      <c r="F19" s="11">
        <v>15.79</v>
      </c>
      <c r="G19" s="242">
        <v>65.231399999999994</v>
      </c>
      <c r="H19" s="72">
        <v>27281700</v>
      </c>
      <c r="I19" s="243">
        <v>1</v>
      </c>
      <c r="J19" s="11">
        <v>15.79</v>
      </c>
      <c r="K19" s="11">
        <v>15.79</v>
      </c>
      <c r="L19" s="58">
        <v>4786</v>
      </c>
      <c r="M19" s="59">
        <v>50074</v>
      </c>
      <c r="N19" s="60"/>
    </row>
    <row r="20" spans="1:14">
      <c r="A20" s="50">
        <v>16</v>
      </c>
      <c r="B20" s="94" t="s">
        <v>243</v>
      </c>
      <c r="C20" s="223" t="s">
        <v>211</v>
      </c>
      <c r="D20" s="221" t="s">
        <v>227</v>
      </c>
      <c r="E20" s="20">
        <v>15.2</v>
      </c>
      <c r="F20" s="20">
        <v>15.29</v>
      </c>
      <c r="G20" s="249">
        <v>68.020299999999992</v>
      </c>
      <c r="H20" s="250">
        <v>53500000</v>
      </c>
      <c r="I20" s="251">
        <v>1</v>
      </c>
      <c r="J20" s="20">
        <v>15.29</v>
      </c>
      <c r="K20" s="20">
        <v>15.29</v>
      </c>
      <c r="L20" s="293">
        <v>5150</v>
      </c>
      <c r="M20" s="294">
        <v>50438</v>
      </c>
      <c r="N20" s="60"/>
    </row>
    <row r="21" spans="1:14">
      <c r="A21" s="93"/>
      <c r="B21" s="94"/>
      <c r="C21" s="223"/>
      <c r="D21" s="221"/>
      <c r="E21" s="20"/>
      <c r="F21" s="20"/>
      <c r="G21" s="249"/>
      <c r="H21" s="250"/>
      <c r="I21" s="251"/>
      <c r="J21" s="20"/>
      <c r="K21" s="20"/>
      <c r="L21" s="293"/>
      <c r="M21" s="294"/>
      <c r="N21" s="114"/>
    </row>
    <row r="22" spans="1:14">
      <c r="A22" s="93">
        <v>1</v>
      </c>
      <c r="B22" s="94" t="s">
        <v>452</v>
      </c>
      <c r="C22" s="223" t="s">
        <v>458</v>
      </c>
      <c r="D22" s="221" t="s">
        <v>464</v>
      </c>
      <c r="E22" s="20"/>
      <c r="F22" s="20"/>
      <c r="G22" s="249"/>
      <c r="H22" s="250"/>
      <c r="I22" s="251"/>
      <c r="J22" s="20"/>
      <c r="K22" s="20"/>
      <c r="L22" s="293">
        <v>3624</v>
      </c>
      <c r="M22" s="294">
        <v>48912</v>
      </c>
      <c r="N22" s="114"/>
    </row>
    <row r="23" spans="1:14">
      <c r="A23" s="93">
        <v>2</v>
      </c>
      <c r="B23" s="94" t="s">
        <v>455</v>
      </c>
      <c r="C23" s="223" t="s">
        <v>461</v>
      </c>
      <c r="D23" s="221" t="s">
        <v>467</v>
      </c>
      <c r="E23" s="20"/>
      <c r="F23" s="20"/>
      <c r="G23" s="249"/>
      <c r="H23" s="250"/>
      <c r="I23" s="251"/>
      <c r="J23" s="20"/>
      <c r="K23" s="20"/>
      <c r="L23" s="293">
        <v>4352</v>
      </c>
      <c r="M23" s="294">
        <v>49640</v>
      </c>
      <c r="N23" s="114"/>
    </row>
    <row r="24" spans="1:14">
      <c r="A24" s="93">
        <v>3</v>
      </c>
      <c r="B24" s="94" t="s">
        <v>450</v>
      </c>
      <c r="C24" s="223" t="s">
        <v>456</v>
      </c>
      <c r="D24" s="221" t="s">
        <v>462</v>
      </c>
      <c r="E24" s="20"/>
      <c r="F24" s="20"/>
      <c r="G24" s="249"/>
      <c r="H24" s="250"/>
      <c r="I24" s="251"/>
      <c r="J24" s="20"/>
      <c r="K24" s="20"/>
      <c r="L24" s="293">
        <v>4716</v>
      </c>
      <c r="M24" s="294">
        <v>50004</v>
      </c>
      <c r="N24" s="114"/>
    </row>
    <row r="25" spans="1:14">
      <c r="A25" s="93">
        <v>4</v>
      </c>
      <c r="B25" s="94" t="s">
        <v>451</v>
      </c>
      <c r="C25" s="223" t="s">
        <v>457</v>
      </c>
      <c r="D25" s="221" t="s">
        <v>463</v>
      </c>
      <c r="E25" s="20"/>
      <c r="F25" s="20"/>
      <c r="G25" s="249"/>
      <c r="H25" s="250"/>
      <c r="I25" s="251"/>
      <c r="J25" s="20"/>
      <c r="K25" s="20"/>
      <c r="L25" s="293">
        <v>5080</v>
      </c>
      <c r="M25" s="294">
        <v>50368</v>
      </c>
      <c r="N25" s="114"/>
    </row>
    <row r="26" spans="1:14">
      <c r="A26" s="93">
        <v>5</v>
      </c>
      <c r="B26" s="94" t="s">
        <v>453</v>
      </c>
      <c r="C26" s="223" t="s">
        <v>459</v>
      </c>
      <c r="D26" s="221" t="s">
        <v>465</v>
      </c>
      <c r="E26" s="20"/>
      <c r="F26" s="20"/>
      <c r="G26" s="249"/>
      <c r="H26" s="250"/>
      <c r="I26" s="251"/>
      <c r="J26" s="20"/>
      <c r="K26" s="20"/>
      <c r="L26" s="293">
        <v>1804</v>
      </c>
      <c r="M26" s="294">
        <v>47092</v>
      </c>
      <c r="N26" s="114"/>
    </row>
    <row r="27" spans="1:14">
      <c r="A27" s="93">
        <v>6</v>
      </c>
      <c r="B27" s="94" t="s">
        <v>454</v>
      </c>
      <c r="C27" s="223" t="s">
        <v>460</v>
      </c>
      <c r="D27" s="221" t="s">
        <v>466</v>
      </c>
      <c r="E27" s="20"/>
      <c r="F27" s="20"/>
      <c r="G27" s="249"/>
      <c r="H27" s="250"/>
      <c r="I27" s="251"/>
      <c r="J27" s="20"/>
      <c r="K27" s="20"/>
      <c r="L27" s="293">
        <v>2896</v>
      </c>
      <c r="M27" s="294">
        <v>48184</v>
      </c>
      <c r="N27" s="114"/>
    </row>
    <row r="28" spans="1:14">
      <c r="A28" s="266"/>
      <c r="B28" s="8"/>
      <c r="C28" s="9"/>
      <c r="D28" s="27"/>
      <c r="E28" s="11"/>
      <c r="F28" s="11"/>
      <c r="G28" s="242"/>
      <c r="H28" s="72"/>
      <c r="I28" s="243"/>
      <c r="J28" s="11"/>
      <c r="K28" s="11"/>
      <c r="L28" s="58"/>
      <c r="M28" s="59"/>
      <c r="N28" s="114"/>
    </row>
    <row r="29" spans="1:14">
      <c r="A29" s="266">
        <v>1</v>
      </c>
      <c r="B29" s="8" t="s">
        <v>357</v>
      </c>
      <c r="C29" s="9" t="s">
        <v>361</v>
      </c>
      <c r="D29" s="27" t="s">
        <v>353</v>
      </c>
      <c r="E29" s="11"/>
      <c r="F29" s="11"/>
      <c r="G29" s="242"/>
      <c r="H29" s="72"/>
      <c r="I29" s="243"/>
      <c r="J29" s="11"/>
      <c r="K29" s="11"/>
      <c r="L29" s="58">
        <v>1346</v>
      </c>
      <c r="M29" s="59">
        <v>46634</v>
      </c>
      <c r="N29" s="114"/>
    </row>
    <row r="30" spans="1:14">
      <c r="A30" s="266">
        <v>2</v>
      </c>
      <c r="B30" s="8" t="s">
        <v>358</v>
      </c>
      <c r="C30" s="9" t="s">
        <v>362</v>
      </c>
      <c r="D30" s="27" t="s">
        <v>354</v>
      </c>
      <c r="E30" s="11"/>
      <c r="F30" s="11"/>
      <c r="G30" s="242"/>
      <c r="H30" s="72"/>
      <c r="I30" s="243"/>
      <c r="J30" s="11"/>
      <c r="K30" s="11"/>
      <c r="L30" s="58">
        <v>1712</v>
      </c>
      <c r="M30" s="59">
        <v>47000</v>
      </c>
      <c r="N30" s="114"/>
    </row>
    <row r="31" spans="1:14">
      <c r="A31" s="266">
        <v>3</v>
      </c>
      <c r="B31" s="8" t="s">
        <v>359</v>
      </c>
      <c r="C31" s="9" t="s">
        <v>363</v>
      </c>
      <c r="D31" s="27" t="s">
        <v>355</v>
      </c>
      <c r="E31" s="11"/>
      <c r="F31" s="11"/>
      <c r="G31" s="242"/>
      <c r="H31" s="72"/>
      <c r="I31" s="243"/>
      <c r="J31" s="11"/>
      <c r="K31" s="11"/>
      <c r="L31" s="58">
        <v>1346</v>
      </c>
      <c r="M31" s="59">
        <v>46634</v>
      </c>
      <c r="N31" s="114"/>
    </row>
    <row r="32" spans="1:14" ht="16.5" thickBot="1">
      <c r="A32" s="266">
        <v>4</v>
      </c>
      <c r="B32" s="8" t="s">
        <v>360</v>
      </c>
      <c r="C32" s="9" t="s">
        <v>364</v>
      </c>
      <c r="D32" s="27" t="s">
        <v>356</v>
      </c>
      <c r="E32" s="11"/>
      <c r="F32" s="11"/>
      <c r="G32" s="242"/>
      <c r="H32" s="72"/>
      <c r="I32" s="243"/>
      <c r="J32" s="11"/>
      <c r="K32" s="11"/>
      <c r="L32" s="58">
        <v>1712</v>
      </c>
      <c r="M32" s="59">
        <v>47000</v>
      </c>
      <c r="N32" s="114"/>
    </row>
    <row r="33" spans="1:14" ht="16.5" thickBot="1">
      <c r="A33" s="252"/>
      <c r="B33" s="295" t="s">
        <v>41</v>
      </c>
      <c r="C33" s="177"/>
      <c r="D33" s="296"/>
      <c r="E33" s="102"/>
      <c r="F33" s="102"/>
      <c r="G33" s="102"/>
      <c r="H33" s="253">
        <f>SUM(H5:H32)</f>
        <v>290622552</v>
      </c>
      <c r="I33" s="253">
        <f>SUM(I5:I32)</f>
        <v>17</v>
      </c>
      <c r="J33" s="102"/>
      <c r="K33" s="292"/>
      <c r="L33" s="177"/>
      <c r="M33" s="181"/>
    </row>
    <row r="41" spans="1:14">
      <c r="H41" s="32"/>
      <c r="I41" s="108"/>
    </row>
    <row r="42" spans="1:14">
      <c r="A42" s="109" t="s">
        <v>42</v>
      </c>
      <c r="B42" s="109"/>
      <c r="C42" s="109"/>
      <c r="D42" s="109"/>
      <c r="E42" s="109"/>
      <c r="G42" s="33"/>
      <c r="H42" s="110"/>
      <c r="I42" s="110"/>
      <c r="L42" s="33"/>
      <c r="M42" s="31"/>
      <c r="N42" s="111"/>
    </row>
    <row r="43" spans="1:14">
      <c r="A43" s="30" t="s">
        <v>43</v>
      </c>
      <c r="B43" s="30"/>
      <c r="C43" s="30"/>
      <c r="D43" s="30"/>
      <c r="F43" s="31"/>
      <c r="G43" s="32"/>
      <c r="H43" s="108"/>
      <c r="I43" s="112"/>
      <c r="J43" s="113"/>
      <c r="K43" s="33"/>
      <c r="L43" s="33"/>
      <c r="M43" s="114"/>
      <c r="N43" s="111"/>
    </row>
    <row r="44" spans="1:14">
      <c r="A44" s="30" t="s">
        <v>74</v>
      </c>
      <c r="B44" s="30" t="s">
        <v>202</v>
      </c>
      <c r="C44" s="30"/>
      <c r="D44" s="30"/>
      <c r="F44" s="31"/>
      <c r="G44" s="32"/>
      <c r="H44" s="108"/>
      <c r="J44" s="33"/>
      <c r="K44" s="33"/>
      <c r="L44" s="33"/>
      <c r="M44" s="114"/>
    </row>
    <row r="45" spans="1:14">
      <c r="A45" s="30" t="s">
        <v>44</v>
      </c>
      <c r="B45" s="30"/>
      <c r="C45" s="30"/>
      <c r="D45" s="30"/>
      <c r="F45" s="31"/>
      <c r="G45" s="32"/>
      <c r="H45" s="108"/>
      <c r="J45" s="33"/>
      <c r="K45" s="33"/>
      <c r="L45" s="33"/>
      <c r="M45" s="114"/>
    </row>
    <row r="46" spans="1:14">
      <c r="A46" s="30"/>
      <c r="B46" s="30"/>
      <c r="C46" s="30"/>
      <c r="D46" s="30"/>
      <c r="H46" s="108"/>
    </row>
    <row r="47" spans="1:14">
      <c r="A47" s="30"/>
      <c r="B47" s="272" t="s">
        <v>340</v>
      </c>
      <c r="C47" s="272"/>
      <c r="D47" s="30"/>
      <c r="H47" s="108"/>
    </row>
    <row r="48" spans="1:14">
      <c r="H48" s="108"/>
    </row>
    <row r="49" spans="8:8">
      <c r="H49" s="108"/>
    </row>
    <row r="50" spans="8:8">
      <c r="H50" s="108"/>
    </row>
    <row r="51" spans="8:8">
      <c r="H51" s="108"/>
    </row>
    <row r="52" spans="8:8">
      <c r="H52" s="108"/>
    </row>
    <row r="53" spans="8:8">
      <c r="H53" s="108"/>
    </row>
    <row r="54" spans="8:8">
      <c r="H54" s="108"/>
    </row>
    <row r="55" spans="8:8">
      <c r="H55" s="108"/>
    </row>
    <row r="56" spans="8:8">
      <c r="H56" s="108"/>
    </row>
    <row r="57" spans="8:8">
      <c r="H57" s="108"/>
    </row>
    <row r="58" spans="8:8">
      <c r="H58" s="108"/>
    </row>
    <row r="59" spans="8:8">
      <c r="H59" s="108"/>
    </row>
    <row r="60" spans="8:8">
      <c r="H60" s="108"/>
    </row>
    <row r="61" spans="8:8">
      <c r="H61" s="108"/>
    </row>
    <row r="62" spans="8:8">
      <c r="H62" s="108"/>
    </row>
    <row r="63" spans="8:8">
      <c r="H63" s="108"/>
    </row>
    <row r="64" spans="8:8">
      <c r="H64" s="108"/>
    </row>
    <row r="65" spans="8:8">
      <c r="H65" s="108"/>
    </row>
    <row r="66" spans="8:8">
      <c r="H66" s="108"/>
    </row>
    <row r="67" spans="8:8">
      <c r="H67" s="108"/>
    </row>
    <row r="68" spans="8:8">
      <c r="H68" s="108"/>
    </row>
    <row r="69" spans="8:8">
      <c r="H69" s="108"/>
    </row>
    <row r="70" spans="8:8">
      <c r="H70" s="108"/>
    </row>
    <row r="71" spans="8:8">
      <c r="H71" s="108"/>
    </row>
    <row r="72" spans="8:8">
      <c r="H72" s="108"/>
    </row>
    <row r="73" spans="8:8">
      <c r="H73" s="108"/>
    </row>
    <row r="74" spans="8:8">
      <c r="H74" s="108"/>
    </row>
    <row r="75" spans="8:8">
      <c r="H75" s="108"/>
    </row>
    <row r="76" spans="8:8">
      <c r="H76" s="108"/>
    </row>
    <row r="77" spans="8:8">
      <c r="H77" s="108"/>
    </row>
    <row r="78" spans="8:8">
      <c r="H78" s="108"/>
    </row>
    <row r="79" spans="8:8">
      <c r="H79" s="108"/>
    </row>
    <row r="80" spans="8:8">
      <c r="H80" s="108"/>
    </row>
    <row r="81" spans="8:8">
      <c r="H81" s="108"/>
    </row>
    <row r="82" spans="8:8">
      <c r="H82" s="108"/>
    </row>
    <row r="83" spans="8:8">
      <c r="H83" s="108"/>
    </row>
    <row r="84" spans="8:8">
      <c r="H84" s="108"/>
    </row>
    <row r="85" spans="8:8">
      <c r="H85" s="108"/>
    </row>
    <row r="86" spans="8:8">
      <c r="H86" s="108"/>
    </row>
    <row r="87" spans="8:8">
      <c r="H87" s="108"/>
    </row>
    <row r="88" spans="8:8">
      <c r="H88" s="108"/>
    </row>
    <row r="89" spans="8:8">
      <c r="H89" s="108"/>
    </row>
    <row r="90" spans="8:8">
      <c r="H90" s="108"/>
    </row>
    <row r="91" spans="8:8">
      <c r="H91" s="108"/>
    </row>
    <row r="92" spans="8:8">
      <c r="H92" s="108"/>
    </row>
    <row r="93" spans="8:8">
      <c r="H93" s="108"/>
    </row>
    <row r="94" spans="8:8">
      <c r="H94" s="108"/>
    </row>
    <row r="95" spans="8:8">
      <c r="H95" s="108"/>
    </row>
    <row r="96" spans="8:8">
      <c r="H96" s="108"/>
    </row>
    <row r="97" spans="8:8">
      <c r="H97" s="108"/>
    </row>
    <row r="98" spans="8:8">
      <c r="H98" s="108"/>
    </row>
    <row r="99" spans="8:8">
      <c r="H99" s="108"/>
    </row>
    <row r="100" spans="8:8">
      <c r="H100" s="108"/>
    </row>
    <row r="101" spans="8:8">
      <c r="H101" s="108"/>
    </row>
    <row r="102" spans="8:8">
      <c r="H102" s="108"/>
    </row>
    <row r="103" spans="8:8">
      <c r="H103" s="108"/>
    </row>
    <row r="104" spans="8:8">
      <c r="H104" s="108"/>
    </row>
    <row r="105" spans="8:8">
      <c r="H105" s="108"/>
    </row>
    <row r="106" spans="8:8">
      <c r="H106" s="108"/>
    </row>
    <row r="107" spans="8:8">
      <c r="H107" s="108"/>
    </row>
    <row r="108" spans="8:8">
      <c r="H108" s="108"/>
    </row>
    <row r="109" spans="8:8">
      <c r="H109" s="108"/>
    </row>
    <row r="110" spans="8:8">
      <c r="H110" s="108"/>
    </row>
    <row r="111" spans="8:8">
      <c r="H111" s="108"/>
    </row>
    <row r="112" spans="8:8">
      <c r="H112" s="108"/>
    </row>
    <row r="113" spans="8:8">
      <c r="H113" s="108"/>
    </row>
    <row r="114" spans="8:8">
      <c r="H114" s="108"/>
    </row>
    <row r="115" spans="8:8">
      <c r="H115" s="108"/>
    </row>
    <row r="116" spans="8:8">
      <c r="H116" s="108"/>
    </row>
    <row r="117" spans="8:8">
      <c r="H117" s="108"/>
    </row>
    <row r="118" spans="8:8">
      <c r="H118" s="108"/>
    </row>
    <row r="119" spans="8:8">
      <c r="H119" s="108"/>
    </row>
    <row r="120" spans="8:8">
      <c r="H120" s="108"/>
    </row>
    <row r="121" spans="8:8">
      <c r="H121" s="108"/>
    </row>
  </sheetData>
  <mergeCells count="2">
    <mergeCell ref="C1:H1"/>
    <mergeCell ref="A2:M2"/>
  </mergeCells>
  <phoneticPr fontId="30" type="noConversion"/>
  <pageMargins left="0.7" right="0.7" top="0.75" bottom="0.75" header="0.3" footer="0.3"/>
  <pageSetup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8"/>
  <sheetViews>
    <sheetView zoomScaleNormal="100" zoomScaleSheetLayoutView="100" workbookViewId="0">
      <pane xSplit="4" ySplit="4" topLeftCell="E5" activePane="bottomRight" state="frozen"/>
      <selection sqref="A1:XFD1048576"/>
      <selection pane="topRight" sqref="A1:XFD1048576"/>
      <selection pane="bottomLeft" sqref="A1:XFD1048576"/>
      <selection pane="bottomRight" activeCell="H42" sqref="H42"/>
    </sheetView>
  </sheetViews>
  <sheetFormatPr defaultColWidth="9.140625" defaultRowHeight="15.75"/>
  <cols>
    <col min="1" max="1" width="6.5703125" style="3" customWidth="1"/>
    <col min="2" max="2" width="18.5703125" style="3" customWidth="1"/>
    <col min="3" max="3" width="41.85546875" style="3" customWidth="1"/>
    <col min="4" max="4" width="25.5703125" style="3" customWidth="1"/>
    <col min="5" max="5" width="13.5703125" style="3" customWidth="1"/>
    <col min="6" max="7" width="14.5703125" style="3" customWidth="1"/>
    <col min="8" max="8" width="19" style="115" customWidth="1"/>
    <col min="9" max="9" width="20.28515625" style="3" customWidth="1"/>
    <col min="10" max="10" width="14.7109375" style="3" customWidth="1"/>
    <col min="11" max="11" width="14.28515625" style="3" customWidth="1"/>
    <col min="12" max="12" width="15.42578125" style="3" customWidth="1"/>
    <col min="13" max="13" width="12.7109375" style="87" customWidth="1"/>
    <col min="14" max="14" width="13" style="3" hidden="1" customWidth="1"/>
    <col min="15" max="16384" width="9.140625" style="3"/>
  </cols>
  <sheetData>
    <row r="1" spans="1:14" ht="65.45" customHeight="1">
      <c r="A1" s="2" t="s">
        <v>0</v>
      </c>
      <c r="B1" s="2"/>
      <c r="C1" s="301"/>
      <c r="D1" s="301"/>
      <c r="E1" s="301"/>
      <c r="F1" s="301"/>
      <c r="G1" s="301"/>
      <c r="H1" s="301"/>
      <c r="I1" s="2"/>
      <c r="J1" s="2"/>
      <c r="K1" s="2"/>
      <c r="L1" s="2"/>
      <c r="M1" s="2"/>
      <c r="N1" s="2"/>
    </row>
    <row r="2" spans="1:14" ht="36.6" customHeight="1">
      <c r="A2" s="302" t="s">
        <v>162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2"/>
    </row>
    <row r="3" spans="1:14" ht="19.5" customHeight="1" thickBot="1">
      <c r="A3" s="35" t="s">
        <v>482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68</v>
      </c>
      <c r="G4" s="43" t="s">
        <v>183</v>
      </c>
      <c r="H4" s="44" t="s">
        <v>128</v>
      </c>
      <c r="I4" s="45" t="s">
        <v>7</v>
      </c>
      <c r="J4" s="46" t="s">
        <v>184</v>
      </c>
      <c r="K4" s="47" t="s">
        <v>185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102</v>
      </c>
      <c r="C5" s="52" t="s">
        <v>167</v>
      </c>
      <c r="D5" s="63" t="s">
        <v>166</v>
      </c>
      <c r="E5" s="66">
        <v>77.810077963027496</v>
      </c>
      <c r="F5" s="66">
        <v>42.376548128340147</v>
      </c>
      <c r="G5" s="67">
        <v>95.725800000000007</v>
      </c>
      <c r="H5" s="56"/>
      <c r="I5" s="68"/>
      <c r="J5" s="66">
        <v>42.376548128340147</v>
      </c>
      <c r="K5" s="11">
        <v>42.376548128340147</v>
      </c>
      <c r="L5" s="58">
        <v>340</v>
      </c>
      <c r="M5" s="59">
        <v>45628</v>
      </c>
      <c r="N5" s="60"/>
    </row>
    <row r="6" spans="1:14">
      <c r="A6" s="50">
        <v>2</v>
      </c>
      <c r="B6" s="51"/>
      <c r="C6" s="52" t="s">
        <v>173</v>
      </c>
      <c r="D6" s="63" t="s">
        <v>174</v>
      </c>
      <c r="E6" s="66">
        <v>40.839562694377342</v>
      </c>
      <c r="F6" s="66">
        <v>21.333408859460071</v>
      </c>
      <c r="G6" s="67">
        <v>100</v>
      </c>
      <c r="H6" s="62"/>
      <c r="I6" s="68"/>
      <c r="J6" s="66">
        <v>21.333408859460071</v>
      </c>
      <c r="K6" s="11">
        <v>21.333408859460071</v>
      </c>
      <c r="L6" s="58">
        <v>130</v>
      </c>
      <c r="M6" s="59">
        <v>45418</v>
      </c>
      <c r="N6" s="60"/>
    </row>
    <row r="7" spans="1:14">
      <c r="A7" s="50"/>
      <c r="B7" s="51"/>
      <c r="C7" s="51"/>
      <c r="D7" s="51"/>
      <c r="E7" s="66"/>
      <c r="F7" s="66"/>
      <c r="G7" s="67"/>
      <c r="H7" s="69"/>
      <c r="I7" s="68"/>
      <c r="J7" s="66"/>
      <c r="K7" s="11"/>
      <c r="L7" s="58"/>
      <c r="M7" s="59"/>
      <c r="N7" s="60"/>
    </row>
    <row r="8" spans="1:14" ht="13.9" customHeight="1">
      <c r="A8" s="50">
        <v>1</v>
      </c>
      <c r="B8" s="51" t="s">
        <v>11</v>
      </c>
      <c r="C8" s="52" t="s">
        <v>146</v>
      </c>
      <c r="D8" s="73" t="s">
        <v>118</v>
      </c>
      <c r="E8" s="53">
        <v>14.984343998493877</v>
      </c>
      <c r="F8" s="53">
        <v>17.661205727933993</v>
      </c>
      <c r="G8" s="70">
        <v>100</v>
      </c>
      <c r="H8" s="62"/>
      <c r="I8" s="76"/>
      <c r="J8" s="53">
        <v>17.661205727933993</v>
      </c>
      <c r="K8" s="11">
        <v>17.661205727933993</v>
      </c>
      <c r="L8" s="58">
        <v>81</v>
      </c>
      <c r="M8" s="59">
        <v>45369</v>
      </c>
      <c r="N8" s="60"/>
    </row>
    <row r="9" spans="1:14">
      <c r="A9" s="50">
        <v>2</v>
      </c>
      <c r="B9" s="51"/>
      <c r="C9" s="52" t="s">
        <v>147</v>
      </c>
      <c r="D9" s="73" t="s">
        <v>138</v>
      </c>
      <c r="E9" s="53">
        <v>27.040860000031063</v>
      </c>
      <c r="F9" s="53">
        <v>18.984310741254351</v>
      </c>
      <c r="G9" s="70">
        <v>100</v>
      </c>
      <c r="H9" s="72"/>
      <c r="I9" s="71"/>
      <c r="J9" s="53">
        <v>18.984310741254351</v>
      </c>
      <c r="K9" s="11">
        <v>18.984310741254351</v>
      </c>
      <c r="L9" s="58">
        <v>291</v>
      </c>
      <c r="M9" s="59">
        <v>45579</v>
      </c>
      <c r="N9" s="60"/>
    </row>
    <row r="10" spans="1:14">
      <c r="A10" s="50">
        <v>3</v>
      </c>
      <c r="B10" s="51"/>
      <c r="C10" s="52" t="s">
        <v>194</v>
      </c>
      <c r="D10" s="73" t="s">
        <v>157</v>
      </c>
      <c r="E10" s="53">
        <v>30.072941949069822</v>
      </c>
      <c r="F10" s="53">
        <v>20.383330227862743</v>
      </c>
      <c r="G10" s="55">
        <v>100</v>
      </c>
      <c r="H10" s="72"/>
      <c r="I10" s="71"/>
      <c r="J10" s="53">
        <v>20.383330227862743</v>
      </c>
      <c r="K10" s="11">
        <v>20.383330227862743</v>
      </c>
      <c r="L10" s="58">
        <v>368</v>
      </c>
      <c r="M10" s="59">
        <v>45656</v>
      </c>
      <c r="N10" s="60"/>
    </row>
    <row r="11" spans="1:14">
      <c r="A11" s="50">
        <v>4</v>
      </c>
      <c r="B11" s="51"/>
      <c r="C11" s="52" t="s">
        <v>195</v>
      </c>
      <c r="D11" s="73" t="s">
        <v>170</v>
      </c>
      <c r="E11" s="53">
        <v>29.302132474762388</v>
      </c>
      <c r="F11" s="53">
        <v>20.822156372922638</v>
      </c>
      <c r="G11" s="55">
        <v>100</v>
      </c>
      <c r="H11" s="72"/>
      <c r="I11" s="71"/>
      <c r="J11" s="53">
        <v>20.822156372922638</v>
      </c>
      <c r="K11" s="11">
        <v>20.822156372922638</v>
      </c>
      <c r="L11" s="58">
        <v>466</v>
      </c>
      <c r="M11" s="59">
        <v>45754</v>
      </c>
      <c r="N11" s="60"/>
    </row>
    <row r="12" spans="1:14">
      <c r="A12" s="50">
        <v>5</v>
      </c>
      <c r="B12" s="51"/>
      <c r="C12" s="52" t="s">
        <v>177</v>
      </c>
      <c r="D12" s="73" t="s">
        <v>178</v>
      </c>
      <c r="E12" s="53">
        <v>37.557954633799937</v>
      </c>
      <c r="F12" s="53">
        <v>24.92113809004336</v>
      </c>
      <c r="G12" s="55">
        <v>100</v>
      </c>
      <c r="H12" s="72"/>
      <c r="I12" s="71"/>
      <c r="J12" s="53">
        <v>24.92113809004336</v>
      </c>
      <c r="K12" s="11">
        <v>24.92113809004336</v>
      </c>
      <c r="L12" s="77">
        <v>508</v>
      </c>
      <c r="M12" s="59">
        <v>45796</v>
      </c>
      <c r="N12" s="60"/>
    </row>
    <row r="13" spans="1:14">
      <c r="A13" s="50">
        <v>6</v>
      </c>
      <c r="B13" s="51"/>
      <c r="C13" s="52" t="s">
        <v>179</v>
      </c>
      <c r="D13" s="73" t="s">
        <v>180</v>
      </c>
      <c r="E13" s="53">
        <v>29.650580953562976</v>
      </c>
      <c r="F13" s="53">
        <v>36.531764402023583</v>
      </c>
      <c r="G13" s="55">
        <v>92.102900000000005</v>
      </c>
      <c r="H13" s="72"/>
      <c r="I13" s="71"/>
      <c r="J13" s="53">
        <v>36.531764402023583</v>
      </c>
      <c r="K13" s="11">
        <v>36.531764402023583</v>
      </c>
      <c r="L13" s="78">
        <v>571</v>
      </c>
      <c r="M13" s="59">
        <v>45859</v>
      </c>
      <c r="N13" s="60"/>
    </row>
    <row r="14" spans="1:14">
      <c r="A14" s="50"/>
      <c r="B14" s="51"/>
      <c r="C14" s="52"/>
      <c r="D14" s="73"/>
      <c r="E14" s="53"/>
      <c r="F14" s="53"/>
      <c r="G14" s="55"/>
      <c r="H14" s="72"/>
      <c r="I14" s="71"/>
      <c r="J14" s="53"/>
      <c r="K14" s="11"/>
      <c r="M14" s="59"/>
      <c r="N14" s="60"/>
    </row>
    <row r="15" spans="1:14">
      <c r="A15" s="50">
        <v>1</v>
      </c>
      <c r="B15" s="51" t="s">
        <v>132</v>
      </c>
      <c r="C15" s="52" t="s">
        <v>196</v>
      </c>
      <c r="D15" s="73" t="s">
        <v>133</v>
      </c>
      <c r="E15" s="53"/>
      <c r="F15" s="53"/>
      <c r="G15" s="55"/>
      <c r="H15" s="72"/>
      <c r="I15" s="71"/>
      <c r="J15" s="53"/>
      <c r="K15" s="11"/>
      <c r="L15" s="58">
        <v>608</v>
      </c>
      <c r="M15" s="59">
        <v>45896</v>
      </c>
      <c r="N15" s="60"/>
    </row>
    <row r="16" spans="1:14">
      <c r="A16" s="50"/>
      <c r="B16" s="51"/>
      <c r="C16" s="51"/>
      <c r="D16" s="33"/>
      <c r="E16" s="53"/>
      <c r="F16" s="53"/>
      <c r="G16" s="11"/>
      <c r="H16" s="72"/>
      <c r="I16" s="65"/>
      <c r="J16" s="53"/>
      <c r="K16" s="11"/>
      <c r="L16" s="58"/>
      <c r="M16" s="59"/>
      <c r="N16" s="60"/>
    </row>
    <row r="17" spans="1:14">
      <c r="A17" s="50">
        <v>1</v>
      </c>
      <c r="B17" s="51" t="s">
        <v>12</v>
      </c>
      <c r="C17" s="52" t="s">
        <v>13</v>
      </c>
      <c r="D17" s="63" t="s">
        <v>14</v>
      </c>
      <c r="E17" s="53">
        <v>31.555607347423159</v>
      </c>
      <c r="F17" s="53">
        <v>31.361163193387874</v>
      </c>
      <c r="G17" s="70">
        <v>96.325800000000001</v>
      </c>
      <c r="H17" s="56"/>
      <c r="I17" s="71"/>
      <c r="J17" s="53">
        <v>31.361163193387874</v>
      </c>
      <c r="K17" s="11">
        <v>31.361163193387874</v>
      </c>
      <c r="L17" s="58">
        <v>109</v>
      </c>
      <c r="M17" s="79">
        <v>45397</v>
      </c>
      <c r="N17" s="60">
        <v>43811</v>
      </c>
    </row>
    <row r="18" spans="1:14">
      <c r="A18" s="50">
        <v>2</v>
      </c>
      <c r="B18" s="51"/>
      <c r="C18" s="80" t="s">
        <v>15</v>
      </c>
      <c r="D18" s="81" t="s">
        <v>16</v>
      </c>
      <c r="E18" s="53">
        <v>52.935259966932357</v>
      </c>
      <c r="F18" s="53">
        <v>40.132250685151547</v>
      </c>
      <c r="G18" s="70">
        <v>87.949600000000004</v>
      </c>
      <c r="H18" s="62"/>
      <c r="I18" s="71"/>
      <c r="J18" s="53">
        <v>40.132250685151547</v>
      </c>
      <c r="K18" s="11">
        <v>40.132250685151547</v>
      </c>
      <c r="L18" s="58">
        <v>193</v>
      </c>
      <c r="M18" s="82">
        <v>45481</v>
      </c>
      <c r="N18" s="83">
        <v>43811</v>
      </c>
    </row>
    <row r="19" spans="1:14">
      <c r="A19" s="50">
        <v>3</v>
      </c>
      <c r="B19" s="51"/>
      <c r="C19" s="80" t="s">
        <v>69</v>
      </c>
      <c r="D19" s="81" t="s">
        <v>17</v>
      </c>
      <c r="E19" s="53">
        <v>15.177908403572232</v>
      </c>
      <c r="F19" s="53">
        <v>14.977174980212027</v>
      </c>
      <c r="G19" s="70">
        <v>109.2885</v>
      </c>
      <c r="H19" s="56"/>
      <c r="I19" s="71"/>
      <c r="J19" s="53">
        <v>14.977174980212027</v>
      </c>
      <c r="K19" s="11">
        <v>14.977174980212027</v>
      </c>
      <c r="L19" s="58">
        <v>445</v>
      </c>
      <c r="M19" s="82">
        <v>45733</v>
      </c>
      <c r="N19" s="83"/>
    </row>
    <row r="20" spans="1:14">
      <c r="A20" s="50">
        <v>4</v>
      </c>
      <c r="B20" s="51"/>
      <c r="C20" s="80" t="s">
        <v>73</v>
      </c>
      <c r="D20" s="81" t="s">
        <v>72</v>
      </c>
      <c r="E20" s="11">
        <v>19.222740097130963</v>
      </c>
      <c r="F20" s="53">
        <v>26.631609235144214</v>
      </c>
      <c r="G20" s="70">
        <v>90</v>
      </c>
      <c r="H20" s="56"/>
      <c r="I20" s="71"/>
      <c r="J20" s="53">
        <v>26.631609235144214</v>
      </c>
      <c r="K20" s="11">
        <v>26.631609235144214</v>
      </c>
      <c r="L20" s="58">
        <v>543</v>
      </c>
      <c r="M20" s="82">
        <v>45831</v>
      </c>
      <c r="N20" s="83"/>
    </row>
    <row r="21" spans="1:14">
      <c r="A21" s="50">
        <v>5</v>
      </c>
      <c r="B21" s="51"/>
      <c r="C21" s="80" t="s">
        <v>104</v>
      </c>
      <c r="D21" s="81" t="s">
        <v>103</v>
      </c>
      <c r="E21" s="53">
        <v>19.928459364130692</v>
      </c>
      <c r="F21" s="11"/>
      <c r="G21" s="70"/>
      <c r="H21" s="56"/>
      <c r="I21" s="71"/>
      <c r="J21" s="53"/>
      <c r="K21" s="11"/>
      <c r="L21" s="58">
        <v>655</v>
      </c>
      <c r="M21" s="82">
        <v>45943</v>
      </c>
      <c r="N21" s="83"/>
    </row>
    <row r="22" spans="1:14">
      <c r="A22" s="50">
        <v>6</v>
      </c>
      <c r="B22" s="51"/>
      <c r="C22" s="80" t="s">
        <v>153</v>
      </c>
      <c r="D22" s="81" t="s">
        <v>98</v>
      </c>
      <c r="E22" s="54">
        <v>22.006088768683842</v>
      </c>
      <c r="F22" s="54">
        <v>19.839169593868135</v>
      </c>
      <c r="G22" s="54">
        <v>100</v>
      </c>
      <c r="H22" s="74"/>
      <c r="I22" s="75"/>
      <c r="J22" s="54">
        <v>19.839169593868135</v>
      </c>
      <c r="K22" s="54">
        <v>19.839169593868135</v>
      </c>
      <c r="L22" s="58">
        <v>704</v>
      </c>
      <c r="M22" s="82">
        <v>45992</v>
      </c>
      <c r="N22" s="83"/>
    </row>
    <row r="23" spans="1:14">
      <c r="A23" s="50">
        <v>7</v>
      </c>
      <c r="B23" s="51"/>
      <c r="C23" s="80" t="s">
        <v>154</v>
      </c>
      <c r="D23" s="63" t="s">
        <v>117</v>
      </c>
      <c r="E23" s="53">
        <v>18.27446315677491</v>
      </c>
      <c r="F23" s="53">
        <v>18.258552227570469</v>
      </c>
      <c r="G23" s="70">
        <v>100</v>
      </c>
      <c r="H23" s="69"/>
      <c r="I23" s="71"/>
      <c r="J23" s="53">
        <v>18.258552227570469</v>
      </c>
      <c r="K23" s="11">
        <v>18.258552227570469</v>
      </c>
      <c r="L23" s="58">
        <v>795</v>
      </c>
      <c r="M23" s="82">
        <v>46083</v>
      </c>
      <c r="N23" s="60"/>
    </row>
    <row r="24" spans="1:14">
      <c r="A24" s="50">
        <v>8</v>
      </c>
      <c r="B24" s="51"/>
      <c r="C24" s="80" t="s">
        <v>155</v>
      </c>
      <c r="D24" s="63" t="s">
        <v>123</v>
      </c>
      <c r="E24" s="53">
        <v>33.42821316066064</v>
      </c>
      <c r="F24" s="53">
        <v>18.778289072669125</v>
      </c>
      <c r="G24" s="70">
        <v>100</v>
      </c>
      <c r="H24" s="56"/>
      <c r="I24" s="71"/>
      <c r="J24" s="53">
        <v>18.778289072669125</v>
      </c>
      <c r="K24" s="11">
        <v>18.778289072669125</v>
      </c>
      <c r="L24" s="58">
        <v>865</v>
      </c>
      <c r="M24" s="82">
        <v>46153</v>
      </c>
      <c r="N24" s="60"/>
    </row>
    <row r="25" spans="1:14">
      <c r="A25" s="50">
        <v>9</v>
      </c>
      <c r="B25" s="51"/>
      <c r="C25" s="80" t="s">
        <v>134</v>
      </c>
      <c r="D25" s="63" t="s">
        <v>135</v>
      </c>
      <c r="E25" s="53">
        <v>15.195643660342681</v>
      </c>
      <c r="F25" s="53">
        <v>14.995278067445861</v>
      </c>
      <c r="G25" s="55">
        <v>108.333</v>
      </c>
      <c r="H25" s="56"/>
      <c r="I25" s="71"/>
      <c r="J25" s="53">
        <v>14.995278067445861</v>
      </c>
      <c r="K25" s="11">
        <v>14.995278067445861</v>
      </c>
      <c r="L25" s="58">
        <v>972</v>
      </c>
      <c r="M25" s="82">
        <v>46260</v>
      </c>
      <c r="N25" s="60"/>
    </row>
    <row r="26" spans="1:14">
      <c r="A26" s="50">
        <v>10</v>
      </c>
      <c r="B26" s="51"/>
      <c r="C26" s="80" t="s">
        <v>197</v>
      </c>
      <c r="D26" s="63" t="s">
        <v>156</v>
      </c>
      <c r="E26" s="53">
        <v>24.475138576860164</v>
      </c>
      <c r="F26" s="53">
        <v>25.085730760211071</v>
      </c>
      <c r="G26" s="54">
        <v>90</v>
      </c>
      <c r="H26" s="84"/>
      <c r="I26" s="68"/>
      <c r="J26" s="53">
        <v>25.085730760211071</v>
      </c>
      <c r="K26" s="11">
        <v>25.085730760211071</v>
      </c>
      <c r="L26" s="58">
        <v>1082</v>
      </c>
      <c r="M26" s="82">
        <v>46370</v>
      </c>
      <c r="N26" s="60"/>
    </row>
    <row r="27" spans="1:14">
      <c r="A27" s="50">
        <v>11</v>
      </c>
      <c r="B27" s="51"/>
      <c r="C27" s="52" t="s">
        <v>168</v>
      </c>
      <c r="D27" s="63" t="s">
        <v>169</v>
      </c>
      <c r="E27" s="53">
        <v>20.711813990242391</v>
      </c>
      <c r="F27" s="53">
        <v>20.703696005253136</v>
      </c>
      <c r="G27" s="54">
        <v>100</v>
      </c>
      <c r="H27" s="84"/>
      <c r="I27" s="68"/>
      <c r="J27" s="53">
        <v>20.703696005253136</v>
      </c>
      <c r="K27" s="11">
        <v>20.703696005253136</v>
      </c>
      <c r="L27" s="58">
        <v>1166</v>
      </c>
      <c r="M27" s="79">
        <v>46454</v>
      </c>
      <c r="N27" s="60"/>
    </row>
    <row r="28" spans="1:14">
      <c r="A28" s="50">
        <v>12</v>
      </c>
      <c r="B28" s="51"/>
      <c r="C28" s="52" t="s">
        <v>175</v>
      </c>
      <c r="D28" s="63" t="s">
        <v>176</v>
      </c>
      <c r="E28" s="53">
        <v>45.451745918686534</v>
      </c>
      <c r="F28" s="53">
        <v>34.721696889688808</v>
      </c>
      <c r="G28" s="54">
        <v>75</v>
      </c>
      <c r="H28" s="84"/>
      <c r="I28" s="68"/>
      <c r="J28" s="53">
        <v>34.721696889688808</v>
      </c>
      <c r="K28" s="11">
        <v>34.721696889688808</v>
      </c>
      <c r="L28" s="58">
        <v>1222</v>
      </c>
      <c r="M28" s="79">
        <v>46510</v>
      </c>
      <c r="N28" s="60"/>
    </row>
    <row r="29" spans="1:14">
      <c r="A29" s="50"/>
      <c r="B29" s="51"/>
      <c r="C29" s="52"/>
      <c r="D29" s="63"/>
      <c r="E29" s="53"/>
      <c r="F29" s="53"/>
      <c r="G29" s="54"/>
      <c r="H29" s="84"/>
      <c r="I29" s="68"/>
      <c r="J29" s="53"/>
      <c r="K29" s="11"/>
      <c r="L29" s="58"/>
      <c r="M29" s="79"/>
      <c r="N29" s="60"/>
    </row>
    <row r="30" spans="1:14">
      <c r="A30" s="50">
        <v>1</v>
      </c>
      <c r="B30" s="51" t="s">
        <v>18</v>
      </c>
      <c r="C30" s="52" t="s">
        <v>19</v>
      </c>
      <c r="D30" s="63" t="s">
        <v>20</v>
      </c>
      <c r="E30" s="11">
        <v>20.909255014021202</v>
      </c>
      <c r="F30" s="11">
        <v>30.431434757864089</v>
      </c>
      <c r="G30" s="70">
        <v>90</v>
      </c>
      <c r="H30" s="74"/>
      <c r="I30" s="75"/>
      <c r="J30" s="53">
        <v>30.431434757864089</v>
      </c>
      <c r="K30" s="11">
        <v>30.431434757864089</v>
      </c>
      <c r="L30" s="58">
        <v>396</v>
      </c>
      <c r="M30" s="79">
        <v>45684</v>
      </c>
      <c r="N30" s="60">
        <v>43811</v>
      </c>
    </row>
    <row r="31" spans="1:14">
      <c r="A31" s="50">
        <v>2</v>
      </c>
      <c r="B31" s="51"/>
      <c r="C31" s="52" t="s">
        <v>151</v>
      </c>
      <c r="D31" s="63" t="s">
        <v>75</v>
      </c>
      <c r="E31" s="11">
        <v>32.026634879051954</v>
      </c>
      <c r="F31" s="11">
        <v>19.451122751274362</v>
      </c>
      <c r="G31" s="70">
        <v>100</v>
      </c>
      <c r="H31" s="74"/>
      <c r="I31" s="75"/>
      <c r="J31" s="53">
        <v>19.451122751274362</v>
      </c>
      <c r="K31" s="53">
        <v>19.451122751274362</v>
      </c>
      <c r="L31" s="58">
        <v>928</v>
      </c>
      <c r="M31" s="79">
        <v>46216</v>
      </c>
      <c r="N31" s="60"/>
    </row>
    <row r="32" spans="1:14">
      <c r="A32" s="50">
        <v>3</v>
      </c>
      <c r="B32" s="51"/>
      <c r="C32" s="52" t="s">
        <v>101</v>
      </c>
      <c r="D32" s="63" t="s">
        <v>100</v>
      </c>
      <c r="E32" s="66">
        <v>20.698254026065857</v>
      </c>
      <c r="F32" s="66">
        <v>22.154282821395061</v>
      </c>
      <c r="G32" s="70">
        <v>93.548100000000005</v>
      </c>
      <c r="H32" s="74"/>
      <c r="I32" s="75"/>
      <c r="J32" s="53">
        <v>22.154282821395061</v>
      </c>
      <c r="K32" s="53">
        <v>22.154282821395061</v>
      </c>
      <c r="L32" s="58">
        <v>1117</v>
      </c>
      <c r="M32" s="79">
        <v>46405</v>
      </c>
      <c r="N32" s="60"/>
    </row>
    <row r="33" spans="1:14">
      <c r="A33" s="50">
        <v>4</v>
      </c>
      <c r="B33" s="51"/>
      <c r="C33" s="52" t="s">
        <v>152</v>
      </c>
      <c r="D33" s="63" t="s">
        <v>131</v>
      </c>
      <c r="E33" s="66">
        <v>19.997449252074954</v>
      </c>
      <c r="F33" s="66">
        <v>18.79281126385661</v>
      </c>
      <c r="G33" s="55">
        <v>100</v>
      </c>
      <c r="H33" s="56"/>
      <c r="I33" s="76"/>
      <c r="J33" s="53">
        <v>18.79281126385661</v>
      </c>
      <c r="K33" s="53">
        <v>18.79281126385661</v>
      </c>
      <c r="L33" s="58">
        <v>1348</v>
      </c>
      <c r="M33" s="79">
        <v>46636</v>
      </c>
      <c r="N33" s="60"/>
    </row>
    <row r="34" spans="1:14">
      <c r="A34" s="50">
        <v>5</v>
      </c>
      <c r="B34" s="51"/>
      <c r="C34" s="85" t="s">
        <v>163</v>
      </c>
      <c r="D34" s="78" t="s">
        <v>164</v>
      </c>
      <c r="E34" s="66">
        <v>21.700539875632131</v>
      </c>
      <c r="F34" s="66">
        <v>21.754543626268781</v>
      </c>
      <c r="G34" s="55">
        <v>99.9011</v>
      </c>
      <c r="H34" s="56"/>
      <c r="I34" s="76"/>
      <c r="J34" s="53">
        <v>21.754543626268781</v>
      </c>
      <c r="K34" s="53">
        <v>21.754543626268781</v>
      </c>
      <c r="L34" s="58">
        <v>1481</v>
      </c>
      <c r="M34" s="86">
        <v>46769</v>
      </c>
      <c r="N34" s="60"/>
    </row>
    <row r="35" spans="1:14">
      <c r="A35" s="50"/>
      <c r="B35" s="51"/>
      <c r="E35" s="53"/>
      <c r="F35" s="53"/>
      <c r="G35" s="11"/>
      <c r="H35" s="62"/>
      <c r="I35" s="65"/>
      <c r="J35" s="53"/>
      <c r="K35" s="53"/>
      <c r="L35" s="58"/>
      <c r="N35" s="60"/>
    </row>
    <row r="36" spans="1:14">
      <c r="A36" s="50">
        <v>1</v>
      </c>
      <c r="B36" s="51" t="s">
        <v>21</v>
      </c>
      <c r="C36" s="52" t="s">
        <v>22</v>
      </c>
      <c r="D36" s="63" t="s">
        <v>23</v>
      </c>
      <c r="E36" s="11">
        <v>24.608658175776455</v>
      </c>
      <c r="F36" s="53">
        <v>24.147838009990039</v>
      </c>
      <c r="G36" s="55">
        <v>98.6404</v>
      </c>
      <c r="H36" s="56"/>
      <c r="I36" s="88"/>
      <c r="J36" s="53">
        <v>24.147838009990039</v>
      </c>
      <c r="K36" s="53">
        <v>24.147838009990039</v>
      </c>
      <c r="L36" s="58">
        <v>88</v>
      </c>
      <c r="M36" s="82">
        <v>45376</v>
      </c>
      <c r="N36" s="60">
        <v>43811</v>
      </c>
    </row>
    <row r="37" spans="1:14">
      <c r="A37" s="50">
        <v>2</v>
      </c>
      <c r="B37" s="51"/>
      <c r="C37" s="80" t="s">
        <v>24</v>
      </c>
      <c r="D37" s="81" t="s">
        <v>25</v>
      </c>
      <c r="E37" s="53">
        <v>40.07294060777253</v>
      </c>
      <c r="F37" s="53">
        <v>63.444977650093662</v>
      </c>
      <c r="G37" s="70">
        <v>60</v>
      </c>
      <c r="H37" s="56"/>
      <c r="I37" s="71"/>
      <c r="J37" s="53">
        <v>40.07294060777253</v>
      </c>
      <c r="K37" s="53">
        <v>40.07294060777253</v>
      </c>
      <c r="L37" s="58">
        <v>466</v>
      </c>
      <c r="M37" s="82">
        <v>45754</v>
      </c>
      <c r="N37" s="60">
        <v>43811</v>
      </c>
    </row>
    <row r="38" spans="1:14">
      <c r="A38" s="50">
        <v>3</v>
      </c>
      <c r="B38" s="51"/>
      <c r="C38" s="52" t="s">
        <v>148</v>
      </c>
      <c r="D38" s="63" t="s">
        <v>79</v>
      </c>
      <c r="E38" s="53">
        <v>20.735812056403734</v>
      </c>
      <c r="F38" s="53">
        <v>24.046333447527903</v>
      </c>
      <c r="G38" s="70">
        <v>90</v>
      </c>
      <c r="H38" s="56"/>
      <c r="I38" s="71"/>
      <c r="J38" s="53">
        <v>24.046333447527903</v>
      </c>
      <c r="K38" s="53">
        <v>24.046333447527903</v>
      </c>
      <c r="L38" s="58">
        <v>1320</v>
      </c>
      <c r="M38" s="79">
        <v>46608</v>
      </c>
      <c r="N38" s="60"/>
    </row>
    <row r="39" spans="1:14">
      <c r="A39" s="50">
        <v>4</v>
      </c>
      <c r="B39" s="51"/>
      <c r="C39" s="52" t="s">
        <v>149</v>
      </c>
      <c r="D39" s="63" t="s">
        <v>99</v>
      </c>
      <c r="E39" s="53">
        <v>33.397172795416829</v>
      </c>
      <c r="F39" s="53">
        <v>20.496611958976697</v>
      </c>
      <c r="G39" s="70">
        <v>99.933800000000005</v>
      </c>
      <c r="H39" s="56"/>
      <c r="I39" s="71"/>
      <c r="J39" s="53">
        <v>20.496611958976697</v>
      </c>
      <c r="K39" s="53">
        <v>20.496611958976697</v>
      </c>
      <c r="L39" s="58">
        <v>1411</v>
      </c>
      <c r="M39" s="79">
        <v>46699</v>
      </c>
      <c r="N39" s="60"/>
    </row>
    <row r="40" spans="1:14">
      <c r="A40" s="50">
        <v>5</v>
      </c>
      <c r="B40" s="51"/>
      <c r="C40" s="52" t="s">
        <v>150</v>
      </c>
      <c r="D40" s="63" t="s">
        <v>124</v>
      </c>
      <c r="E40" s="53">
        <v>22.590542570603652</v>
      </c>
      <c r="F40" s="53">
        <v>18.07358865716234</v>
      </c>
      <c r="G40" s="70">
        <v>100</v>
      </c>
      <c r="H40" s="56"/>
      <c r="I40" s="76"/>
      <c r="J40" s="53">
        <v>18.07358865716234</v>
      </c>
      <c r="K40" s="53">
        <v>18.07358865716234</v>
      </c>
      <c r="L40" s="58">
        <v>1628</v>
      </c>
      <c r="M40" s="79">
        <v>46916</v>
      </c>
      <c r="N40" s="60"/>
    </row>
    <row r="41" spans="1:14">
      <c r="A41" s="50"/>
      <c r="B41" s="51"/>
      <c r="C41" s="52"/>
      <c r="D41" s="63"/>
      <c r="E41" s="53"/>
      <c r="F41" s="53"/>
      <c r="G41" s="11"/>
      <c r="H41" s="72"/>
      <c r="I41" s="65"/>
      <c r="J41" s="53"/>
      <c r="K41" s="53"/>
      <c r="L41" s="58"/>
      <c r="M41" s="79"/>
      <c r="N41" s="60"/>
    </row>
    <row r="42" spans="1:14">
      <c r="A42" s="50">
        <v>1</v>
      </c>
      <c r="B42" s="51" t="s">
        <v>26</v>
      </c>
      <c r="C42" s="80" t="s">
        <v>27</v>
      </c>
      <c r="D42" s="81" t="s">
        <v>28</v>
      </c>
      <c r="E42" s="66">
        <v>32.122849575277129</v>
      </c>
      <c r="F42" s="66">
        <v>18.963919916971449</v>
      </c>
      <c r="G42" s="55">
        <v>100</v>
      </c>
      <c r="H42" s="62"/>
      <c r="I42" s="71"/>
      <c r="J42" s="66">
        <v>18.963919916971449</v>
      </c>
      <c r="K42" s="53">
        <v>18.963919916971449</v>
      </c>
      <c r="L42" s="246">
        <v>1040</v>
      </c>
      <c r="M42" s="82">
        <v>46328</v>
      </c>
      <c r="N42" s="60">
        <v>28</v>
      </c>
    </row>
    <row r="43" spans="1:14" ht="15" customHeight="1">
      <c r="A43" s="50">
        <v>2</v>
      </c>
      <c r="B43" s="51"/>
      <c r="C43" s="52" t="s">
        <v>29</v>
      </c>
      <c r="D43" s="63" t="s">
        <v>30</v>
      </c>
      <c r="E43" s="53">
        <v>27.226459047103084</v>
      </c>
      <c r="F43" s="53">
        <v>32.677556735583522</v>
      </c>
      <c r="G43" s="55">
        <v>65</v>
      </c>
      <c r="H43" s="62"/>
      <c r="I43" s="71"/>
      <c r="J43" s="53">
        <v>32.677556735583522</v>
      </c>
      <c r="K43" s="53">
        <v>32.677556735583522</v>
      </c>
      <c r="L43" s="58">
        <v>1614</v>
      </c>
      <c r="M43" s="79">
        <v>46902</v>
      </c>
      <c r="N43" s="60">
        <v>1</v>
      </c>
    </row>
    <row r="44" spans="1:14">
      <c r="A44" s="50">
        <v>3</v>
      </c>
      <c r="B44" s="51"/>
      <c r="C44" s="80" t="s">
        <v>31</v>
      </c>
      <c r="D44" s="81" t="s">
        <v>32</v>
      </c>
      <c r="E44" s="54">
        <v>28.00783243136669</v>
      </c>
      <c r="F44" s="54">
        <v>19.765191847213927</v>
      </c>
      <c r="G44" s="54">
        <v>100</v>
      </c>
      <c r="H44" s="74"/>
      <c r="I44" s="75"/>
      <c r="J44" s="54">
        <v>19.765191847213927</v>
      </c>
      <c r="K44" s="54">
        <v>19.765191847213927</v>
      </c>
      <c r="L44" s="58">
        <v>1992</v>
      </c>
      <c r="M44" s="82">
        <v>47280</v>
      </c>
      <c r="N44" s="83">
        <v>2</v>
      </c>
    </row>
    <row r="45" spans="1:14">
      <c r="A45" s="50">
        <v>4</v>
      </c>
      <c r="B45" s="51"/>
      <c r="C45" s="80" t="s">
        <v>140</v>
      </c>
      <c r="D45" s="81" t="s">
        <v>93</v>
      </c>
      <c r="E45" s="53"/>
      <c r="F45" s="53"/>
      <c r="G45" s="64"/>
      <c r="H45" s="69"/>
      <c r="I45" s="57"/>
      <c r="J45" s="53"/>
      <c r="K45" s="53"/>
      <c r="L45" s="58">
        <v>2412</v>
      </c>
      <c r="M45" s="82">
        <v>47700</v>
      </c>
      <c r="N45" s="83"/>
    </row>
    <row r="46" spans="1:14">
      <c r="A46" s="50">
        <v>5</v>
      </c>
      <c r="B46" s="51"/>
      <c r="C46" s="80" t="s">
        <v>141</v>
      </c>
      <c r="D46" s="81" t="s">
        <v>94</v>
      </c>
      <c r="E46" s="53"/>
      <c r="F46" s="53"/>
      <c r="G46" s="64"/>
      <c r="H46" s="69"/>
      <c r="I46" s="57"/>
      <c r="J46" s="11"/>
      <c r="K46" s="53"/>
      <c r="L46" s="58">
        <v>2412</v>
      </c>
      <c r="M46" s="82">
        <v>47700</v>
      </c>
      <c r="N46" s="83"/>
    </row>
    <row r="47" spans="1:14">
      <c r="A47" s="50">
        <v>6</v>
      </c>
      <c r="B47" s="51"/>
      <c r="C47" s="80" t="s">
        <v>142</v>
      </c>
      <c r="D47" s="81" t="s">
        <v>127</v>
      </c>
      <c r="E47" s="54">
        <v>19.739157536672867</v>
      </c>
      <c r="F47" s="54">
        <v>19.720712853729726</v>
      </c>
      <c r="G47" s="54">
        <v>100</v>
      </c>
      <c r="H47" s="74"/>
      <c r="I47" s="75"/>
      <c r="J47" s="54">
        <v>19.720712853729726</v>
      </c>
      <c r="K47" s="54">
        <v>19.720712853729726</v>
      </c>
      <c r="L47" s="58">
        <v>2748</v>
      </c>
      <c r="M47" s="82">
        <v>48036</v>
      </c>
      <c r="N47" s="83"/>
    </row>
    <row r="48" spans="1:14">
      <c r="A48" s="50"/>
      <c r="B48" s="51"/>
      <c r="C48" s="80"/>
      <c r="D48" s="81"/>
      <c r="E48" s="53"/>
      <c r="F48" s="53"/>
      <c r="G48" s="64"/>
      <c r="H48" s="72"/>
      <c r="I48" s="57"/>
      <c r="J48" s="11"/>
      <c r="K48" s="53"/>
      <c r="L48" s="58"/>
      <c r="M48" s="82"/>
      <c r="N48" s="83"/>
    </row>
    <row r="49" spans="1:14">
      <c r="A49" s="50">
        <v>1</v>
      </c>
      <c r="B49" s="51" t="s">
        <v>33</v>
      </c>
      <c r="C49" s="244" t="s">
        <v>34</v>
      </c>
      <c r="D49" s="245" t="s">
        <v>35</v>
      </c>
      <c r="E49" s="89">
        <v>19.756993022364412</v>
      </c>
      <c r="F49" s="89">
        <v>29.999843957747363</v>
      </c>
      <c r="G49" s="70">
        <v>68.989500000000007</v>
      </c>
      <c r="H49" s="56"/>
      <c r="I49" s="71"/>
      <c r="J49" s="89">
        <v>29.999843957747363</v>
      </c>
      <c r="K49" s="89">
        <v>29.999843957747363</v>
      </c>
      <c r="L49" s="58">
        <v>3000</v>
      </c>
      <c r="M49" s="82">
        <v>48288</v>
      </c>
      <c r="N49" s="83">
        <v>43811</v>
      </c>
    </row>
    <row r="50" spans="1:14">
      <c r="A50" s="50">
        <v>2</v>
      </c>
      <c r="B50" s="51"/>
      <c r="C50" s="90" t="s">
        <v>143</v>
      </c>
      <c r="D50" s="27" t="s">
        <v>76</v>
      </c>
      <c r="E50" s="53">
        <v>11.643538145626085</v>
      </c>
      <c r="F50" s="53"/>
      <c r="G50" s="11"/>
      <c r="H50" s="72"/>
      <c r="I50" s="65"/>
      <c r="J50" s="11"/>
      <c r="K50" s="53"/>
      <c r="L50" s="58">
        <v>3503</v>
      </c>
      <c r="M50" s="82">
        <v>48791</v>
      </c>
    </row>
    <row r="51" spans="1:14">
      <c r="A51" s="50">
        <v>3</v>
      </c>
      <c r="B51" s="51"/>
      <c r="C51" s="90" t="s">
        <v>144</v>
      </c>
      <c r="D51" s="91" t="s">
        <v>77</v>
      </c>
      <c r="E51" s="11">
        <v>16.982741069597566</v>
      </c>
      <c r="F51" s="92">
        <v>16.991877215324294</v>
      </c>
      <c r="G51" s="11">
        <v>100</v>
      </c>
      <c r="H51" s="72"/>
      <c r="I51" s="65"/>
      <c r="J51" s="24">
        <v>16.991877215324294</v>
      </c>
      <c r="K51" s="24">
        <v>16.991877215324294</v>
      </c>
      <c r="L51" s="58">
        <v>3503</v>
      </c>
      <c r="M51" s="82">
        <v>48791</v>
      </c>
      <c r="N51" s="60"/>
    </row>
    <row r="52" spans="1:14">
      <c r="A52" s="50">
        <v>4</v>
      </c>
      <c r="B52" s="51"/>
      <c r="C52" s="90" t="s">
        <v>145</v>
      </c>
      <c r="D52" s="63" t="s">
        <v>78</v>
      </c>
      <c r="E52" s="54">
        <v>15.985342099459984</v>
      </c>
      <c r="F52" s="53">
        <v>15.999036065641558</v>
      </c>
      <c r="G52" s="11">
        <v>100</v>
      </c>
      <c r="H52" s="72"/>
      <c r="I52" s="78"/>
      <c r="J52" s="11">
        <v>15.999036065641558</v>
      </c>
      <c r="K52" s="53">
        <v>15.999036065641558</v>
      </c>
      <c r="L52" s="58">
        <v>3659</v>
      </c>
      <c r="M52" s="82">
        <v>48947</v>
      </c>
      <c r="N52" s="60"/>
    </row>
    <row r="53" spans="1:14">
      <c r="A53" s="50">
        <v>5</v>
      </c>
      <c r="B53" s="51"/>
      <c r="C53" s="90" t="s">
        <v>36</v>
      </c>
      <c r="D53" s="63" t="s">
        <v>37</v>
      </c>
      <c r="E53" s="53">
        <v>42.023422903302745</v>
      </c>
      <c r="F53" s="53">
        <v>41.942895220181917</v>
      </c>
      <c r="G53" s="70">
        <v>48.536700000000003</v>
      </c>
      <c r="H53" s="56"/>
      <c r="I53" s="65"/>
      <c r="J53" s="53">
        <v>41.942895220181917</v>
      </c>
      <c r="K53" s="53">
        <v>41.942895220181917</v>
      </c>
      <c r="L53" s="58">
        <v>3847</v>
      </c>
      <c r="M53" s="79">
        <v>49135</v>
      </c>
      <c r="N53" s="60">
        <v>43811</v>
      </c>
    </row>
    <row r="54" spans="1:14">
      <c r="A54" s="50"/>
      <c r="B54" s="51"/>
      <c r="C54" s="52"/>
      <c r="D54" s="63"/>
      <c r="E54" s="54"/>
      <c r="F54" s="53"/>
      <c r="G54" s="11"/>
      <c r="H54" s="72"/>
      <c r="I54" s="65"/>
      <c r="J54" s="11"/>
      <c r="K54" s="53"/>
      <c r="L54" s="78"/>
      <c r="M54" s="79"/>
      <c r="N54" s="60"/>
    </row>
    <row r="55" spans="1:14">
      <c r="A55" s="50">
        <v>1</v>
      </c>
      <c r="B55" s="51" t="s">
        <v>38</v>
      </c>
      <c r="C55" s="52" t="s">
        <v>39</v>
      </c>
      <c r="D55" s="63" t="s">
        <v>40</v>
      </c>
      <c r="E55" s="54">
        <v>20.608394110793039</v>
      </c>
      <c r="F55" s="54">
        <v>29.988666925607397</v>
      </c>
      <c r="G55" s="54">
        <v>67.591399999999993</v>
      </c>
      <c r="H55" s="74"/>
      <c r="I55" s="75"/>
      <c r="J55" s="54">
        <v>29.988666925607397</v>
      </c>
      <c r="K55" s="54">
        <v>29.988666925607397</v>
      </c>
      <c r="L55" s="78">
        <v>5695</v>
      </c>
      <c r="M55" s="79">
        <v>50983</v>
      </c>
      <c r="N55" s="60">
        <v>43811</v>
      </c>
    </row>
    <row r="56" spans="1:14" ht="16.5" thickBot="1">
      <c r="A56" s="93"/>
      <c r="B56" s="94"/>
      <c r="C56" s="94"/>
      <c r="D56" s="94"/>
      <c r="E56" s="95"/>
      <c r="G56" s="96"/>
      <c r="H56" s="72"/>
      <c r="I56" s="65"/>
      <c r="J56" s="20"/>
      <c r="K56" s="20"/>
      <c r="M56" s="97"/>
      <c r="N56" s="98"/>
    </row>
    <row r="57" spans="1:14" ht="15.75" customHeight="1" thickBot="1">
      <c r="A57" s="99"/>
      <c r="B57" s="100"/>
      <c r="C57" s="101" t="s">
        <v>41</v>
      </c>
      <c r="D57" s="102"/>
      <c r="E57" s="103"/>
      <c r="F57" s="104"/>
      <c r="G57" s="105"/>
      <c r="H57" s="259">
        <f>SUM(H5:H56)</f>
        <v>0</v>
      </c>
      <c r="I57" s="259">
        <f>SUM(I5:I56)</f>
        <v>0</v>
      </c>
      <c r="J57" s="106"/>
      <c r="K57" s="107"/>
    </row>
    <row r="58" spans="1:14">
      <c r="H58" s="32"/>
      <c r="I58" s="108"/>
    </row>
    <row r="59" spans="1:14">
      <c r="A59" s="109" t="s">
        <v>42</v>
      </c>
      <c r="B59" s="109"/>
      <c r="C59" s="109"/>
      <c r="D59" s="109"/>
      <c r="E59" s="109"/>
      <c r="G59" s="33"/>
      <c r="H59" s="110"/>
      <c r="I59" s="110"/>
      <c r="L59" s="33"/>
      <c r="M59" s="31"/>
      <c r="N59" s="111"/>
    </row>
    <row r="60" spans="1:14">
      <c r="A60" s="30" t="s">
        <v>43</v>
      </c>
      <c r="B60" s="30"/>
      <c r="C60" s="30"/>
      <c r="D60" s="30"/>
      <c r="F60" s="31"/>
      <c r="G60" s="32"/>
      <c r="H60" s="108"/>
      <c r="I60" s="112"/>
      <c r="J60" s="113"/>
      <c r="K60" s="33"/>
      <c r="L60" s="33"/>
      <c r="M60" s="114"/>
      <c r="N60" s="111"/>
    </row>
    <row r="61" spans="1:14">
      <c r="A61" s="30" t="s">
        <v>44</v>
      </c>
      <c r="B61" s="30"/>
      <c r="C61" s="30"/>
      <c r="D61" s="30"/>
      <c r="F61" s="31"/>
      <c r="G61" s="32"/>
      <c r="H61" s="108"/>
      <c r="J61" s="33"/>
      <c r="K61" s="33"/>
      <c r="L61" s="33"/>
      <c r="M61" s="114"/>
    </row>
    <row r="62" spans="1:14">
      <c r="A62" s="30"/>
      <c r="B62" s="30"/>
      <c r="C62" s="30"/>
      <c r="D62" s="30"/>
      <c r="F62" s="31"/>
      <c r="G62" s="32"/>
      <c r="H62" s="108"/>
      <c r="J62" s="33"/>
      <c r="K62" s="33"/>
      <c r="L62" s="33"/>
      <c r="M62" s="114"/>
    </row>
    <row r="63" spans="1:14">
      <c r="A63" s="30"/>
      <c r="B63" s="30"/>
      <c r="C63" s="30"/>
      <c r="D63" s="30"/>
      <c r="H63" s="108"/>
    </row>
    <row r="64" spans="1:14">
      <c r="A64" s="30"/>
      <c r="B64" s="303" t="s">
        <v>340</v>
      </c>
      <c r="C64" s="303"/>
      <c r="D64" s="30"/>
      <c r="H64" s="108"/>
    </row>
    <row r="65" spans="8:8">
      <c r="H65" s="108"/>
    </row>
    <row r="66" spans="8:8">
      <c r="H66" s="108"/>
    </row>
    <row r="67" spans="8:8">
      <c r="H67" s="108"/>
    </row>
    <row r="68" spans="8:8">
      <c r="H68" s="108"/>
    </row>
    <row r="69" spans="8:8">
      <c r="H69" s="108"/>
    </row>
    <row r="70" spans="8:8">
      <c r="H70" s="108"/>
    </row>
    <row r="71" spans="8:8">
      <c r="H71" s="108"/>
    </row>
    <row r="72" spans="8:8">
      <c r="H72" s="108"/>
    </row>
    <row r="73" spans="8:8">
      <c r="H73" s="108"/>
    </row>
    <row r="74" spans="8:8">
      <c r="H74" s="108"/>
    </row>
    <row r="75" spans="8:8">
      <c r="H75" s="108"/>
    </row>
    <row r="76" spans="8:8">
      <c r="H76" s="108"/>
    </row>
    <row r="77" spans="8:8">
      <c r="H77" s="108"/>
    </row>
    <row r="78" spans="8:8">
      <c r="H78" s="108"/>
    </row>
    <row r="79" spans="8:8">
      <c r="H79" s="108"/>
    </row>
    <row r="80" spans="8:8">
      <c r="H80" s="108"/>
    </row>
    <row r="81" spans="8:8">
      <c r="H81" s="108"/>
    </row>
    <row r="82" spans="8:8">
      <c r="H82" s="108"/>
    </row>
    <row r="83" spans="8:8">
      <c r="H83" s="108"/>
    </row>
    <row r="84" spans="8:8">
      <c r="H84" s="108"/>
    </row>
    <row r="85" spans="8:8">
      <c r="H85" s="108"/>
    </row>
    <row r="86" spans="8:8">
      <c r="H86" s="108"/>
    </row>
    <row r="87" spans="8:8">
      <c r="H87" s="108"/>
    </row>
    <row r="88" spans="8:8">
      <c r="H88" s="108"/>
    </row>
    <row r="89" spans="8:8">
      <c r="H89" s="108"/>
    </row>
    <row r="90" spans="8:8">
      <c r="H90" s="108"/>
    </row>
    <row r="91" spans="8:8">
      <c r="H91" s="108"/>
    </row>
    <row r="92" spans="8:8">
      <c r="H92" s="108"/>
    </row>
    <row r="93" spans="8:8">
      <c r="H93" s="108"/>
    </row>
    <row r="94" spans="8:8">
      <c r="H94" s="108"/>
    </row>
    <row r="95" spans="8:8">
      <c r="H95" s="108"/>
    </row>
    <row r="96" spans="8:8">
      <c r="H96" s="108"/>
    </row>
    <row r="97" spans="8:8">
      <c r="H97" s="108"/>
    </row>
    <row r="98" spans="8:8">
      <c r="H98" s="108"/>
    </row>
    <row r="99" spans="8:8">
      <c r="H99" s="108"/>
    </row>
    <row r="100" spans="8:8">
      <c r="H100" s="108"/>
    </row>
    <row r="101" spans="8:8">
      <c r="H101" s="108"/>
    </row>
    <row r="102" spans="8:8">
      <c r="H102" s="108"/>
    </row>
    <row r="103" spans="8:8">
      <c r="H103" s="108"/>
    </row>
    <row r="104" spans="8:8">
      <c r="H104" s="108"/>
    </row>
    <row r="105" spans="8:8">
      <c r="H105" s="108"/>
    </row>
    <row r="106" spans="8:8">
      <c r="H106" s="108"/>
    </row>
    <row r="107" spans="8:8">
      <c r="H107" s="108"/>
    </row>
    <row r="108" spans="8:8">
      <c r="H108" s="108"/>
    </row>
    <row r="109" spans="8:8">
      <c r="H109" s="108"/>
    </row>
    <row r="110" spans="8:8">
      <c r="H110" s="108"/>
    </row>
    <row r="111" spans="8:8">
      <c r="H111" s="108"/>
    </row>
    <row r="112" spans="8:8">
      <c r="H112" s="108"/>
    </row>
    <row r="113" spans="8:8">
      <c r="H113" s="108"/>
    </row>
    <row r="114" spans="8:8">
      <c r="H114" s="108"/>
    </row>
    <row r="115" spans="8:8">
      <c r="H115" s="108"/>
    </row>
    <row r="116" spans="8:8">
      <c r="H116" s="108"/>
    </row>
    <row r="117" spans="8:8">
      <c r="H117" s="108"/>
    </row>
    <row r="118" spans="8:8">
      <c r="H118" s="108"/>
    </row>
    <row r="119" spans="8:8">
      <c r="H119" s="108"/>
    </row>
    <row r="120" spans="8:8">
      <c r="H120" s="108"/>
    </row>
    <row r="121" spans="8:8">
      <c r="H121" s="108"/>
    </row>
    <row r="122" spans="8:8">
      <c r="H122" s="108"/>
    </row>
    <row r="123" spans="8:8">
      <c r="H123" s="108"/>
    </row>
    <row r="124" spans="8:8">
      <c r="H124" s="108"/>
    </row>
    <row r="125" spans="8:8">
      <c r="H125" s="108"/>
    </row>
    <row r="126" spans="8:8">
      <c r="H126" s="108"/>
    </row>
    <row r="127" spans="8:8">
      <c r="H127" s="108"/>
    </row>
    <row r="128" spans="8:8">
      <c r="H128" s="108"/>
    </row>
    <row r="129" spans="8:8">
      <c r="H129" s="108"/>
    </row>
    <row r="130" spans="8:8">
      <c r="H130" s="108"/>
    </row>
    <row r="131" spans="8:8">
      <c r="H131" s="108"/>
    </row>
    <row r="132" spans="8:8">
      <c r="H132" s="108"/>
    </row>
    <row r="133" spans="8:8">
      <c r="H133" s="108"/>
    </row>
    <row r="134" spans="8:8">
      <c r="H134" s="108"/>
    </row>
    <row r="135" spans="8:8">
      <c r="H135" s="108"/>
    </row>
    <row r="136" spans="8:8">
      <c r="H136" s="108"/>
    </row>
    <row r="137" spans="8:8">
      <c r="H137" s="108"/>
    </row>
    <row r="138" spans="8:8">
      <c r="H138" s="108"/>
    </row>
  </sheetData>
  <sortState xmlns:xlrd2="http://schemas.microsoft.com/office/spreadsheetml/2017/richdata2" ref="A4:N108">
    <sortCondition descending="1" ref="L4:L108"/>
  </sortState>
  <mergeCells count="3">
    <mergeCell ref="C1:H1"/>
    <mergeCell ref="A2:M2"/>
    <mergeCell ref="B64:C64"/>
  </mergeCells>
  <phoneticPr fontId="30" type="noConversion"/>
  <pageMargins left="0.7" right="0.7" top="0.75" bottom="0.75" header="0.3" footer="0.3"/>
  <pageSetup scale="52" fitToHeight="0" orientation="landscape" r:id="rId1"/>
  <rowBreaks count="1" manualBreakCount="1">
    <brk id="22" max="16383" man="1"/>
  </rowBreaks>
  <colBreaks count="1" manualBreakCount="1">
    <brk id="1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35"/>
  <sheetViews>
    <sheetView zoomScaleNormal="100" workbookViewId="0">
      <pane xSplit="2" ySplit="4" topLeftCell="C19" activePane="bottomRight" state="frozen"/>
      <selection sqref="A1:XFD1048576"/>
      <selection pane="topRight" sqref="A1:XFD1048576"/>
      <selection pane="bottomLeft" sqref="A1:XFD1048576"/>
      <selection pane="bottomRight" activeCell="F46" sqref="F46"/>
    </sheetView>
  </sheetViews>
  <sheetFormatPr defaultColWidth="9.140625" defaultRowHeight="15.75"/>
  <cols>
    <col min="1" max="1" width="7.28515625" style="3" customWidth="1"/>
    <col min="2" max="2" width="40.5703125" style="3" customWidth="1"/>
    <col min="3" max="3" width="19.5703125" style="3" customWidth="1"/>
    <col min="4" max="4" width="15.85546875" style="3" customWidth="1"/>
    <col min="5" max="5" width="12.28515625" style="3" customWidth="1"/>
    <col min="6" max="6" width="19.7109375" style="185" customWidth="1"/>
    <col min="7" max="7" width="16" style="105" customWidth="1"/>
    <col min="8" max="8" width="16.7109375" style="167" customWidth="1"/>
    <col min="9" max="9" width="15.28515625" style="167" customWidth="1"/>
    <col min="10" max="10" width="13.28515625" style="78" customWidth="1"/>
    <col min="11" max="11" width="15.42578125" style="87" customWidth="1"/>
    <col min="12" max="12" width="2.85546875" style="3" hidden="1" customWidth="1"/>
    <col min="13" max="16384" width="9.140625" style="3"/>
  </cols>
  <sheetData>
    <row r="1" spans="1:12" ht="70.150000000000006" customHeight="1">
      <c r="A1" s="2"/>
      <c r="B1" s="2"/>
      <c r="C1" s="2"/>
      <c r="D1" s="2"/>
      <c r="E1" s="2"/>
      <c r="F1" s="2"/>
      <c r="G1" s="2"/>
      <c r="H1" s="116"/>
      <c r="I1" s="116"/>
      <c r="J1" s="2"/>
      <c r="K1" s="2"/>
      <c r="L1" s="2"/>
    </row>
    <row r="2" spans="1:12" ht="32.450000000000003" customHeight="1">
      <c r="A2" s="302" t="s">
        <v>162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2"/>
    </row>
    <row r="3" spans="1:12" ht="15.75" customHeight="1" thickBot="1">
      <c r="A3" s="35" t="s">
        <v>481</v>
      </c>
      <c r="B3" s="36"/>
      <c r="C3" s="36"/>
      <c r="D3" s="34"/>
      <c r="E3" s="34"/>
      <c r="F3" s="34"/>
      <c r="G3" s="34"/>
      <c r="H3" s="116"/>
      <c r="I3" s="116"/>
      <c r="J3" s="34"/>
      <c r="K3" s="34"/>
      <c r="L3" s="34"/>
    </row>
    <row r="4" spans="1:12" ht="73.5" customHeight="1" thickBot="1">
      <c r="A4" s="117" t="s">
        <v>1</v>
      </c>
      <c r="B4" s="118" t="s">
        <v>3</v>
      </c>
      <c r="C4" s="119" t="s">
        <v>4</v>
      </c>
      <c r="D4" s="120" t="s">
        <v>45</v>
      </c>
      <c r="E4" s="121" t="s">
        <v>46</v>
      </c>
      <c r="F4" s="122" t="s">
        <v>6</v>
      </c>
      <c r="G4" s="123" t="s">
        <v>7</v>
      </c>
      <c r="H4" s="124" t="s">
        <v>188</v>
      </c>
      <c r="I4" s="125" t="s">
        <v>189</v>
      </c>
      <c r="J4" s="126" t="s">
        <v>47</v>
      </c>
      <c r="K4" s="127" t="s">
        <v>9</v>
      </c>
      <c r="L4" s="128" t="s">
        <v>10</v>
      </c>
    </row>
    <row r="5" spans="1:12">
      <c r="A5" s="50">
        <v>1</v>
      </c>
      <c r="B5" s="131" t="s">
        <v>159</v>
      </c>
      <c r="C5" s="27" t="s">
        <v>48</v>
      </c>
      <c r="D5" s="137"/>
      <c r="E5" s="132"/>
      <c r="F5" s="138"/>
      <c r="G5" s="8"/>
      <c r="H5" s="134"/>
      <c r="I5" s="134"/>
      <c r="J5" s="58">
        <v>33</v>
      </c>
      <c r="K5" s="135">
        <v>45321</v>
      </c>
      <c r="L5" s="130">
        <v>43811</v>
      </c>
    </row>
    <row r="6" spans="1:12">
      <c r="A6" s="50">
        <v>2</v>
      </c>
      <c r="B6" s="131" t="s">
        <v>49</v>
      </c>
      <c r="C6" s="27" t="s">
        <v>50</v>
      </c>
      <c r="D6" s="137"/>
      <c r="E6" s="132">
        <v>99.9923</v>
      </c>
      <c r="F6" s="133"/>
      <c r="G6" s="139"/>
      <c r="H6" s="134">
        <v>99.9923</v>
      </c>
      <c r="I6" s="134">
        <v>99.9923</v>
      </c>
      <c r="J6" s="58">
        <v>67</v>
      </c>
      <c r="K6" s="135">
        <v>45355</v>
      </c>
      <c r="L6" s="130">
        <v>43811</v>
      </c>
    </row>
    <row r="7" spans="1:12">
      <c r="A7" s="50">
        <v>3</v>
      </c>
      <c r="B7" s="131" t="s">
        <v>51</v>
      </c>
      <c r="C7" s="27" t="s">
        <v>52</v>
      </c>
      <c r="D7" s="132">
        <v>113.2563</v>
      </c>
      <c r="E7" s="132">
        <v>100</v>
      </c>
      <c r="F7" s="133"/>
      <c r="G7" s="139"/>
      <c r="H7" s="134">
        <v>100</v>
      </c>
      <c r="I7" s="134">
        <v>100</v>
      </c>
      <c r="J7" s="58">
        <v>83</v>
      </c>
      <c r="K7" s="135">
        <v>45371</v>
      </c>
      <c r="L7" s="130">
        <v>43811</v>
      </c>
    </row>
    <row r="8" spans="1:12">
      <c r="A8" s="50">
        <v>4</v>
      </c>
      <c r="B8" s="131" t="s">
        <v>53</v>
      </c>
      <c r="C8" s="27" t="s">
        <v>54</v>
      </c>
      <c r="D8" s="136">
        <v>100</v>
      </c>
      <c r="E8" s="136">
        <v>100</v>
      </c>
      <c r="F8" s="140"/>
      <c r="G8" s="139"/>
      <c r="H8" s="134">
        <v>100</v>
      </c>
      <c r="I8" s="134">
        <v>100</v>
      </c>
      <c r="J8" s="58">
        <v>146</v>
      </c>
      <c r="K8" s="135">
        <v>45434</v>
      </c>
      <c r="L8" s="130">
        <v>43811</v>
      </c>
    </row>
    <row r="9" spans="1:12">
      <c r="A9" s="50">
        <v>5</v>
      </c>
      <c r="B9" s="131" t="s">
        <v>55</v>
      </c>
      <c r="C9" s="27" t="s">
        <v>56</v>
      </c>
      <c r="D9" s="141"/>
      <c r="E9" s="136"/>
      <c r="F9" s="138"/>
      <c r="G9" s="8"/>
      <c r="H9" s="134"/>
      <c r="I9" s="134"/>
      <c r="J9" s="58">
        <v>159</v>
      </c>
      <c r="K9" s="135">
        <v>45447</v>
      </c>
      <c r="L9" s="130">
        <v>43811</v>
      </c>
    </row>
    <row r="10" spans="1:12">
      <c r="A10" s="50">
        <v>6</v>
      </c>
      <c r="B10" s="131" t="s">
        <v>160</v>
      </c>
      <c r="C10" s="27" t="s">
        <v>136</v>
      </c>
      <c r="D10" s="141">
        <v>88.847899999999996</v>
      </c>
      <c r="E10" s="136">
        <v>97.891499999999994</v>
      </c>
      <c r="F10" s="142"/>
      <c r="G10" s="8"/>
      <c r="H10" s="134">
        <v>97.891499999999994</v>
      </c>
      <c r="I10" s="134">
        <v>97.891499999999994</v>
      </c>
      <c r="J10" s="58">
        <v>262</v>
      </c>
      <c r="K10" s="135">
        <v>45550</v>
      </c>
      <c r="L10" s="130"/>
    </row>
    <row r="11" spans="1:12">
      <c r="A11" s="50">
        <v>7</v>
      </c>
      <c r="B11" s="131" t="s">
        <v>57</v>
      </c>
      <c r="C11" s="27" t="s">
        <v>58</v>
      </c>
      <c r="D11" s="136">
        <v>99.865399999999994</v>
      </c>
      <c r="E11" s="136">
        <v>99.9</v>
      </c>
      <c r="F11" s="133"/>
      <c r="G11" s="139"/>
      <c r="H11" s="134">
        <v>99.9</v>
      </c>
      <c r="I11" s="134">
        <v>99.9</v>
      </c>
      <c r="J11" s="58">
        <v>278</v>
      </c>
      <c r="K11" s="135">
        <v>45566</v>
      </c>
      <c r="L11" s="130">
        <v>43811</v>
      </c>
    </row>
    <row r="12" spans="1:12">
      <c r="A12" s="50">
        <v>8</v>
      </c>
      <c r="B12" s="131" t="s">
        <v>59</v>
      </c>
      <c r="C12" s="27" t="s">
        <v>60</v>
      </c>
      <c r="D12" s="136">
        <v>100</v>
      </c>
      <c r="E12" s="136">
        <v>100</v>
      </c>
      <c r="F12" s="133"/>
      <c r="G12" s="139"/>
      <c r="H12" s="134">
        <v>100</v>
      </c>
      <c r="I12" s="134">
        <v>100</v>
      </c>
      <c r="J12" s="58">
        <v>293</v>
      </c>
      <c r="K12" s="135">
        <v>45581</v>
      </c>
      <c r="L12" s="130">
        <v>43811</v>
      </c>
    </row>
    <row r="13" spans="1:12">
      <c r="A13" s="50">
        <v>9</v>
      </c>
      <c r="B13" s="131" t="s">
        <v>61</v>
      </c>
      <c r="C13" s="27" t="s">
        <v>62</v>
      </c>
      <c r="D13" s="141">
        <v>92.521000000000001</v>
      </c>
      <c r="E13" s="136">
        <v>98.751999999999995</v>
      </c>
      <c r="F13" s="138"/>
      <c r="G13" s="8"/>
      <c r="H13" s="134">
        <v>98.751999999999995</v>
      </c>
      <c r="I13" s="134">
        <v>98.751999999999995</v>
      </c>
      <c r="J13" s="58">
        <v>505</v>
      </c>
      <c r="K13" s="135">
        <v>45793</v>
      </c>
      <c r="L13" s="130">
        <v>43811</v>
      </c>
    </row>
    <row r="14" spans="1:12">
      <c r="A14" s="50">
        <v>10</v>
      </c>
      <c r="B14" s="131" t="s">
        <v>63</v>
      </c>
      <c r="C14" s="27" t="s">
        <v>64</v>
      </c>
      <c r="D14" s="141">
        <v>100</v>
      </c>
      <c r="E14" s="136">
        <v>100</v>
      </c>
      <c r="F14" s="142"/>
      <c r="G14" s="8"/>
      <c r="H14" s="134">
        <v>100</v>
      </c>
      <c r="I14" s="134">
        <v>100</v>
      </c>
      <c r="J14" s="58">
        <v>524</v>
      </c>
      <c r="K14" s="135">
        <v>45812</v>
      </c>
      <c r="L14" s="130">
        <v>43811</v>
      </c>
    </row>
    <row r="15" spans="1:12" ht="16.5" thickBot="1">
      <c r="A15" s="50">
        <v>11</v>
      </c>
      <c r="B15" s="143" t="s">
        <v>161</v>
      </c>
      <c r="C15" s="96" t="s">
        <v>158</v>
      </c>
      <c r="D15" s="144">
        <v>100</v>
      </c>
      <c r="E15" s="145">
        <v>81.986699999999999</v>
      </c>
      <c r="F15" s="146"/>
      <c r="G15" s="147"/>
      <c r="H15" s="148">
        <v>81.986699999999999</v>
      </c>
      <c r="I15" s="148">
        <v>81.986699999999999</v>
      </c>
      <c r="J15" s="149">
        <v>992</v>
      </c>
      <c r="K15" s="150">
        <v>46280</v>
      </c>
      <c r="L15" s="130"/>
    </row>
    <row r="16" spans="1:12">
      <c r="A16" s="151"/>
      <c r="B16" s="152"/>
      <c r="C16" s="153"/>
      <c r="D16" s="154"/>
      <c r="E16" s="155"/>
      <c r="F16" s="156"/>
      <c r="G16" s="151"/>
      <c r="H16" s="157"/>
      <c r="I16" s="157"/>
      <c r="K16" s="158"/>
      <c r="L16" s="131"/>
    </row>
    <row r="17" spans="1:12">
      <c r="A17" s="8">
        <v>1</v>
      </c>
      <c r="B17" s="131" t="s">
        <v>171</v>
      </c>
      <c r="C17" s="27" t="s">
        <v>126</v>
      </c>
      <c r="D17" s="132">
        <v>99.910300000000007</v>
      </c>
      <c r="E17" s="132">
        <v>98.547799999999995</v>
      </c>
      <c r="F17" s="133"/>
      <c r="G17" s="139"/>
      <c r="H17" s="134">
        <v>98.547799999999995</v>
      </c>
      <c r="I17" s="159">
        <v>98.547799999999995</v>
      </c>
      <c r="J17" s="58">
        <v>180</v>
      </c>
      <c r="K17" s="160">
        <v>45468</v>
      </c>
      <c r="L17" s="131"/>
    </row>
    <row r="18" spans="1:12">
      <c r="A18" s="8">
        <v>2</v>
      </c>
      <c r="B18" s="131" t="s">
        <v>172</v>
      </c>
      <c r="C18" s="27" t="s">
        <v>125</v>
      </c>
      <c r="D18" s="132">
        <v>100</v>
      </c>
      <c r="E18" s="132">
        <v>93.2</v>
      </c>
      <c r="F18" s="133"/>
      <c r="G18" s="139"/>
      <c r="H18" s="134">
        <v>93.2</v>
      </c>
      <c r="I18" s="159">
        <v>93.2</v>
      </c>
      <c r="J18" s="58">
        <v>911</v>
      </c>
      <c r="K18" s="160">
        <v>46199</v>
      </c>
      <c r="L18" s="131"/>
    </row>
    <row r="19" spans="1:12">
      <c r="A19" s="8">
        <v>3</v>
      </c>
      <c r="B19" s="131" t="s">
        <v>274</v>
      </c>
      <c r="C19" s="27" t="s">
        <v>275</v>
      </c>
      <c r="D19" s="132">
        <v>100</v>
      </c>
      <c r="E19" s="132">
        <v>99.5</v>
      </c>
      <c r="F19" s="133"/>
      <c r="G19" s="139"/>
      <c r="H19" s="134">
        <v>99.5</v>
      </c>
      <c r="I19" s="159">
        <v>99.5</v>
      </c>
      <c r="J19" s="13">
        <v>451</v>
      </c>
      <c r="K19" s="160">
        <v>45739</v>
      </c>
      <c r="L19" s="131"/>
    </row>
    <row r="20" spans="1:12">
      <c r="A20" s="8">
        <v>4</v>
      </c>
      <c r="B20" s="131" t="s">
        <v>172</v>
      </c>
      <c r="C20" s="27" t="s">
        <v>125</v>
      </c>
      <c r="D20" s="132">
        <v>100</v>
      </c>
      <c r="E20" s="132">
        <v>99.5</v>
      </c>
      <c r="F20" s="133"/>
      <c r="G20" s="139"/>
      <c r="H20" s="159">
        <v>99.5</v>
      </c>
      <c r="I20" s="159">
        <v>99.5</v>
      </c>
      <c r="J20" s="78">
        <v>911</v>
      </c>
      <c r="K20" s="160">
        <v>46199</v>
      </c>
      <c r="L20" s="131"/>
    </row>
    <row r="21" spans="1:12">
      <c r="A21" s="8"/>
      <c r="B21" s="131"/>
      <c r="C21" s="27"/>
      <c r="D21" s="154"/>
      <c r="E21" s="155"/>
      <c r="F21" s="271"/>
      <c r="G21" s="151"/>
      <c r="H21" s="157"/>
      <c r="I21" s="157"/>
      <c r="K21" s="160"/>
      <c r="L21" s="131"/>
    </row>
    <row r="22" spans="1:12">
      <c r="A22" s="8">
        <v>1</v>
      </c>
      <c r="B22" s="131" t="s">
        <v>309</v>
      </c>
      <c r="C22" s="27" t="s">
        <v>310</v>
      </c>
      <c r="D22" s="155">
        <v>100</v>
      </c>
      <c r="E22" s="155">
        <v>100</v>
      </c>
      <c r="F22" s="164"/>
      <c r="G22" s="165"/>
      <c r="H22" s="166">
        <v>100</v>
      </c>
      <c r="I22" s="166">
        <v>100</v>
      </c>
      <c r="J22" s="78">
        <v>95</v>
      </c>
      <c r="K22" s="161">
        <v>45383</v>
      </c>
      <c r="L22" s="161"/>
    </row>
    <row r="23" spans="1:12">
      <c r="A23" s="8"/>
      <c r="B23" s="131"/>
      <c r="C23" s="27"/>
      <c r="D23" s="155"/>
      <c r="E23" s="155"/>
      <c r="F23" s="164"/>
      <c r="G23" s="165"/>
      <c r="H23" s="166"/>
      <c r="I23" s="166"/>
      <c r="K23" s="161"/>
      <c r="L23" s="161"/>
    </row>
    <row r="24" spans="1:12">
      <c r="A24" s="8">
        <v>1</v>
      </c>
      <c r="B24" s="131" t="s">
        <v>332</v>
      </c>
      <c r="C24" s="27" t="s">
        <v>326</v>
      </c>
      <c r="D24" s="155">
        <v>100</v>
      </c>
      <c r="E24" s="155">
        <v>100</v>
      </c>
      <c r="F24" s="164">
        <v>186732</v>
      </c>
      <c r="G24" s="165">
        <v>1</v>
      </c>
      <c r="H24" s="166">
        <v>100</v>
      </c>
      <c r="I24" s="166">
        <v>100</v>
      </c>
      <c r="J24" s="78">
        <v>249</v>
      </c>
      <c r="K24" s="161">
        <v>45537</v>
      </c>
      <c r="L24" s="161"/>
    </row>
    <row r="25" spans="1:12">
      <c r="A25" s="8">
        <v>2</v>
      </c>
      <c r="B25" s="131" t="s">
        <v>331</v>
      </c>
      <c r="C25" s="27" t="s">
        <v>327</v>
      </c>
      <c r="D25" s="155">
        <v>100</v>
      </c>
      <c r="E25" s="155">
        <v>100</v>
      </c>
      <c r="F25" s="164">
        <v>746931</v>
      </c>
      <c r="G25" s="165">
        <v>1</v>
      </c>
      <c r="H25" s="166">
        <v>100</v>
      </c>
      <c r="I25" s="166">
        <v>100</v>
      </c>
      <c r="J25" s="78">
        <v>613</v>
      </c>
      <c r="K25" s="161">
        <v>45901</v>
      </c>
      <c r="L25" s="161"/>
    </row>
    <row r="26" spans="1:12">
      <c r="A26" s="8">
        <v>3</v>
      </c>
      <c r="B26" s="131" t="s">
        <v>333</v>
      </c>
      <c r="C26" s="27" t="s">
        <v>328</v>
      </c>
      <c r="D26" s="155">
        <v>100</v>
      </c>
      <c r="E26" s="155">
        <v>100</v>
      </c>
      <c r="F26" s="164">
        <v>933664</v>
      </c>
      <c r="G26" s="165">
        <v>1</v>
      </c>
      <c r="H26" s="166">
        <v>100</v>
      </c>
      <c r="I26" s="166">
        <v>100</v>
      </c>
      <c r="J26" s="78">
        <v>977</v>
      </c>
      <c r="K26" s="161">
        <v>46265</v>
      </c>
      <c r="L26" s="161"/>
    </row>
    <row r="27" spans="1:12">
      <c r="A27" s="8">
        <v>4</v>
      </c>
      <c r="B27" s="131" t="s">
        <v>334</v>
      </c>
      <c r="C27" s="27" t="s">
        <v>329</v>
      </c>
      <c r="D27" s="155">
        <v>100</v>
      </c>
      <c r="E27" s="155">
        <v>100</v>
      </c>
      <c r="F27" s="164">
        <v>933664</v>
      </c>
      <c r="G27" s="165">
        <v>1</v>
      </c>
      <c r="H27" s="166">
        <v>100</v>
      </c>
      <c r="I27" s="166">
        <v>100</v>
      </c>
      <c r="J27" s="78">
        <v>1341</v>
      </c>
      <c r="K27" s="161">
        <v>46629</v>
      </c>
      <c r="L27" s="161"/>
    </row>
    <row r="28" spans="1:12">
      <c r="A28" s="8">
        <v>5</v>
      </c>
      <c r="B28" s="131" t="s">
        <v>335</v>
      </c>
      <c r="C28" s="27" t="s">
        <v>330</v>
      </c>
      <c r="D28" s="155">
        <v>100</v>
      </c>
      <c r="E28" s="155">
        <v>100</v>
      </c>
      <c r="F28" s="164">
        <v>933664</v>
      </c>
      <c r="G28" s="165">
        <v>1</v>
      </c>
      <c r="H28" s="166">
        <v>100</v>
      </c>
      <c r="I28" s="166">
        <v>100</v>
      </c>
      <c r="J28" s="78">
        <v>1705</v>
      </c>
      <c r="K28" s="161">
        <v>46993</v>
      </c>
      <c r="L28" s="161"/>
    </row>
    <row r="29" spans="1:12">
      <c r="A29" s="8"/>
      <c r="B29" s="131"/>
      <c r="C29" s="27"/>
      <c r="D29" s="155"/>
      <c r="E29" s="155"/>
      <c r="F29" s="164"/>
      <c r="G29" s="165"/>
      <c r="H29" s="166"/>
      <c r="I29" s="166"/>
      <c r="K29" s="161"/>
      <c r="L29" s="161"/>
    </row>
    <row r="30" spans="1:12">
      <c r="A30" s="8">
        <v>1</v>
      </c>
      <c r="B30" s="131" t="s">
        <v>402</v>
      </c>
      <c r="C30" s="27" t="s">
        <v>403</v>
      </c>
      <c r="D30" s="155">
        <v>79.892132090367298</v>
      </c>
      <c r="E30" s="155">
        <v>79.892132090367298</v>
      </c>
      <c r="F30" s="164"/>
      <c r="G30" s="165"/>
      <c r="H30" s="166">
        <v>99.980199999999996</v>
      </c>
      <c r="I30" s="166">
        <v>73.771799999999999</v>
      </c>
      <c r="J30" s="78">
        <v>489</v>
      </c>
      <c r="K30" s="161">
        <v>45777</v>
      </c>
      <c r="L30" s="161"/>
    </row>
    <row r="31" spans="1:12">
      <c r="A31" s="8">
        <v>2</v>
      </c>
      <c r="B31" s="131" t="s">
        <v>404</v>
      </c>
      <c r="C31" s="27" t="s">
        <v>405</v>
      </c>
      <c r="D31" s="155">
        <v>101.83831908285001</v>
      </c>
      <c r="E31" s="155">
        <v>101.83831908285001</v>
      </c>
      <c r="F31" s="164"/>
      <c r="G31" s="165"/>
      <c r="H31" s="166">
        <v>106.9718</v>
      </c>
      <c r="I31" s="166">
        <v>100</v>
      </c>
      <c r="J31" s="78">
        <v>1390</v>
      </c>
      <c r="K31" s="161">
        <v>46678</v>
      </c>
      <c r="L31" s="161"/>
    </row>
    <row r="32" spans="1:12">
      <c r="A32" s="8">
        <v>3</v>
      </c>
      <c r="B32" s="131" t="s">
        <v>406</v>
      </c>
      <c r="C32" s="27" t="s">
        <v>407</v>
      </c>
      <c r="D32" s="155">
        <v>100</v>
      </c>
      <c r="E32" s="155">
        <v>100</v>
      </c>
      <c r="F32" s="164"/>
      <c r="G32" s="165"/>
      <c r="H32" s="166">
        <v>100</v>
      </c>
      <c r="I32" s="166">
        <v>100</v>
      </c>
      <c r="J32" s="78">
        <v>2666</v>
      </c>
      <c r="K32" s="161">
        <v>47954</v>
      </c>
      <c r="L32" s="161"/>
    </row>
    <row r="33" spans="1:12">
      <c r="A33" s="8"/>
      <c r="B33" s="131"/>
      <c r="C33" s="27"/>
      <c r="D33" s="155"/>
      <c r="E33" s="155"/>
      <c r="F33" s="164"/>
      <c r="G33" s="165"/>
      <c r="H33" s="166"/>
      <c r="I33" s="166"/>
      <c r="K33" s="161"/>
      <c r="L33" s="161"/>
    </row>
    <row r="34" spans="1:12">
      <c r="A34" s="8">
        <v>1</v>
      </c>
      <c r="B34" s="131" t="s">
        <v>408</v>
      </c>
      <c r="C34" s="27" t="s">
        <v>409</v>
      </c>
      <c r="D34" s="155">
        <v>100</v>
      </c>
      <c r="E34" s="155">
        <v>100</v>
      </c>
      <c r="F34" s="164"/>
      <c r="G34" s="165"/>
      <c r="H34" s="166">
        <v>100</v>
      </c>
      <c r="I34" s="166">
        <v>100</v>
      </c>
      <c r="J34" s="78">
        <v>300</v>
      </c>
      <c r="K34" s="161">
        <v>45588</v>
      </c>
      <c r="L34" s="161">
        <v>43811</v>
      </c>
    </row>
    <row r="35" spans="1:12">
      <c r="A35" s="8">
        <v>2</v>
      </c>
      <c r="B35" s="131" t="s">
        <v>410</v>
      </c>
      <c r="C35" s="27" t="s">
        <v>411</v>
      </c>
      <c r="D35" s="155">
        <v>99.8874</v>
      </c>
      <c r="E35" s="155">
        <v>99.889399999999995</v>
      </c>
      <c r="F35" s="164"/>
      <c r="G35" s="165"/>
      <c r="H35" s="166">
        <v>99.889399999999995</v>
      </c>
      <c r="I35" s="166">
        <v>99.889399999999995</v>
      </c>
      <c r="J35" s="78">
        <v>1399</v>
      </c>
      <c r="K35" s="161">
        <v>46687</v>
      </c>
      <c r="L35" s="161">
        <v>43811</v>
      </c>
    </row>
    <row r="36" spans="1:12">
      <c r="A36" s="8">
        <v>3</v>
      </c>
      <c r="B36" s="131" t="s">
        <v>412</v>
      </c>
      <c r="C36" s="27" t="s">
        <v>413</v>
      </c>
      <c r="D36" s="155">
        <v>99.921700000000001</v>
      </c>
      <c r="E36" s="155">
        <v>99.909499999999994</v>
      </c>
      <c r="F36" s="164"/>
      <c r="G36" s="165"/>
      <c r="H36" s="166">
        <v>99.909499999999994</v>
      </c>
      <c r="I36" s="166">
        <v>99.909499999999994</v>
      </c>
      <c r="J36" s="78">
        <v>1996</v>
      </c>
      <c r="K36" s="161">
        <v>47284</v>
      </c>
      <c r="L36" s="161">
        <v>43811</v>
      </c>
    </row>
    <row r="37" spans="1:12">
      <c r="A37" s="8">
        <v>4</v>
      </c>
      <c r="B37" s="131" t="s">
        <v>414</v>
      </c>
      <c r="C37" s="27" t="s">
        <v>415</v>
      </c>
      <c r="D37" s="155">
        <v>81.628429968771499</v>
      </c>
      <c r="E37" s="155">
        <v>81.628429968771499</v>
      </c>
      <c r="F37" s="164"/>
      <c r="G37" s="165"/>
      <c r="H37" s="166">
        <v>98.9</v>
      </c>
      <c r="I37" s="166">
        <v>81.3</v>
      </c>
      <c r="J37" s="78">
        <v>2923</v>
      </c>
      <c r="K37" s="161">
        <v>48211</v>
      </c>
      <c r="L37" s="161"/>
    </row>
    <row r="38" spans="1:12">
      <c r="A38" s="8">
        <v>5</v>
      </c>
      <c r="B38" s="131" t="s">
        <v>416</v>
      </c>
      <c r="C38" s="27" t="s">
        <v>417</v>
      </c>
      <c r="D38" s="155">
        <v>68.819900000000004</v>
      </c>
      <c r="E38" s="155">
        <v>68.819900000000004</v>
      </c>
      <c r="F38" s="164"/>
      <c r="G38" s="165"/>
      <c r="H38" s="166">
        <v>68.819900000000004</v>
      </c>
      <c r="I38" s="166">
        <v>68.819900000000004</v>
      </c>
      <c r="J38" s="78">
        <v>3543</v>
      </c>
      <c r="K38" s="161">
        <v>48831</v>
      </c>
      <c r="L38" s="161"/>
    </row>
    <row r="39" spans="1:12">
      <c r="A39" s="8">
        <v>6</v>
      </c>
      <c r="B39" s="131" t="s">
        <v>418</v>
      </c>
      <c r="C39" s="27" t="s">
        <v>419</v>
      </c>
      <c r="D39" s="155">
        <v>100</v>
      </c>
      <c r="E39" s="155">
        <v>96.315100000000001</v>
      </c>
      <c r="F39" s="164"/>
      <c r="G39" s="165"/>
      <c r="H39" s="166">
        <v>100</v>
      </c>
      <c r="I39" s="166">
        <v>63.879100000000001</v>
      </c>
      <c r="J39" s="78">
        <v>3765</v>
      </c>
      <c r="K39" s="161">
        <v>49053</v>
      </c>
      <c r="L39" s="161"/>
    </row>
    <row r="40" spans="1:12">
      <c r="A40" s="8"/>
      <c r="B40" s="131"/>
      <c r="C40" s="27"/>
      <c r="D40" s="155"/>
      <c r="E40" s="155"/>
      <c r="F40" s="164"/>
      <c r="G40" s="165"/>
      <c r="H40" s="166"/>
      <c r="I40" s="166"/>
      <c r="K40" s="161"/>
      <c r="L40" s="161"/>
    </row>
    <row r="41" spans="1:12">
      <c r="A41" s="8">
        <v>1</v>
      </c>
      <c r="B41" s="168" t="s">
        <v>257</v>
      </c>
      <c r="C41" s="27" t="s">
        <v>258</v>
      </c>
      <c r="D41" s="132">
        <v>79.433199999999999</v>
      </c>
      <c r="E41" s="132">
        <v>98.394499999999994</v>
      </c>
      <c r="F41" s="133"/>
      <c r="G41" s="139"/>
      <c r="H41" s="169">
        <v>98.394499999999994</v>
      </c>
      <c r="I41" s="169">
        <v>98.394499999999994</v>
      </c>
      <c r="J41" s="78">
        <v>476</v>
      </c>
      <c r="K41" s="160">
        <v>45764</v>
      </c>
      <c r="L41" s="161"/>
    </row>
    <row r="42" spans="1:12">
      <c r="A42" s="8">
        <v>2</v>
      </c>
      <c r="B42" s="170" t="s">
        <v>129</v>
      </c>
      <c r="C42" s="27" t="s">
        <v>130</v>
      </c>
      <c r="D42" s="132"/>
      <c r="E42" s="132"/>
      <c r="F42" s="133"/>
      <c r="G42" s="139"/>
      <c r="H42" s="169"/>
      <c r="I42" s="169"/>
      <c r="J42" s="78">
        <v>1168</v>
      </c>
      <c r="K42" s="160">
        <v>46456</v>
      </c>
      <c r="L42" s="161"/>
    </row>
    <row r="43" spans="1:12">
      <c r="A43" s="8">
        <v>3</v>
      </c>
      <c r="B43" s="170" t="s">
        <v>270</v>
      </c>
      <c r="C43" s="27" t="s">
        <v>271</v>
      </c>
      <c r="D43" s="132"/>
      <c r="E43" s="132"/>
      <c r="F43" s="133"/>
      <c r="G43" s="139"/>
      <c r="H43" s="169"/>
      <c r="I43" s="169"/>
      <c r="J43" s="78">
        <v>1197</v>
      </c>
      <c r="K43" s="160">
        <v>46485</v>
      </c>
      <c r="L43" s="161"/>
    </row>
    <row r="44" spans="1:12">
      <c r="A44" s="8"/>
      <c r="B44" s="131"/>
      <c r="C44" s="27"/>
      <c r="D44" s="137"/>
      <c r="E44" s="132"/>
      <c r="F44" s="138"/>
      <c r="G44" s="8"/>
      <c r="K44" s="160"/>
      <c r="L44" s="131"/>
    </row>
    <row r="45" spans="1:12" ht="16.5" thickBot="1">
      <c r="A45" s="162">
        <v>1</v>
      </c>
      <c r="B45" s="171" t="s">
        <v>65</v>
      </c>
      <c r="C45" s="172" t="s">
        <v>71</v>
      </c>
      <c r="D45" s="12">
        <v>100</v>
      </c>
      <c r="E45" s="12">
        <v>78.825699999999998</v>
      </c>
      <c r="F45" s="173"/>
      <c r="G45" s="76"/>
      <c r="H45" s="163">
        <v>78.825699999999998</v>
      </c>
      <c r="I45" s="163">
        <v>78.825699999999998</v>
      </c>
      <c r="J45" s="78">
        <v>1526</v>
      </c>
      <c r="K45" s="174">
        <v>46814</v>
      </c>
      <c r="L45" s="175">
        <v>43811</v>
      </c>
    </row>
    <row r="46" spans="1:12" ht="15.75" customHeight="1" thickBot="1">
      <c r="A46" s="99"/>
      <c r="B46" s="101" t="s">
        <v>41</v>
      </c>
      <c r="C46" s="100"/>
      <c r="D46" s="176"/>
      <c r="E46" s="177"/>
      <c r="F46" s="178">
        <f>SUM(F5:F45)</f>
        <v>3734655</v>
      </c>
      <c r="G46" s="178">
        <f>SUM(G5:G45)</f>
        <v>5</v>
      </c>
      <c r="H46" s="179"/>
      <c r="I46" s="179"/>
      <c r="J46" s="180"/>
      <c r="K46" s="181"/>
      <c r="L46" s="182"/>
    </row>
    <row r="47" spans="1:12">
      <c r="F47" s="183"/>
      <c r="H47" s="184"/>
      <c r="I47" s="184"/>
    </row>
    <row r="48" spans="1:12">
      <c r="F48" s="183"/>
      <c r="H48" s="184"/>
      <c r="I48" s="184"/>
    </row>
    <row r="49" spans="2:9">
      <c r="B49" s="303" t="s">
        <v>340</v>
      </c>
      <c r="C49" s="303"/>
      <c r="F49" s="183"/>
      <c r="H49" s="184"/>
      <c r="I49" s="184"/>
    </row>
    <row r="50" spans="2:9">
      <c r="F50" s="183"/>
      <c r="H50" s="184"/>
      <c r="I50" s="184"/>
    </row>
    <row r="51" spans="2:9">
      <c r="F51" s="183"/>
      <c r="H51" s="184"/>
      <c r="I51" s="184"/>
    </row>
    <row r="52" spans="2:9">
      <c r="F52" s="183"/>
      <c r="H52" s="184"/>
      <c r="I52" s="184"/>
    </row>
    <row r="53" spans="2:9">
      <c r="F53" s="183"/>
      <c r="H53" s="184"/>
      <c r="I53" s="184"/>
    </row>
    <row r="54" spans="2:9">
      <c r="F54" s="183"/>
      <c r="H54" s="184"/>
      <c r="I54" s="184"/>
    </row>
    <row r="55" spans="2:9">
      <c r="F55" s="183"/>
      <c r="H55" s="184"/>
      <c r="I55" s="184"/>
    </row>
    <row r="56" spans="2:9">
      <c r="F56" s="183"/>
      <c r="H56" s="184"/>
      <c r="I56" s="184"/>
    </row>
    <row r="57" spans="2:9">
      <c r="F57" s="183"/>
      <c r="H57" s="184"/>
      <c r="I57" s="184"/>
    </row>
    <row r="58" spans="2:9">
      <c r="F58" s="183"/>
      <c r="H58" s="184"/>
      <c r="I58" s="184"/>
    </row>
    <row r="59" spans="2:9">
      <c r="F59" s="183"/>
      <c r="H59" s="184"/>
      <c r="I59" s="184"/>
    </row>
    <row r="60" spans="2:9">
      <c r="F60" s="183"/>
      <c r="H60" s="184"/>
      <c r="I60" s="184"/>
    </row>
    <row r="61" spans="2:9">
      <c r="F61" s="183"/>
      <c r="H61" s="184"/>
      <c r="I61" s="184"/>
    </row>
    <row r="62" spans="2:9">
      <c r="F62" s="183"/>
      <c r="H62" s="184"/>
      <c r="I62" s="184"/>
    </row>
    <row r="63" spans="2:9">
      <c r="F63" s="183"/>
      <c r="H63" s="184"/>
      <c r="I63" s="184"/>
    </row>
    <row r="64" spans="2:9">
      <c r="F64" s="183"/>
      <c r="H64" s="184"/>
      <c r="I64" s="184"/>
    </row>
    <row r="65" spans="6:9">
      <c r="F65" s="183"/>
      <c r="H65" s="184"/>
      <c r="I65" s="184"/>
    </row>
    <row r="66" spans="6:9">
      <c r="F66" s="183"/>
      <c r="H66" s="184"/>
      <c r="I66" s="184"/>
    </row>
    <row r="67" spans="6:9">
      <c r="F67" s="183"/>
      <c r="H67" s="184"/>
      <c r="I67" s="184"/>
    </row>
    <row r="68" spans="6:9">
      <c r="F68" s="183"/>
      <c r="H68" s="184"/>
      <c r="I68" s="184"/>
    </row>
    <row r="69" spans="6:9">
      <c r="F69" s="183"/>
      <c r="H69" s="184"/>
      <c r="I69" s="184"/>
    </row>
    <row r="70" spans="6:9">
      <c r="F70" s="183"/>
      <c r="H70" s="184"/>
      <c r="I70" s="184"/>
    </row>
    <row r="71" spans="6:9">
      <c r="F71" s="183"/>
      <c r="H71" s="184"/>
      <c r="I71" s="184"/>
    </row>
    <row r="72" spans="6:9">
      <c r="F72" s="183"/>
      <c r="H72" s="184"/>
      <c r="I72" s="184"/>
    </row>
    <row r="73" spans="6:9">
      <c r="F73" s="183"/>
      <c r="H73" s="184"/>
      <c r="I73" s="184"/>
    </row>
    <row r="74" spans="6:9">
      <c r="F74" s="183"/>
      <c r="H74" s="184"/>
      <c r="I74" s="184"/>
    </row>
    <row r="75" spans="6:9">
      <c r="F75" s="183"/>
      <c r="H75" s="184"/>
      <c r="I75" s="184"/>
    </row>
    <row r="76" spans="6:9">
      <c r="F76" s="183"/>
      <c r="H76" s="184"/>
      <c r="I76" s="184"/>
    </row>
    <row r="77" spans="6:9">
      <c r="F77" s="183"/>
      <c r="H77" s="184"/>
      <c r="I77" s="184"/>
    </row>
    <row r="78" spans="6:9">
      <c r="F78" s="183"/>
      <c r="H78" s="184"/>
      <c r="I78" s="184"/>
    </row>
    <row r="79" spans="6:9">
      <c r="F79" s="183"/>
      <c r="H79" s="184"/>
      <c r="I79" s="184"/>
    </row>
    <row r="80" spans="6:9">
      <c r="F80" s="183"/>
      <c r="H80" s="184"/>
      <c r="I80" s="184"/>
    </row>
    <row r="81" spans="6:9">
      <c r="F81" s="183"/>
      <c r="H81" s="184"/>
      <c r="I81" s="184"/>
    </row>
    <row r="82" spans="6:9">
      <c r="F82" s="183"/>
      <c r="H82" s="184"/>
      <c r="I82" s="184"/>
    </row>
    <row r="83" spans="6:9">
      <c r="F83" s="183"/>
      <c r="H83" s="184"/>
      <c r="I83" s="184"/>
    </row>
    <row r="84" spans="6:9">
      <c r="F84" s="183"/>
      <c r="H84" s="184"/>
      <c r="I84" s="184"/>
    </row>
    <row r="85" spans="6:9">
      <c r="F85" s="183"/>
      <c r="H85" s="184"/>
      <c r="I85" s="184"/>
    </row>
    <row r="86" spans="6:9">
      <c r="F86" s="183"/>
      <c r="H86" s="184"/>
      <c r="I86" s="184"/>
    </row>
    <row r="87" spans="6:9">
      <c r="F87" s="183"/>
      <c r="H87" s="184"/>
      <c r="I87" s="184"/>
    </row>
    <row r="88" spans="6:9">
      <c r="F88" s="183"/>
      <c r="H88" s="184"/>
      <c r="I88" s="184"/>
    </row>
    <row r="89" spans="6:9">
      <c r="F89" s="183"/>
      <c r="H89" s="184"/>
      <c r="I89" s="184"/>
    </row>
    <row r="90" spans="6:9">
      <c r="F90" s="183"/>
      <c r="H90" s="184"/>
      <c r="I90" s="184"/>
    </row>
    <row r="91" spans="6:9">
      <c r="F91" s="183"/>
      <c r="H91" s="184"/>
      <c r="I91" s="184"/>
    </row>
    <row r="92" spans="6:9">
      <c r="F92" s="183"/>
      <c r="H92" s="184"/>
      <c r="I92" s="184"/>
    </row>
    <row r="93" spans="6:9">
      <c r="F93" s="183"/>
      <c r="H93" s="184"/>
      <c r="I93" s="184"/>
    </row>
    <row r="94" spans="6:9">
      <c r="F94" s="183"/>
      <c r="H94" s="184"/>
      <c r="I94" s="184"/>
    </row>
    <row r="95" spans="6:9">
      <c r="F95" s="183"/>
      <c r="H95" s="184"/>
      <c r="I95" s="184"/>
    </row>
    <row r="96" spans="6:9">
      <c r="F96" s="183"/>
      <c r="H96" s="184"/>
      <c r="I96" s="184"/>
    </row>
    <row r="97" spans="6:9">
      <c r="F97" s="183"/>
      <c r="H97" s="184"/>
      <c r="I97" s="184"/>
    </row>
    <row r="98" spans="6:9">
      <c r="F98" s="183"/>
      <c r="H98" s="184"/>
      <c r="I98" s="184"/>
    </row>
    <row r="99" spans="6:9">
      <c r="F99" s="183"/>
      <c r="H99" s="184"/>
      <c r="I99" s="184"/>
    </row>
    <row r="100" spans="6:9">
      <c r="F100" s="183"/>
      <c r="H100" s="184"/>
      <c r="I100" s="184"/>
    </row>
    <row r="101" spans="6:9">
      <c r="F101" s="183"/>
      <c r="H101" s="184"/>
      <c r="I101" s="184"/>
    </row>
    <row r="102" spans="6:9">
      <c r="F102" s="183"/>
      <c r="H102" s="184"/>
      <c r="I102" s="184"/>
    </row>
    <row r="103" spans="6:9">
      <c r="F103" s="183"/>
      <c r="H103" s="184"/>
      <c r="I103" s="184"/>
    </row>
    <row r="104" spans="6:9">
      <c r="F104" s="183"/>
      <c r="H104" s="184"/>
      <c r="I104" s="184"/>
    </row>
    <row r="105" spans="6:9">
      <c r="F105" s="183"/>
      <c r="H105" s="184"/>
      <c r="I105" s="184"/>
    </row>
    <row r="106" spans="6:9">
      <c r="F106" s="183"/>
      <c r="H106" s="184"/>
      <c r="I106" s="184"/>
    </row>
    <row r="107" spans="6:9">
      <c r="F107" s="183"/>
      <c r="H107" s="184"/>
      <c r="I107" s="184"/>
    </row>
    <row r="108" spans="6:9">
      <c r="F108" s="183"/>
      <c r="H108" s="184"/>
      <c r="I108" s="184"/>
    </row>
    <row r="109" spans="6:9">
      <c r="F109" s="183"/>
      <c r="H109" s="184"/>
      <c r="I109" s="184"/>
    </row>
    <row r="110" spans="6:9">
      <c r="F110" s="183"/>
      <c r="H110" s="184"/>
      <c r="I110" s="184"/>
    </row>
    <row r="111" spans="6:9">
      <c r="F111" s="183"/>
      <c r="H111" s="184"/>
      <c r="I111" s="184"/>
    </row>
    <row r="112" spans="6:9">
      <c r="F112" s="183"/>
      <c r="H112" s="184"/>
      <c r="I112" s="184"/>
    </row>
    <row r="113" spans="6:9">
      <c r="F113" s="183"/>
      <c r="H113" s="184"/>
      <c r="I113" s="184"/>
    </row>
    <row r="114" spans="6:9">
      <c r="F114" s="183"/>
      <c r="H114" s="184"/>
      <c r="I114" s="184"/>
    </row>
    <row r="115" spans="6:9">
      <c r="F115" s="183"/>
      <c r="H115" s="184"/>
      <c r="I115" s="184"/>
    </row>
    <row r="116" spans="6:9">
      <c r="F116" s="183"/>
      <c r="H116" s="184"/>
      <c r="I116" s="184"/>
    </row>
    <row r="117" spans="6:9">
      <c r="F117" s="183"/>
      <c r="H117" s="184"/>
      <c r="I117" s="184"/>
    </row>
    <row r="118" spans="6:9">
      <c r="F118" s="183"/>
      <c r="H118" s="184"/>
      <c r="I118" s="184"/>
    </row>
    <row r="119" spans="6:9">
      <c r="F119" s="183"/>
      <c r="H119" s="184"/>
      <c r="I119" s="184"/>
    </row>
    <row r="120" spans="6:9">
      <c r="F120" s="183"/>
      <c r="H120" s="184"/>
      <c r="I120" s="184"/>
    </row>
    <row r="121" spans="6:9">
      <c r="F121" s="183"/>
      <c r="H121" s="184"/>
      <c r="I121" s="184"/>
    </row>
    <row r="122" spans="6:9">
      <c r="F122" s="183"/>
      <c r="H122" s="184"/>
      <c r="I122" s="184"/>
    </row>
    <row r="123" spans="6:9">
      <c r="F123" s="183"/>
      <c r="H123" s="184"/>
      <c r="I123" s="184"/>
    </row>
    <row r="124" spans="6:9">
      <c r="F124" s="183"/>
      <c r="H124" s="184"/>
      <c r="I124" s="184"/>
    </row>
    <row r="125" spans="6:9">
      <c r="F125" s="183"/>
      <c r="H125" s="184"/>
      <c r="I125" s="184"/>
    </row>
    <row r="126" spans="6:9">
      <c r="F126" s="183"/>
      <c r="H126" s="184"/>
      <c r="I126" s="184"/>
    </row>
    <row r="127" spans="6:9">
      <c r="F127" s="183"/>
      <c r="H127" s="184"/>
      <c r="I127" s="184"/>
    </row>
    <row r="128" spans="6:9">
      <c r="F128" s="183"/>
      <c r="H128" s="184"/>
      <c r="I128" s="184"/>
    </row>
    <row r="129" spans="6:9">
      <c r="F129" s="183"/>
      <c r="H129" s="184"/>
      <c r="I129" s="184"/>
    </row>
    <row r="130" spans="6:9">
      <c r="F130" s="183"/>
      <c r="H130" s="184"/>
      <c r="I130" s="184"/>
    </row>
    <row r="131" spans="6:9">
      <c r="F131" s="183"/>
      <c r="H131" s="184"/>
      <c r="I131" s="184"/>
    </row>
    <row r="132" spans="6:9">
      <c r="F132" s="183"/>
      <c r="H132" s="184"/>
      <c r="I132" s="184"/>
    </row>
    <row r="133" spans="6:9">
      <c r="F133" s="183"/>
      <c r="H133" s="184"/>
      <c r="I133" s="184"/>
    </row>
    <row r="134" spans="6:9">
      <c r="F134" s="183"/>
      <c r="H134" s="184"/>
      <c r="I134" s="184"/>
    </row>
    <row r="135" spans="6:9">
      <c r="F135" s="183"/>
      <c r="H135" s="184"/>
      <c r="I135" s="184"/>
    </row>
  </sheetData>
  <mergeCells count="2">
    <mergeCell ref="A2:K2"/>
    <mergeCell ref="B49:C49"/>
  </mergeCells>
  <phoneticPr fontId="30" type="noConversion"/>
  <pageMargins left="0.7" right="0.7" top="0.75" bottom="0.75" header="0.3" footer="0.3"/>
  <pageSetup scale="48" orientation="portrait" r:id="rId1"/>
  <colBreaks count="1" manualBreakCount="1">
    <brk id="11" max="7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8"/>
  <sheetViews>
    <sheetView topLeftCell="E78" zoomScaleNormal="100" zoomScaleSheetLayoutView="110" workbookViewId="0">
      <selection activeCell="H94" sqref="H94"/>
    </sheetView>
  </sheetViews>
  <sheetFormatPr defaultColWidth="9.140625" defaultRowHeight="15.75"/>
  <cols>
    <col min="1" max="1" width="9.7109375" style="3" hidden="1" customWidth="1"/>
    <col min="2" max="2" width="15.7109375" style="3" hidden="1" customWidth="1"/>
    <col min="3" max="4" width="15.7109375" style="3" customWidth="1"/>
    <col min="5" max="5" width="39" style="3" customWidth="1"/>
    <col min="6" max="6" width="22.85546875" style="3" customWidth="1"/>
    <col min="7" max="7" width="13.5703125" style="200" customWidth="1"/>
    <col min="8" max="8" width="15.5703125" style="105" customWidth="1"/>
    <col min="9" max="9" width="22.140625" style="185" customWidth="1"/>
    <col min="10" max="10" width="20.28515625" style="109" customWidth="1"/>
    <col min="11" max="11" width="14.5703125" style="3" customWidth="1"/>
    <col min="12" max="12" width="12.85546875" style="3" customWidth="1"/>
    <col min="13" max="13" width="13" style="3" customWidth="1"/>
    <col min="14" max="14" width="12.7109375" style="3" customWidth="1"/>
    <col min="15" max="15" width="13" style="3" hidden="1" customWidth="1"/>
    <col min="16" max="16" width="8.28515625" style="3" hidden="1" customWidth="1"/>
    <col min="17" max="16384" width="9.140625" style="3"/>
  </cols>
  <sheetData>
    <row r="1" spans="1:16" ht="64.5" customHeight="1">
      <c r="A1" s="34" t="s">
        <v>0</v>
      </c>
      <c r="B1" s="34"/>
      <c r="C1" s="34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4"/>
    </row>
    <row r="2" spans="1:16" ht="25.5" customHeight="1">
      <c r="A2" s="34"/>
      <c r="B2" s="34"/>
      <c r="C2" s="34"/>
      <c r="D2" s="34"/>
      <c r="G2" s="34"/>
      <c r="H2" s="34" t="s">
        <v>116</v>
      </c>
      <c r="I2" s="34"/>
      <c r="J2" s="34"/>
      <c r="K2" s="34"/>
      <c r="L2" s="34"/>
      <c r="M2" s="34"/>
      <c r="N2" s="34"/>
      <c r="O2" s="34"/>
    </row>
    <row r="3" spans="1:16" ht="14.25" customHeight="1" thickBot="1">
      <c r="A3" s="36" t="s">
        <v>122</v>
      </c>
      <c r="B3" s="36"/>
      <c r="C3" s="36"/>
      <c r="D3" s="35" t="s">
        <v>483</v>
      </c>
      <c r="E3" s="36"/>
      <c r="F3" s="34"/>
      <c r="G3" s="186"/>
      <c r="H3" s="34"/>
      <c r="I3" s="34"/>
      <c r="J3" s="34"/>
      <c r="K3" s="34"/>
      <c r="L3" s="34"/>
      <c r="M3" s="34"/>
      <c r="N3" s="34"/>
      <c r="O3" s="34"/>
    </row>
    <row r="4" spans="1:16" ht="70.150000000000006" customHeight="1" thickBot="1">
      <c r="A4" s="38" t="s">
        <v>1</v>
      </c>
      <c r="B4" s="187" t="s">
        <v>2</v>
      </c>
      <c r="C4" s="188" t="s">
        <v>2</v>
      </c>
      <c r="D4" s="189"/>
      <c r="E4" s="189" t="s">
        <v>3</v>
      </c>
      <c r="F4" s="190" t="s">
        <v>4</v>
      </c>
      <c r="G4" s="191" t="s">
        <v>66</v>
      </c>
      <c r="H4" s="192" t="s">
        <v>67</v>
      </c>
      <c r="I4" s="193" t="s">
        <v>6</v>
      </c>
      <c r="J4" s="194" t="s">
        <v>7</v>
      </c>
      <c r="K4" s="195" t="s">
        <v>186</v>
      </c>
      <c r="L4" s="196" t="s">
        <v>187</v>
      </c>
      <c r="M4" s="194" t="s">
        <v>8</v>
      </c>
      <c r="N4" s="194" t="s">
        <v>9</v>
      </c>
      <c r="O4" s="49" t="s">
        <v>10</v>
      </c>
    </row>
    <row r="5" spans="1:16">
      <c r="A5" s="50"/>
      <c r="B5" s="109"/>
      <c r="C5" s="197" t="s">
        <v>267</v>
      </c>
      <c r="D5" s="265">
        <v>1</v>
      </c>
      <c r="E5" s="131" t="s">
        <v>365</v>
      </c>
      <c r="F5" s="27" t="s">
        <v>366</v>
      </c>
      <c r="G5" s="11">
        <v>99.278721034391097</v>
      </c>
      <c r="H5" s="11">
        <v>99.541219973130296</v>
      </c>
      <c r="I5" s="267">
        <v>2233</v>
      </c>
      <c r="J5" s="268">
        <v>2</v>
      </c>
      <c r="K5" s="11">
        <v>99.742400000000004</v>
      </c>
      <c r="L5" s="11">
        <v>99.518900000000002</v>
      </c>
      <c r="M5" s="58">
        <v>4</v>
      </c>
      <c r="N5" s="264">
        <v>45292</v>
      </c>
      <c r="O5" s="114"/>
      <c r="P5" s="33"/>
    </row>
    <row r="6" spans="1:16">
      <c r="A6" s="50"/>
      <c r="B6" s="109"/>
      <c r="C6" s="197"/>
      <c r="D6" s="265">
        <v>2</v>
      </c>
      <c r="E6" s="131" t="s">
        <v>371</v>
      </c>
      <c r="F6" s="27" t="s">
        <v>372</v>
      </c>
      <c r="G6" s="11">
        <v>98.627561293241101</v>
      </c>
      <c r="H6" s="11">
        <v>99.537667504973399</v>
      </c>
      <c r="I6" s="267">
        <v>50453210</v>
      </c>
      <c r="J6" s="268">
        <v>27</v>
      </c>
      <c r="K6" s="11">
        <v>100</v>
      </c>
      <c r="L6" s="11">
        <v>93.1935</v>
      </c>
      <c r="M6" s="58">
        <v>11</v>
      </c>
      <c r="N6" s="264">
        <v>45299</v>
      </c>
      <c r="O6" s="114"/>
      <c r="P6" s="33"/>
    </row>
    <row r="7" spans="1:16">
      <c r="A7" s="50"/>
      <c r="B7" s="109"/>
      <c r="C7" s="197"/>
      <c r="D7" s="265">
        <v>3</v>
      </c>
      <c r="E7" s="131" t="s">
        <v>377</v>
      </c>
      <c r="F7" s="27" t="s">
        <v>378</v>
      </c>
      <c r="G7" s="11">
        <v>98.353363266162205</v>
      </c>
      <c r="H7" s="11">
        <v>98.418182211779595</v>
      </c>
      <c r="I7" s="267">
        <v>633942</v>
      </c>
      <c r="J7" s="268">
        <v>24</v>
      </c>
      <c r="K7" s="11">
        <v>100</v>
      </c>
      <c r="L7" s="11">
        <v>93.140600000000006</v>
      </c>
      <c r="M7" s="58">
        <v>18</v>
      </c>
      <c r="N7" s="264">
        <v>45306</v>
      </c>
      <c r="O7" s="114"/>
      <c r="P7" s="33"/>
    </row>
    <row r="8" spans="1:16">
      <c r="A8" s="50"/>
      <c r="B8" s="109"/>
      <c r="C8" s="197"/>
      <c r="D8" s="265">
        <v>4</v>
      </c>
      <c r="E8" s="131" t="s">
        <v>383</v>
      </c>
      <c r="F8" s="27" t="s">
        <v>384</v>
      </c>
      <c r="G8" s="11">
        <v>98.358288830237299</v>
      </c>
      <c r="H8" s="11">
        <v>98.205203688557205</v>
      </c>
      <c r="I8" s="267">
        <v>7411326</v>
      </c>
      <c r="J8" s="268">
        <v>52</v>
      </c>
      <c r="K8" s="11">
        <v>100</v>
      </c>
      <c r="L8" s="11">
        <v>93.103700000000003</v>
      </c>
      <c r="M8" s="58">
        <v>25</v>
      </c>
      <c r="N8" s="264">
        <v>45313</v>
      </c>
      <c r="O8" s="114"/>
      <c r="P8" s="33"/>
    </row>
    <row r="9" spans="1:16">
      <c r="A9" s="50"/>
      <c r="B9" s="109"/>
      <c r="C9" s="197"/>
      <c r="D9" s="265">
        <v>5</v>
      </c>
      <c r="E9" s="131" t="s">
        <v>390</v>
      </c>
      <c r="F9" s="27" t="s">
        <v>391</v>
      </c>
      <c r="G9" s="11">
        <v>97.437271264629103</v>
      </c>
      <c r="H9" s="11">
        <v>98.385380374922093</v>
      </c>
      <c r="I9" s="267">
        <v>354847</v>
      </c>
      <c r="J9" s="268">
        <v>20</v>
      </c>
      <c r="K9" s="11">
        <v>100</v>
      </c>
      <c r="L9" s="11">
        <v>93.0976</v>
      </c>
      <c r="M9" s="58">
        <v>32</v>
      </c>
      <c r="N9" s="264">
        <v>45320</v>
      </c>
      <c r="O9" s="114"/>
      <c r="P9" s="33"/>
    </row>
    <row r="10" spans="1:16">
      <c r="A10" s="50"/>
      <c r="B10" s="109"/>
      <c r="C10" s="197"/>
      <c r="D10" s="265">
        <v>6</v>
      </c>
      <c r="E10" s="131" t="s">
        <v>396</v>
      </c>
      <c r="F10" s="27" t="s">
        <v>397</v>
      </c>
      <c r="G10" s="11">
        <v>95.960906826964404</v>
      </c>
      <c r="H10" s="11">
        <v>98.062837231811599</v>
      </c>
      <c r="I10" s="267">
        <v>2625486</v>
      </c>
      <c r="J10" s="268">
        <v>41</v>
      </c>
      <c r="K10" s="11">
        <v>100</v>
      </c>
      <c r="L10" s="11">
        <v>93.086699999999993</v>
      </c>
      <c r="M10" s="58">
        <v>39</v>
      </c>
      <c r="N10" s="264">
        <v>45327</v>
      </c>
      <c r="O10" s="114"/>
      <c r="P10" s="33"/>
    </row>
    <row r="11" spans="1:16">
      <c r="A11" s="50"/>
      <c r="B11" s="109"/>
      <c r="C11" s="197"/>
      <c r="D11" s="265">
        <v>7</v>
      </c>
      <c r="E11" s="131" t="s">
        <v>420</v>
      </c>
      <c r="F11" s="27" t="s">
        <v>421</v>
      </c>
      <c r="G11" s="11">
        <v>98.685305971254493</v>
      </c>
      <c r="H11" s="11">
        <v>98.804859501399605</v>
      </c>
      <c r="I11" s="267">
        <v>2184194</v>
      </c>
      <c r="J11" s="268">
        <v>44</v>
      </c>
      <c r="K11" s="11">
        <v>100</v>
      </c>
      <c r="L11" s="11">
        <v>93.110399999999998</v>
      </c>
      <c r="M11" s="58">
        <v>46</v>
      </c>
      <c r="N11" s="264">
        <v>45334</v>
      </c>
      <c r="O11" s="114"/>
      <c r="P11" s="33"/>
    </row>
    <row r="12" spans="1:16">
      <c r="A12" s="50"/>
      <c r="B12" s="109"/>
      <c r="C12" s="197"/>
      <c r="D12" s="265">
        <v>8</v>
      </c>
      <c r="E12" s="131" t="s">
        <v>426</v>
      </c>
      <c r="F12" s="27" t="s">
        <v>427</v>
      </c>
      <c r="G12" s="11">
        <v>96.116159241211093</v>
      </c>
      <c r="H12" s="11">
        <v>96.477560749339801</v>
      </c>
      <c r="I12" s="267">
        <v>3811862</v>
      </c>
      <c r="J12" s="268">
        <v>32</v>
      </c>
      <c r="K12" s="11">
        <v>100</v>
      </c>
      <c r="L12" s="11">
        <v>93.127499999999998</v>
      </c>
      <c r="M12" s="58">
        <v>53</v>
      </c>
      <c r="N12" s="264">
        <v>45341</v>
      </c>
      <c r="O12" s="114"/>
      <c r="P12" s="33"/>
    </row>
    <row r="13" spans="1:16">
      <c r="A13" s="50"/>
      <c r="B13" s="109"/>
      <c r="C13" s="197"/>
      <c r="D13" s="265">
        <v>9</v>
      </c>
      <c r="E13" s="131" t="s">
        <v>432</v>
      </c>
      <c r="F13" s="27" t="s">
        <v>433</v>
      </c>
      <c r="G13" s="11">
        <v>95.473585798903997</v>
      </c>
      <c r="H13" s="11">
        <v>94.467657170000194</v>
      </c>
      <c r="I13" s="267">
        <v>22835655</v>
      </c>
      <c r="J13" s="268">
        <v>463</v>
      </c>
      <c r="K13" s="11">
        <v>100</v>
      </c>
      <c r="L13" s="11">
        <v>92.92</v>
      </c>
      <c r="M13" s="58">
        <v>60</v>
      </c>
      <c r="N13" s="264">
        <v>45348</v>
      </c>
      <c r="O13" s="114"/>
      <c r="P13" s="33"/>
    </row>
    <row r="14" spans="1:16">
      <c r="A14" s="50"/>
      <c r="B14" s="109"/>
      <c r="C14" s="197"/>
      <c r="D14" s="265">
        <v>10</v>
      </c>
      <c r="E14" s="131" t="s">
        <v>438</v>
      </c>
      <c r="F14" s="27" t="s">
        <v>439</v>
      </c>
      <c r="G14" s="11">
        <v>94.974650212824002</v>
      </c>
      <c r="H14" s="11">
        <v>94.6849301825834</v>
      </c>
      <c r="I14" s="267">
        <v>922373</v>
      </c>
      <c r="J14" s="268">
        <v>13</v>
      </c>
      <c r="K14" s="11">
        <v>95.367800000000003</v>
      </c>
      <c r="L14" s="11">
        <v>93.150199999999998</v>
      </c>
      <c r="M14" s="58">
        <v>67</v>
      </c>
      <c r="N14" s="264">
        <v>45355</v>
      </c>
      <c r="O14" s="114"/>
      <c r="P14" s="33"/>
    </row>
    <row r="15" spans="1:16">
      <c r="A15" s="50"/>
      <c r="B15" s="109"/>
      <c r="C15" s="197"/>
      <c r="D15" s="265">
        <v>11</v>
      </c>
      <c r="E15" s="131" t="s">
        <v>444</v>
      </c>
      <c r="F15" s="27" t="s">
        <v>445</v>
      </c>
      <c r="G15" s="11">
        <v>93.452355760829903</v>
      </c>
      <c r="H15" s="11">
        <v>94.0288681265001</v>
      </c>
      <c r="I15" s="267">
        <v>450371</v>
      </c>
      <c r="J15" s="268">
        <v>18</v>
      </c>
      <c r="K15" s="11">
        <v>100</v>
      </c>
      <c r="L15" s="11">
        <v>91.109300000000005</v>
      </c>
      <c r="M15" s="58">
        <v>74</v>
      </c>
      <c r="N15" s="264">
        <v>45362</v>
      </c>
      <c r="O15" s="114"/>
      <c r="P15" s="33"/>
    </row>
    <row r="16" spans="1:16">
      <c r="A16" s="50"/>
      <c r="B16" s="109"/>
      <c r="C16" s="197"/>
      <c r="D16" s="265">
        <v>12</v>
      </c>
      <c r="E16" s="131" t="s">
        <v>468</v>
      </c>
      <c r="F16" s="27" t="s">
        <v>469</v>
      </c>
      <c r="G16" s="11">
        <v>93.427046880339802</v>
      </c>
      <c r="H16" s="11">
        <v>96.3352561250598</v>
      </c>
      <c r="I16" s="267">
        <v>3482717</v>
      </c>
      <c r="J16" s="268">
        <v>76</v>
      </c>
      <c r="K16" s="11">
        <v>100</v>
      </c>
      <c r="L16" s="11">
        <v>90.349500000000006</v>
      </c>
      <c r="M16" s="58">
        <v>81</v>
      </c>
      <c r="N16" s="264">
        <v>45369</v>
      </c>
      <c r="O16" s="114"/>
      <c r="P16" s="33"/>
    </row>
    <row r="17" spans="1:16">
      <c r="A17" s="50"/>
      <c r="B17" s="109"/>
      <c r="C17" s="197"/>
      <c r="D17" s="265">
        <v>13</v>
      </c>
      <c r="E17" s="131" t="s">
        <v>474</v>
      </c>
      <c r="F17" s="27" t="s">
        <v>475</v>
      </c>
      <c r="G17" s="11">
        <v>93.308287263606601</v>
      </c>
      <c r="H17" s="11">
        <v>96.815548243566298</v>
      </c>
      <c r="I17" s="267">
        <v>371679881</v>
      </c>
      <c r="J17" s="268">
        <v>1503</v>
      </c>
      <c r="K17" s="11">
        <v>100</v>
      </c>
      <c r="L17" s="11">
        <v>91.931299999999993</v>
      </c>
      <c r="M17" s="58">
        <v>88</v>
      </c>
      <c r="N17" s="264">
        <v>45376</v>
      </c>
      <c r="O17" s="114"/>
      <c r="P17" s="33"/>
    </row>
    <row r="18" spans="1:16">
      <c r="A18" s="50"/>
      <c r="B18" s="109"/>
      <c r="C18" s="197"/>
      <c r="D18" s="265"/>
      <c r="E18" s="131"/>
      <c r="F18" s="27"/>
      <c r="G18" s="11"/>
      <c r="H18" s="11"/>
      <c r="I18" s="267"/>
      <c r="J18" s="268"/>
      <c r="K18" s="11"/>
      <c r="L18" s="11"/>
      <c r="M18" s="58"/>
      <c r="N18" s="264"/>
      <c r="O18" s="114"/>
      <c r="P18" s="33"/>
    </row>
    <row r="19" spans="1:16" ht="13.9" customHeight="1">
      <c r="A19" s="50"/>
      <c r="C19" s="105" t="s">
        <v>389</v>
      </c>
      <c r="D19" s="265">
        <v>1</v>
      </c>
      <c r="E19" s="9" t="s">
        <v>289</v>
      </c>
      <c r="F19" s="27" t="s">
        <v>290</v>
      </c>
      <c r="G19" s="136">
        <v>100</v>
      </c>
      <c r="H19" s="11">
        <v>100</v>
      </c>
      <c r="I19" s="133"/>
      <c r="J19" s="139"/>
      <c r="K19" s="11">
        <v>100</v>
      </c>
      <c r="L19" s="11">
        <v>100</v>
      </c>
      <c r="M19" s="58">
        <v>4</v>
      </c>
      <c r="N19" s="264">
        <v>45292</v>
      </c>
      <c r="O19" s="114"/>
    </row>
    <row r="20" spans="1:16" ht="13.9" customHeight="1">
      <c r="A20" s="50"/>
      <c r="D20" s="265">
        <v>2</v>
      </c>
      <c r="E20" s="9" t="s">
        <v>291</v>
      </c>
      <c r="F20" s="27" t="s">
        <v>292</v>
      </c>
      <c r="G20" s="136">
        <v>97.96</v>
      </c>
      <c r="H20" s="11">
        <v>97.101486486754396</v>
      </c>
      <c r="I20" s="133">
        <v>40353</v>
      </c>
      <c r="J20" s="139">
        <v>8</v>
      </c>
      <c r="K20" s="11">
        <v>99.110399999999998</v>
      </c>
      <c r="L20" s="11">
        <v>88.347700000000003</v>
      </c>
      <c r="M20" s="58">
        <v>11</v>
      </c>
      <c r="N20" s="264">
        <v>45299</v>
      </c>
      <c r="O20" s="114"/>
    </row>
    <row r="21" spans="1:16" ht="13.9" customHeight="1">
      <c r="A21" s="50"/>
      <c r="D21" s="265">
        <v>3</v>
      </c>
      <c r="E21" s="9" t="s">
        <v>293</v>
      </c>
      <c r="F21" s="27" t="s">
        <v>294</v>
      </c>
      <c r="G21" s="12">
        <v>98.449353838243994</v>
      </c>
      <c r="H21" s="64">
        <v>97.920629044988203</v>
      </c>
      <c r="I21" s="133">
        <v>29141</v>
      </c>
      <c r="J21" s="243">
        <v>5</v>
      </c>
      <c r="K21" s="64">
        <v>98.5595</v>
      </c>
      <c r="L21" s="64">
        <v>97.31</v>
      </c>
      <c r="M21" s="58">
        <v>18</v>
      </c>
      <c r="N21" s="264">
        <v>45306</v>
      </c>
      <c r="O21" s="114"/>
    </row>
    <row r="22" spans="1:16" ht="13.9" customHeight="1">
      <c r="A22" s="50"/>
      <c r="D22" s="265">
        <v>4</v>
      </c>
      <c r="E22" s="9" t="s">
        <v>297</v>
      </c>
      <c r="F22" s="27" t="s">
        <v>298</v>
      </c>
      <c r="G22" s="12">
        <v>97.943208281491096</v>
      </c>
      <c r="H22" s="64">
        <v>97.222752346004597</v>
      </c>
      <c r="I22" s="133">
        <v>40196</v>
      </c>
      <c r="J22" s="243">
        <v>5</v>
      </c>
      <c r="K22" s="64">
        <v>98.28</v>
      </c>
      <c r="L22" s="64">
        <v>87.912499999999994</v>
      </c>
      <c r="M22" s="58">
        <v>25</v>
      </c>
      <c r="N22" s="264">
        <v>45313</v>
      </c>
      <c r="O22" s="114"/>
    </row>
    <row r="23" spans="1:16" ht="13.9" customHeight="1">
      <c r="A23" s="50"/>
      <c r="D23" s="265">
        <v>5</v>
      </c>
      <c r="E23" s="9" t="s">
        <v>301</v>
      </c>
      <c r="F23" s="27" t="s">
        <v>302</v>
      </c>
      <c r="G23" s="12">
        <v>97.391300000000001</v>
      </c>
      <c r="H23" s="64">
        <v>99.142365342275795</v>
      </c>
      <c r="I23" s="133">
        <v>56957</v>
      </c>
      <c r="J23" s="243">
        <v>8</v>
      </c>
      <c r="K23" s="64">
        <v>100</v>
      </c>
      <c r="L23" s="64">
        <v>97.481300000000005</v>
      </c>
      <c r="M23" s="58">
        <v>32</v>
      </c>
      <c r="N23" s="264">
        <v>45320</v>
      </c>
      <c r="O23" s="114"/>
    </row>
    <row r="24" spans="1:16" ht="13.9" customHeight="1">
      <c r="A24" s="50"/>
      <c r="D24" s="265">
        <v>6</v>
      </c>
      <c r="E24" s="9" t="s">
        <v>305</v>
      </c>
      <c r="F24" s="27" t="s">
        <v>306</v>
      </c>
      <c r="G24" s="12">
        <v>93.373950813169401</v>
      </c>
      <c r="H24" s="64">
        <v>87.617099999999994</v>
      </c>
      <c r="I24" s="133">
        <v>35500</v>
      </c>
      <c r="J24" s="243">
        <v>2</v>
      </c>
      <c r="K24" s="64">
        <v>87.617099999999994</v>
      </c>
      <c r="L24" s="64">
        <v>87.617099999999994</v>
      </c>
      <c r="M24" s="58">
        <v>39</v>
      </c>
      <c r="N24" s="264">
        <v>45327</v>
      </c>
      <c r="O24" s="114"/>
    </row>
    <row r="25" spans="1:16" ht="13.9" customHeight="1">
      <c r="A25" s="50"/>
      <c r="D25" s="265">
        <v>7</v>
      </c>
      <c r="E25" s="9" t="s">
        <v>311</v>
      </c>
      <c r="F25" s="27" t="s">
        <v>312</v>
      </c>
      <c r="G25" s="12">
        <v>96.036915782592303</v>
      </c>
      <c r="H25" s="64">
        <v>95.895310426077003</v>
      </c>
      <c r="I25" s="133">
        <v>29666</v>
      </c>
      <c r="J25" s="243">
        <v>2</v>
      </c>
      <c r="K25" s="64">
        <v>96.171700000000001</v>
      </c>
      <c r="L25" s="64">
        <v>95.814599999999999</v>
      </c>
      <c r="M25" s="58">
        <v>46</v>
      </c>
      <c r="N25" s="264">
        <v>45334</v>
      </c>
      <c r="O25" s="114"/>
    </row>
    <row r="26" spans="1:16" ht="13.9" customHeight="1">
      <c r="A26" s="50"/>
      <c r="D26" s="265">
        <v>8</v>
      </c>
      <c r="E26" s="9" t="s">
        <v>316</v>
      </c>
      <c r="F26" s="27" t="s">
        <v>317</v>
      </c>
      <c r="G26" s="12">
        <v>95.510499999999993</v>
      </c>
      <c r="H26" s="64">
        <v>95.860517194335102</v>
      </c>
      <c r="I26" s="133">
        <v>1648194</v>
      </c>
      <c r="J26" s="243">
        <v>5</v>
      </c>
      <c r="K26" s="64">
        <v>100</v>
      </c>
      <c r="L26" s="64">
        <v>93.7226</v>
      </c>
      <c r="M26" s="58">
        <v>53</v>
      </c>
      <c r="N26" s="264">
        <v>45341</v>
      </c>
      <c r="O26" s="114"/>
    </row>
    <row r="27" spans="1:16" ht="13.9" customHeight="1">
      <c r="A27" s="50"/>
      <c r="D27" s="265">
        <v>9</v>
      </c>
      <c r="E27" s="9" t="s">
        <v>320</v>
      </c>
      <c r="F27" s="27" t="s">
        <v>321</v>
      </c>
      <c r="G27" s="12">
        <v>92.6691</v>
      </c>
      <c r="H27" s="64">
        <v>92.6691</v>
      </c>
      <c r="I27" s="133"/>
      <c r="J27" s="243"/>
      <c r="K27" s="64">
        <v>92.6691</v>
      </c>
      <c r="L27" s="64">
        <v>92.6691</v>
      </c>
      <c r="M27" s="58">
        <v>54</v>
      </c>
      <c r="N27" s="264">
        <v>45342</v>
      </c>
      <c r="O27" s="114"/>
    </row>
    <row r="28" spans="1:16" ht="13.5" customHeight="1">
      <c r="A28" s="50"/>
      <c r="D28" s="265">
        <v>10</v>
      </c>
      <c r="E28" s="9" t="s">
        <v>324</v>
      </c>
      <c r="F28" s="27" t="s">
        <v>325</v>
      </c>
      <c r="G28" s="12">
        <v>95.337029444753597</v>
      </c>
      <c r="H28" s="64">
        <v>93.824506869744596</v>
      </c>
      <c r="I28" s="133">
        <v>25212</v>
      </c>
      <c r="J28" s="243">
        <v>4</v>
      </c>
      <c r="K28" s="64">
        <v>95.663600000000002</v>
      </c>
      <c r="L28" s="64">
        <v>87.068399999999997</v>
      </c>
      <c r="M28" s="58">
        <v>60</v>
      </c>
      <c r="N28" s="264">
        <v>45348</v>
      </c>
      <c r="O28" s="114"/>
    </row>
    <row r="29" spans="1:16" ht="13.9" customHeight="1">
      <c r="A29" s="50"/>
      <c r="D29" s="265">
        <v>11</v>
      </c>
      <c r="E29" s="9" t="s">
        <v>336</v>
      </c>
      <c r="F29" s="27" t="s">
        <v>337</v>
      </c>
      <c r="G29" s="12">
        <v>94.570664787376103</v>
      </c>
      <c r="H29" s="64">
        <v>94.534714019427895</v>
      </c>
      <c r="I29" s="133">
        <v>227199</v>
      </c>
      <c r="J29" s="243">
        <v>2</v>
      </c>
      <c r="K29" s="64">
        <v>94.659499999999994</v>
      </c>
      <c r="L29" s="64">
        <v>86.997</v>
      </c>
      <c r="M29" s="58">
        <v>67</v>
      </c>
      <c r="N29" s="264">
        <v>45355</v>
      </c>
      <c r="O29" s="114"/>
    </row>
    <row r="30" spans="1:16" ht="13.9" customHeight="1">
      <c r="A30" s="50"/>
      <c r="D30" s="265">
        <v>12</v>
      </c>
      <c r="E30" s="9" t="s">
        <v>341</v>
      </c>
      <c r="F30" s="27" t="s">
        <v>342</v>
      </c>
      <c r="G30" s="12">
        <v>94.417209613801603</v>
      </c>
      <c r="H30" s="64">
        <v>92.403197686232303</v>
      </c>
      <c r="I30" s="133">
        <v>26969</v>
      </c>
      <c r="J30" s="243">
        <v>2</v>
      </c>
      <c r="K30" s="64">
        <v>93.291200000000003</v>
      </c>
      <c r="L30" s="64">
        <v>91.109300000000005</v>
      </c>
      <c r="M30" s="58">
        <v>74</v>
      </c>
      <c r="N30" s="264">
        <v>45362</v>
      </c>
      <c r="O30" s="114"/>
    </row>
    <row r="31" spans="1:16" ht="13.9" customHeight="1">
      <c r="A31" s="50"/>
      <c r="D31" s="265">
        <v>13</v>
      </c>
      <c r="E31" s="9" t="s">
        <v>345</v>
      </c>
      <c r="F31" s="27" t="s">
        <v>346</v>
      </c>
      <c r="G31" s="12">
        <v>94.067660661484496</v>
      </c>
      <c r="H31" s="64">
        <v>92.288602618757594</v>
      </c>
      <c r="I31" s="133">
        <v>19704</v>
      </c>
      <c r="J31" s="243">
        <v>5</v>
      </c>
      <c r="K31" s="64">
        <v>93.768500000000003</v>
      </c>
      <c r="L31" s="64">
        <v>88.65</v>
      </c>
      <c r="M31" s="58">
        <v>81</v>
      </c>
      <c r="N31" s="264">
        <v>45369</v>
      </c>
      <c r="O31" s="114"/>
    </row>
    <row r="32" spans="1:16" ht="13.9" customHeight="1">
      <c r="A32" s="50"/>
      <c r="D32" s="265">
        <v>14</v>
      </c>
      <c r="E32" s="9" t="s">
        <v>349</v>
      </c>
      <c r="F32" s="27" t="s">
        <v>350</v>
      </c>
      <c r="G32" s="12">
        <v>100</v>
      </c>
      <c r="H32" s="64">
        <v>93.272400000000005</v>
      </c>
      <c r="I32" s="133">
        <v>2500</v>
      </c>
      <c r="J32" s="243">
        <v>1</v>
      </c>
      <c r="K32" s="64">
        <v>93.272400000000005</v>
      </c>
      <c r="L32" s="64">
        <v>93.272400000000005</v>
      </c>
      <c r="M32" s="58">
        <v>88</v>
      </c>
      <c r="N32" s="264">
        <v>45376</v>
      </c>
      <c r="O32" s="114"/>
    </row>
    <row r="33" spans="1:15" ht="13.9" customHeight="1">
      <c r="A33" s="50"/>
      <c r="D33" s="265">
        <v>15</v>
      </c>
      <c r="E33" s="9" t="s">
        <v>367</v>
      </c>
      <c r="F33" s="27" t="s">
        <v>368</v>
      </c>
      <c r="G33" s="12">
        <v>92.7054828898209</v>
      </c>
      <c r="H33" s="64">
        <v>92.789345529773399</v>
      </c>
      <c r="I33" s="133">
        <v>31101824</v>
      </c>
      <c r="J33" s="243">
        <v>6</v>
      </c>
      <c r="K33" s="64">
        <v>92.938999999999993</v>
      </c>
      <c r="L33" s="64">
        <v>86.410499999999999</v>
      </c>
      <c r="M33" s="58">
        <v>95</v>
      </c>
      <c r="N33" s="264">
        <v>45383</v>
      </c>
      <c r="O33" s="114"/>
    </row>
    <row r="34" spans="1:15" ht="13.9" customHeight="1">
      <c r="A34" s="50"/>
      <c r="D34" s="265">
        <v>16</v>
      </c>
      <c r="E34" s="9" t="s">
        <v>373</v>
      </c>
      <c r="F34" s="27" t="s">
        <v>374</v>
      </c>
      <c r="G34" s="12">
        <v>100</v>
      </c>
      <c r="H34" s="64">
        <v>86.454818596528099</v>
      </c>
      <c r="I34" s="133">
        <v>209566</v>
      </c>
      <c r="J34" s="243">
        <v>4</v>
      </c>
      <c r="K34" s="64">
        <v>92.436499999999995</v>
      </c>
      <c r="L34" s="64">
        <v>86.346599999999995</v>
      </c>
      <c r="M34" s="58">
        <v>102</v>
      </c>
      <c r="N34" s="264">
        <v>45390</v>
      </c>
      <c r="O34" s="114"/>
    </row>
    <row r="35" spans="1:15" ht="13.9" customHeight="1">
      <c r="A35" s="50"/>
      <c r="D35" s="265">
        <v>17</v>
      </c>
      <c r="E35" s="9" t="s">
        <v>379</v>
      </c>
      <c r="F35" s="27" t="s">
        <v>380</v>
      </c>
      <c r="G35" s="12">
        <v>93.504334868221207</v>
      </c>
      <c r="H35" s="64">
        <v>92.615627755863699</v>
      </c>
      <c r="I35" s="133">
        <v>235262</v>
      </c>
      <c r="J35" s="243">
        <v>11</v>
      </c>
      <c r="K35" s="64">
        <v>100</v>
      </c>
      <c r="L35" s="64">
        <v>86.304500000000004</v>
      </c>
      <c r="M35" s="58">
        <v>109</v>
      </c>
      <c r="N35" s="264">
        <v>45397</v>
      </c>
      <c r="O35" s="114"/>
    </row>
    <row r="36" spans="1:15" ht="13.9" customHeight="1">
      <c r="A36" s="50"/>
      <c r="D36" s="265">
        <v>18</v>
      </c>
      <c r="E36" s="9" t="s">
        <v>385</v>
      </c>
      <c r="F36" s="27" t="s">
        <v>386</v>
      </c>
      <c r="G36" s="12">
        <v>91.751097867753501</v>
      </c>
      <c r="H36" s="64">
        <v>90.460985221674903</v>
      </c>
      <c r="I36" s="133">
        <v>6699</v>
      </c>
      <c r="J36" s="243">
        <v>2</v>
      </c>
      <c r="K36" s="64">
        <v>91.071600000000004</v>
      </c>
      <c r="L36" s="64">
        <v>87.66</v>
      </c>
      <c r="M36" s="58">
        <v>116</v>
      </c>
      <c r="N36" s="264">
        <v>45404</v>
      </c>
      <c r="O36" s="114"/>
    </row>
    <row r="37" spans="1:15" ht="13.9" customHeight="1">
      <c r="A37" s="50"/>
      <c r="D37" s="265">
        <v>19</v>
      </c>
      <c r="E37" s="9" t="s">
        <v>392</v>
      </c>
      <c r="F37" s="27" t="s">
        <v>393</v>
      </c>
      <c r="G37" s="12">
        <v>90.066152298382605</v>
      </c>
      <c r="H37" s="64">
        <v>88.506439927029305</v>
      </c>
      <c r="I37" s="133">
        <v>26586</v>
      </c>
      <c r="J37" s="243">
        <v>3</v>
      </c>
      <c r="K37" s="64">
        <v>88.8489</v>
      </c>
      <c r="L37" s="64">
        <v>86.259200000000007</v>
      </c>
      <c r="M37" s="58">
        <v>123</v>
      </c>
      <c r="N37" s="264">
        <v>45411</v>
      </c>
      <c r="O37" s="114"/>
    </row>
    <row r="38" spans="1:15" ht="13.9" customHeight="1">
      <c r="A38" s="50"/>
      <c r="D38" s="265">
        <v>20</v>
      </c>
      <c r="E38" s="9" t="s">
        <v>398</v>
      </c>
      <c r="F38" s="27" t="s">
        <v>399</v>
      </c>
      <c r="G38" s="12">
        <v>100</v>
      </c>
      <c r="H38" s="64">
        <v>88.214854309793907</v>
      </c>
      <c r="I38" s="133">
        <v>200288</v>
      </c>
      <c r="J38" s="243">
        <v>2</v>
      </c>
      <c r="K38" s="64">
        <v>88.22</v>
      </c>
      <c r="L38" s="64">
        <v>86.44</v>
      </c>
      <c r="M38" s="58">
        <v>130</v>
      </c>
      <c r="N38" s="264">
        <v>45418</v>
      </c>
      <c r="O38" s="114"/>
    </row>
    <row r="39" spans="1:15" ht="13.9" customHeight="1">
      <c r="A39" s="50"/>
      <c r="D39" s="265">
        <v>21</v>
      </c>
      <c r="E39" s="9" t="s">
        <v>422</v>
      </c>
      <c r="F39" s="27" t="s">
        <v>423</v>
      </c>
      <c r="G39" s="12">
        <v>96.7812537919406</v>
      </c>
      <c r="H39" s="64">
        <v>85.8558385502471</v>
      </c>
      <c r="I39" s="133">
        <v>5463</v>
      </c>
      <c r="J39" s="243">
        <v>4</v>
      </c>
      <c r="K39" s="64">
        <v>86.2333</v>
      </c>
      <c r="L39" s="64">
        <v>85.84</v>
      </c>
      <c r="M39" s="58">
        <v>137</v>
      </c>
      <c r="N39" s="264">
        <v>45425</v>
      </c>
      <c r="O39" s="114"/>
    </row>
    <row r="40" spans="1:15" ht="13.9" customHeight="1">
      <c r="A40" s="50"/>
      <c r="D40" s="265">
        <v>22</v>
      </c>
      <c r="E40" s="9" t="s">
        <v>428</v>
      </c>
      <c r="F40" s="27" t="s">
        <v>429</v>
      </c>
      <c r="G40" s="12">
        <v>100</v>
      </c>
      <c r="H40" s="64">
        <v>85.25</v>
      </c>
      <c r="I40" s="133">
        <v>176</v>
      </c>
      <c r="J40" s="243">
        <v>1</v>
      </c>
      <c r="K40" s="64">
        <v>85.25</v>
      </c>
      <c r="L40" s="64">
        <v>85.25</v>
      </c>
      <c r="M40" s="58">
        <v>144</v>
      </c>
      <c r="N40" s="264">
        <v>45432</v>
      </c>
      <c r="O40" s="114"/>
    </row>
    <row r="41" spans="1:15" ht="13.9" customHeight="1">
      <c r="A41" s="50"/>
      <c r="D41" s="265">
        <v>23</v>
      </c>
      <c r="E41" s="9" t="s">
        <v>434</v>
      </c>
      <c r="F41" s="27" t="s">
        <v>435</v>
      </c>
      <c r="G41" s="12">
        <v>88.348025629227706</v>
      </c>
      <c r="H41" s="64">
        <v>90.956829343733403</v>
      </c>
      <c r="I41" s="133">
        <v>10872594</v>
      </c>
      <c r="J41" s="243">
        <v>7</v>
      </c>
      <c r="K41" s="64">
        <v>93.958500000000001</v>
      </c>
      <c r="L41" s="64">
        <v>86.238699999999994</v>
      </c>
      <c r="M41" s="58">
        <v>151</v>
      </c>
      <c r="N41" s="264">
        <v>45439</v>
      </c>
      <c r="O41" s="114"/>
    </row>
    <row r="42" spans="1:15" ht="13.9" customHeight="1">
      <c r="A42" s="50"/>
      <c r="D42" s="265">
        <v>24</v>
      </c>
      <c r="E42" s="9" t="s">
        <v>440</v>
      </c>
      <c r="F42" s="27" t="s">
        <v>441</v>
      </c>
      <c r="G42" s="12">
        <v>87.745000000000005</v>
      </c>
      <c r="H42" s="64">
        <v>87.364771994543602</v>
      </c>
      <c r="I42" s="133">
        <v>16861</v>
      </c>
      <c r="J42" s="243">
        <v>3</v>
      </c>
      <c r="K42" s="64">
        <v>88.105000000000004</v>
      </c>
      <c r="L42" s="64">
        <v>86.235699999999994</v>
      </c>
      <c r="M42" s="58">
        <v>158</v>
      </c>
      <c r="N42" s="264">
        <v>45446</v>
      </c>
      <c r="O42" s="114"/>
    </row>
    <row r="43" spans="1:15" ht="13.9" customHeight="1">
      <c r="A43" s="50"/>
      <c r="D43" s="265">
        <v>25</v>
      </c>
      <c r="E43" s="9" t="s">
        <v>446</v>
      </c>
      <c r="F43" s="27" t="s">
        <v>447</v>
      </c>
      <c r="G43" s="12">
        <v>87.109399999999994</v>
      </c>
      <c r="H43" s="64">
        <v>87.613699999999994</v>
      </c>
      <c r="I43" s="133">
        <v>112256</v>
      </c>
      <c r="J43" s="243">
        <v>3</v>
      </c>
      <c r="K43" s="64">
        <v>87.613699999999994</v>
      </c>
      <c r="L43" s="64">
        <v>87.613699999999994</v>
      </c>
      <c r="M43" s="58">
        <v>165</v>
      </c>
      <c r="N43" s="264">
        <v>45453</v>
      </c>
      <c r="O43" s="114"/>
    </row>
    <row r="44" spans="1:15" ht="13.9" customHeight="1">
      <c r="A44" s="50"/>
      <c r="D44" s="265">
        <v>26</v>
      </c>
      <c r="E44" s="9" t="s">
        <v>470</v>
      </c>
      <c r="F44" s="27" t="s">
        <v>471</v>
      </c>
      <c r="G44" s="12">
        <v>87.385368094131493</v>
      </c>
      <c r="H44" s="64">
        <v>86.584878841307699</v>
      </c>
      <c r="I44" s="133">
        <v>237699</v>
      </c>
      <c r="J44" s="243">
        <v>10</v>
      </c>
      <c r="K44" s="64">
        <v>87.493600000000001</v>
      </c>
      <c r="L44" s="64">
        <v>82.72</v>
      </c>
      <c r="M44" s="58">
        <v>172</v>
      </c>
      <c r="N44" s="264">
        <v>45460</v>
      </c>
      <c r="O44" s="114"/>
    </row>
    <row r="45" spans="1:15" ht="13.9" customHeight="1">
      <c r="A45" s="50"/>
      <c r="D45" s="265">
        <v>27</v>
      </c>
      <c r="E45" s="9" t="s">
        <v>476</v>
      </c>
      <c r="F45" s="27" t="s">
        <v>477</v>
      </c>
      <c r="G45" s="12">
        <v>86.977195704418904</v>
      </c>
      <c r="H45" s="64">
        <v>89.634517152772403</v>
      </c>
      <c r="I45" s="133">
        <v>32259205</v>
      </c>
      <c r="J45" s="243">
        <v>98</v>
      </c>
      <c r="K45" s="64">
        <v>100</v>
      </c>
      <c r="L45" s="64">
        <v>86.5869</v>
      </c>
      <c r="M45" s="58">
        <v>179</v>
      </c>
      <c r="N45" s="264">
        <v>45467</v>
      </c>
      <c r="O45" s="114"/>
    </row>
    <row r="46" spans="1:15" ht="13.9" customHeight="1">
      <c r="A46" s="50"/>
      <c r="D46" s="109"/>
      <c r="E46" s="9"/>
      <c r="F46" s="27"/>
      <c r="G46" s="12"/>
      <c r="H46" s="64"/>
      <c r="I46" s="133"/>
      <c r="J46" s="243"/>
      <c r="K46" s="64"/>
      <c r="L46" s="64"/>
      <c r="M46" s="58"/>
      <c r="N46" s="264"/>
      <c r="O46" s="114"/>
    </row>
    <row r="47" spans="1:15">
      <c r="A47" s="50"/>
      <c r="B47" s="198"/>
      <c r="C47" s="109" t="s">
        <v>119</v>
      </c>
      <c r="D47" s="109">
        <v>1</v>
      </c>
      <c r="E47" s="9" t="s">
        <v>181</v>
      </c>
      <c r="F47" s="27" t="s">
        <v>182</v>
      </c>
      <c r="G47" s="12">
        <v>100</v>
      </c>
      <c r="H47" s="273">
        <v>99.518900000000002</v>
      </c>
      <c r="I47" s="274">
        <v>3249</v>
      </c>
      <c r="J47" s="139">
        <v>1</v>
      </c>
      <c r="K47" s="136">
        <v>99.518900000000002</v>
      </c>
      <c r="L47" s="136">
        <v>99.518900000000002</v>
      </c>
      <c r="M47" s="27">
        <v>4</v>
      </c>
      <c r="N47" s="264">
        <v>45292</v>
      </c>
      <c r="O47" s="114"/>
    </row>
    <row r="48" spans="1:15">
      <c r="A48" s="50"/>
      <c r="B48" s="198"/>
      <c r="C48" s="109"/>
      <c r="D48" s="109">
        <v>2</v>
      </c>
      <c r="E48" s="9" t="s">
        <v>190</v>
      </c>
      <c r="F48" s="27" t="s">
        <v>191</v>
      </c>
      <c r="G48" s="12">
        <v>96.98</v>
      </c>
      <c r="H48" s="242">
        <v>96.98</v>
      </c>
      <c r="I48" s="269"/>
      <c r="J48" s="243"/>
      <c r="K48" s="12">
        <v>96.98</v>
      </c>
      <c r="L48" s="12">
        <v>96.98</v>
      </c>
      <c r="M48" s="27">
        <v>18</v>
      </c>
      <c r="N48" s="264">
        <v>45306</v>
      </c>
      <c r="O48" s="114"/>
    </row>
    <row r="49" spans="1:15">
      <c r="A49" s="50"/>
      <c r="B49" s="198"/>
      <c r="C49" s="109"/>
      <c r="D49" s="109">
        <v>3</v>
      </c>
      <c r="E49" s="9" t="s">
        <v>192</v>
      </c>
      <c r="F49" s="27" t="s">
        <v>193</v>
      </c>
      <c r="G49" s="136">
        <v>75.674240282685503</v>
      </c>
      <c r="H49" s="273">
        <v>75.674240282685503</v>
      </c>
      <c r="I49" s="274"/>
      <c r="J49" s="139"/>
      <c r="K49" s="136">
        <v>87.77</v>
      </c>
      <c r="L49" s="136">
        <v>74.5</v>
      </c>
      <c r="M49" s="27">
        <v>25</v>
      </c>
      <c r="N49" s="264">
        <v>45313</v>
      </c>
      <c r="O49" s="114"/>
    </row>
    <row r="50" spans="1:15">
      <c r="A50" s="50"/>
      <c r="B50" s="198"/>
      <c r="C50" s="109"/>
      <c r="D50" s="109">
        <v>4</v>
      </c>
      <c r="E50" s="9" t="s">
        <v>198</v>
      </c>
      <c r="F50" s="27" t="s">
        <v>199</v>
      </c>
      <c r="G50" s="136">
        <v>97.036900000000003</v>
      </c>
      <c r="H50" s="242">
        <v>100</v>
      </c>
      <c r="I50" s="269">
        <v>5349</v>
      </c>
      <c r="J50" s="243">
        <v>1</v>
      </c>
      <c r="K50" s="12">
        <v>100</v>
      </c>
      <c r="L50" s="12">
        <v>100</v>
      </c>
      <c r="M50" s="27">
        <v>32</v>
      </c>
      <c r="N50" s="264">
        <v>45320</v>
      </c>
      <c r="O50" s="114"/>
    </row>
    <row r="51" spans="1:15">
      <c r="A51" s="50"/>
      <c r="B51" s="198"/>
      <c r="C51" s="109"/>
      <c r="D51" s="109">
        <v>5</v>
      </c>
      <c r="E51" s="9" t="s">
        <v>200</v>
      </c>
      <c r="F51" s="27" t="s">
        <v>201</v>
      </c>
      <c r="G51" s="12">
        <v>94.24</v>
      </c>
      <c r="H51" s="273">
        <v>98.772315932255495</v>
      </c>
      <c r="I51" s="274">
        <v>77999</v>
      </c>
      <c r="J51" s="139">
        <v>4</v>
      </c>
      <c r="K51" s="136">
        <v>100</v>
      </c>
      <c r="L51" s="136">
        <v>96.208799999999997</v>
      </c>
      <c r="M51" s="27">
        <v>46</v>
      </c>
      <c r="N51" s="264">
        <v>45334</v>
      </c>
      <c r="O51" s="114"/>
    </row>
    <row r="52" spans="1:15">
      <c r="A52" s="50"/>
      <c r="B52" s="198"/>
      <c r="C52" s="109"/>
      <c r="D52" s="109">
        <v>6</v>
      </c>
      <c r="E52" s="9" t="s">
        <v>255</v>
      </c>
      <c r="F52" s="27" t="s">
        <v>256</v>
      </c>
      <c r="G52" s="12">
        <v>94.742135768698702</v>
      </c>
      <c r="H52" s="273">
        <v>100</v>
      </c>
      <c r="I52" s="274">
        <v>1160</v>
      </c>
      <c r="J52" s="139">
        <v>1</v>
      </c>
      <c r="K52" s="136">
        <v>100</v>
      </c>
      <c r="L52" s="136">
        <v>100</v>
      </c>
      <c r="M52" s="27">
        <v>60</v>
      </c>
      <c r="N52" s="264">
        <v>45348</v>
      </c>
      <c r="O52" s="114"/>
    </row>
    <row r="53" spans="1:15">
      <c r="A53" s="50"/>
      <c r="B53" s="198"/>
      <c r="C53" s="109"/>
      <c r="D53" s="109">
        <v>7</v>
      </c>
      <c r="E53" s="9" t="s">
        <v>259</v>
      </c>
      <c r="F53" s="27" t="s">
        <v>260</v>
      </c>
      <c r="G53" s="12">
        <v>95.399649148627404</v>
      </c>
      <c r="H53" s="242">
        <v>97.170003971589296</v>
      </c>
      <c r="I53" s="269">
        <v>48098453</v>
      </c>
      <c r="J53" s="243">
        <v>2</v>
      </c>
      <c r="K53" s="12">
        <v>97.226100000000002</v>
      </c>
      <c r="L53" s="12">
        <v>95.104600000000005</v>
      </c>
      <c r="M53" s="27">
        <v>67</v>
      </c>
      <c r="N53" s="264">
        <v>45355</v>
      </c>
      <c r="O53" s="114"/>
    </row>
    <row r="54" spans="1:15">
      <c r="A54" s="50"/>
      <c r="B54" s="198"/>
      <c r="C54" s="109"/>
      <c r="D54" s="109">
        <v>8</v>
      </c>
      <c r="E54" s="9" t="s">
        <v>261</v>
      </c>
      <c r="F54" s="27" t="s">
        <v>262</v>
      </c>
      <c r="G54" s="12">
        <v>95.189306423942796</v>
      </c>
      <c r="H54" s="273">
        <v>94.605252455908499</v>
      </c>
      <c r="I54" s="274">
        <v>69628</v>
      </c>
      <c r="J54" s="139">
        <v>2</v>
      </c>
      <c r="K54" s="136">
        <v>94.915199999999999</v>
      </c>
      <c r="L54" s="136">
        <v>91.55</v>
      </c>
      <c r="M54" s="27">
        <v>74</v>
      </c>
      <c r="N54" s="264">
        <v>45362</v>
      </c>
      <c r="O54" s="114"/>
    </row>
    <row r="55" spans="1:15">
      <c r="A55" s="50"/>
      <c r="B55" s="198"/>
      <c r="C55" s="109"/>
      <c r="D55" s="109">
        <v>9</v>
      </c>
      <c r="E55" s="9" t="s">
        <v>263</v>
      </c>
      <c r="F55" s="27" t="s">
        <v>264</v>
      </c>
      <c r="G55" s="12">
        <v>84.937873653943399</v>
      </c>
      <c r="H55" s="242">
        <v>84.937873653943399</v>
      </c>
      <c r="I55" s="269"/>
      <c r="J55" s="270"/>
      <c r="K55" s="12">
        <v>89.29</v>
      </c>
      <c r="L55" s="12">
        <v>81.459999999999994</v>
      </c>
      <c r="M55" s="27">
        <v>88</v>
      </c>
      <c r="N55" s="264">
        <v>45376</v>
      </c>
      <c r="O55" s="114"/>
    </row>
    <row r="56" spans="1:15">
      <c r="A56" s="50"/>
      <c r="B56" s="198"/>
      <c r="C56" s="109"/>
      <c r="D56" s="109">
        <v>10</v>
      </c>
      <c r="E56" s="9" t="s">
        <v>265</v>
      </c>
      <c r="F56" s="27" t="s">
        <v>266</v>
      </c>
      <c r="G56" s="12">
        <v>98.920396358982998</v>
      </c>
      <c r="H56" s="242">
        <v>98.920396358982998</v>
      </c>
      <c r="I56" s="269"/>
      <c r="J56" s="270"/>
      <c r="K56" s="12">
        <v>100</v>
      </c>
      <c r="L56" s="12">
        <v>87.822999999999993</v>
      </c>
      <c r="M56" s="27">
        <v>102</v>
      </c>
      <c r="N56" s="264">
        <v>45390</v>
      </c>
      <c r="O56" s="114"/>
    </row>
    <row r="57" spans="1:15">
      <c r="A57" s="50"/>
      <c r="B57" s="198"/>
      <c r="C57" s="109"/>
      <c r="D57" s="109">
        <v>11</v>
      </c>
      <c r="E57" s="9" t="s">
        <v>268</v>
      </c>
      <c r="F57" s="27" t="s">
        <v>269</v>
      </c>
      <c r="G57" s="12">
        <v>100</v>
      </c>
      <c r="H57" s="242">
        <v>100</v>
      </c>
      <c r="I57" s="269"/>
      <c r="J57" s="243"/>
      <c r="K57" s="12">
        <v>100</v>
      </c>
      <c r="L57" s="12">
        <v>100</v>
      </c>
      <c r="M57" s="27">
        <v>109</v>
      </c>
      <c r="N57" s="264">
        <v>45397</v>
      </c>
      <c r="O57" s="114"/>
    </row>
    <row r="58" spans="1:15">
      <c r="A58" s="50"/>
      <c r="B58" s="198"/>
      <c r="C58" s="109"/>
      <c r="D58" s="109">
        <v>12</v>
      </c>
      <c r="E58" s="9" t="s">
        <v>272</v>
      </c>
      <c r="F58" s="27" t="s">
        <v>273</v>
      </c>
      <c r="G58" s="136">
        <v>90.245400000000004</v>
      </c>
      <c r="H58" s="273">
        <v>90.245400000000004</v>
      </c>
      <c r="I58" s="274"/>
      <c r="J58" s="139"/>
      <c r="K58" s="136">
        <v>90.245400000000004</v>
      </c>
      <c r="L58" s="136">
        <v>90.245400000000004</v>
      </c>
      <c r="M58" s="27">
        <v>116</v>
      </c>
      <c r="N58" s="264">
        <v>45404</v>
      </c>
      <c r="O58" s="114"/>
    </row>
    <row r="59" spans="1:15">
      <c r="A59" s="50"/>
      <c r="B59" s="198"/>
      <c r="C59" s="109"/>
      <c r="D59" s="109">
        <v>13</v>
      </c>
      <c r="E59" s="9" t="s">
        <v>276</v>
      </c>
      <c r="F59" s="27" t="s">
        <v>277</v>
      </c>
      <c r="G59" s="136">
        <v>86.35</v>
      </c>
      <c r="H59" s="273">
        <v>86.44</v>
      </c>
      <c r="I59" s="274">
        <v>1504</v>
      </c>
      <c r="J59" s="139">
        <v>1</v>
      </c>
      <c r="K59" s="136">
        <v>86.44</v>
      </c>
      <c r="L59" s="136">
        <v>86.44</v>
      </c>
      <c r="M59" s="27">
        <v>130</v>
      </c>
      <c r="N59" s="264">
        <v>45418</v>
      </c>
      <c r="O59" s="114"/>
    </row>
    <row r="60" spans="1:15">
      <c r="A60" s="50"/>
      <c r="B60" s="198"/>
      <c r="C60" s="109"/>
      <c r="D60" s="109">
        <v>14</v>
      </c>
      <c r="E60" s="9" t="s">
        <v>278</v>
      </c>
      <c r="F60" s="27" t="s">
        <v>279</v>
      </c>
      <c r="G60" s="136">
        <v>89.38</v>
      </c>
      <c r="H60" s="273">
        <v>88.845354840325598</v>
      </c>
      <c r="I60" s="274">
        <v>7985</v>
      </c>
      <c r="J60" s="139">
        <v>2</v>
      </c>
      <c r="K60" s="136">
        <v>89.483199999999997</v>
      </c>
      <c r="L60" s="136">
        <v>85.84</v>
      </c>
      <c r="M60" s="27">
        <v>137</v>
      </c>
      <c r="N60" s="264">
        <v>45425</v>
      </c>
      <c r="O60" s="114"/>
    </row>
    <row r="61" spans="1:15">
      <c r="A61" s="50"/>
      <c r="B61" s="198"/>
      <c r="C61" s="109"/>
      <c r="D61" s="109">
        <v>15</v>
      </c>
      <c r="E61" s="9" t="s">
        <v>281</v>
      </c>
      <c r="F61" s="27" t="s">
        <v>282</v>
      </c>
      <c r="G61" s="136">
        <v>83.567665396568003</v>
      </c>
      <c r="H61" s="273">
        <v>84.66</v>
      </c>
      <c r="I61" s="274">
        <v>6362</v>
      </c>
      <c r="J61" s="139">
        <v>1</v>
      </c>
      <c r="K61" s="136">
        <v>84.66</v>
      </c>
      <c r="L61" s="136">
        <v>84.66</v>
      </c>
      <c r="M61" s="27">
        <v>151</v>
      </c>
      <c r="N61" s="264">
        <v>45439</v>
      </c>
      <c r="O61" s="114"/>
    </row>
    <row r="62" spans="1:15">
      <c r="A62" s="50"/>
      <c r="B62" s="198"/>
      <c r="C62" s="109"/>
      <c r="D62" s="109">
        <v>16</v>
      </c>
      <c r="E62" s="9" t="s">
        <v>283</v>
      </c>
      <c r="F62" s="27" t="s">
        <v>284</v>
      </c>
      <c r="G62" s="136">
        <v>100</v>
      </c>
      <c r="H62" s="273">
        <v>100</v>
      </c>
      <c r="I62" s="274"/>
      <c r="J62" s="139"/>
      <c r="K62" s="136">
        <v>100</v>
      </c>
      <c r="L62" s="136">
        <v>100</v>
      </c>
      <c r="M62" s="27">
        <v>165</v>
      </c>
      <c r="N62" s="264">
        <v>45453</v>
      </c>
      <c r="O62" s="114"/>
    </row>
    <row r="63" spans="1:15">
      <c r="A63" s="50"/>
      <c r="B63" s="198"/>
      <c r="C63" s="109"/>
      <c r="D63" s="109">
        <v>17</v>
      </c>
      <c r="E63" s="9" t="s">
        <v>285</v>
      </c>
      <c r="F63" s="27" t="s">
        <v>286</v>
      </c>
      <c r="G63" s="136">
        <v>96.015613003672499</v>
      </c>
      <c r="H63" s="273">
        <v>96.015613003672499</v>
      </c>
      <c r="I63" s="274"/>
      <c r="J63" s="139"/>
      <c r="K63" s="136">
        <v>100</v>
      </c>
      <c r="L63" s="136">
        <v>86.652199999999993</v>
      </c>
      <c r="M63" s="27">
        <v>172</v>
      </c>
      <c r="N63" s="264">
        <v>45460</v>
      </c>
      <c r="O63" s="114"/>
    </row>
    <row r="64" spans="1:15">
      <c r="A64" s="50"/>
      <c r="B64" s="198"/>
      <c r="C64" s="109"/>
      <c r="D64" s="109">
        <v>18</v>
      </c>
      <c r="E64" s="9" t="s">
        <v>287</v>
      </c>
      <c r="F64" s="27" t="s">
        <v>288</v>
      </c>
      <c r="G64" s="136">
        <v>86.689300000000003</v>
      </c>
      <c r="H64" s="273">
        <v>86.689300000000003</v>
      </c>
      <c r="I64" s="274"/>
      <c r="J64" s="139"/>
      <c r="K64" s="136">
        <v>86.689300000000003</v>
      </c>
      <c r="L64" s="136">
        <v>86.689300000000003</v>
      </c>
      <c r="M64" s="27">
        <v>179</v>
      </c>
      <c r="N64" s="264">
        <v>45467</v>
      </c>
      <c r="O64" s="114"/>
    </row>
    <row r="65" spans="1:15">
      <c r="A65" s="50"/>
      <c r="B65" s="198"/>
      <c r="C65" s="109"/>
      <c r="D65" s="109">
        <v>19</v>
      </c>
      <c r="E65" s="275" t="s">
        <v>295</v>
      </c>
      <c r="F65" s="172" t="s">
        <v>296</v>
      </c>
      <c r="G65" s="276">
        <v>85.110399999999998</v>
      </c>
      <c r="H65" s="277">
        <v>85.422839405236701</v>
      </c>
      <c r="I65" s="278">
        <v>11534</v>
      </c>
      <c r="J65" s="289">
        <v>2</v>
      </c>
      <c r="K65" s="276">
        <v>85.43</v>
      </c>
      <c r="L65" s="276">
        <v>79.076899999999995</v>
      </c>
      <c r="M65" s="172">
        <v>193</v>
      </c>
      <c r="N65" s="279">
        <v>45481</v>
      </c>
      <c r="O65" s="114"/>
    </row>
    <row r="66" spans="1:15">
      <c r="A66" s="109"/>
      <c r="B66" s="109"/>
      <c r="C66" s="109"/>
      <c r="D66" s="109">
        <v>20</v>
      </c>
      <c r="E66" s="275" t="s">
        <v>299</v>
      </c>
      <c r="F66" s="172" t="s">
        <v>300</v>
      </c>
      <c r="G66" s="276">
        <v>83.000799999999998</v>
      </c>
      <c r="H66" s="277">
        <v>83.000799999999998</v>
      </c>
      <c r="I66" s="278"/>
      <c r="J66" s="289"/>
      <c r="K66" s="276">
        <v>83.000799999999998</v>
      </c>
      <c r="L66" s="276">
        <v>83.000799999999998</v>
      </c>
      <c r="M66" s="172">
        <v>207</v>
      </c>
      <c r="N66" s="279">
        <v>45495</v>
      </c>
      <c r="O66" s="114"/>
    </row>
    <row r="67" spans="1:15">
      <c r="A67" s="109"/>
      <c r="B67" s="109"/>
      <c r="C67" s="109"/>
      <c r="D67" s="109">
        <v>21</v>
      </c>
      <c r="E67" s="282" t="s">
        <v>303</v>
      </c>
      <c r="F67" s="283" t="s">
        <v>304</v>
      </c>
      <c r="G67" s="284">
        <v>75.188000000000002</v>
      </c>
      <c r="H67" s="285">
        <v>79.75</v>
      </c>
      <c r="I67" s="286">
        <v>25077</v>
      </c>
      <c r="J67" s="290">
        <v>1</v>
      </c>
      <c r="K67" s="284">
        <v>79.75</v>
      </c>
      <c r="L67" s="284">
        <v>79.75</v>
      </c>
      <c r="M67" s="283">
        <v>214</v>
      </c>
      <c r="N67" s="288">
        <v>45502</v>
      </c>
      <c r="O67" s="114"/>
    </row>
    <row r="68" spans="1:15">
      <c r="A68" s="109"/>
      <c r="B68" s="109"/>
      <c r="C68" s="109"/>
      <c r="D68" s="109">
        <v>22</v>
      </c>
      <c r="E68" s="282" t="s">
        <v>307</v>
      </c>
      <c r="F68" s="283" t="s">
        <v>308</v>
      </c>
      <c r="G68" s="284">
        <v>83.43</v>
      </c>
      <c r="H68" s="285">
        <v>83.43</v>
      </c>
      <c r="I68" s="286"/>
      <c r="J68" s="287"/>
      <c r="K68" s="284">
        <v>83.43</v>
      </c>
      <c r="L68" s="284">
        <v>83.43</v>
      </c>
      <c r="M68" s="283">
        <v>221</v>
      </c>
      <c r="N68" s="288">
        <v>45509</v>
      </c>
      <c r="O68" s="114"/>
    </row>
    <row r="69" spans="1:15">
      <c r="A69" s="109"/>
      <c r="B69" s="109"/>
      <c r="C69" s="109"/>
      <c r="D69" s="109">
        <v>23</v>
      </c>
      <c r="E69" s="282" t="s">
        <v>313</v>
      </c>
      <c r="F69" s="283" t="s">
        <v>314</v>
      </c>
      <c r="G69" s="284">
        <v>75.8794617023418</v>
      </c>
      <c r="H69" s="285">
        <v>92.756707249683899</v>
      </c>
      <c r="I69" s="286">
        <v>129716</v>
      </c>
      <c r="J69" s="290">
        <v>2</v>
      </c>
      <c r="K69" s="284">
        <v>100</v>
      </c>
      <c r="L69" s="284">
        <v>76.150599999999997</v>
      </c>
      <c r="M69" s="283">
        <v>228</v>
      </c>
      <c r="N69" s="288">
        <v>45516</v>
      </c>
      <c r="O69" s="114"/>
    </row>
    <row r="70" spans="1:15">
      <c r="A70" s="109"/>
      <c r="B70" s="109"/>
      <c r="C70" s="109"/>
      <c r="D70" s="109">
        <v>24</v>
      </c>
      <c r="E70" s="282" t="s">
        <v>318</v>
      </c>
      <c r="F70" s="283" t="s">
        <v>319</v>
      </c>
      <c r="G70" s="284">
        <v>82.068799999999996</v>
      </c>
      <c r="H70" s="285">
        <v>82.068799999999996</v>
      </c>
      <c r="I70" s="286"/>
      <c r="J70" s="290"/>
      <c r="K70" s="284">
        <v>82.068799999999996</v>
      </c>
      <c r="L70" s="284">
        <v>82.068799999999996</v>
      </c>
      <c r="M70" s="283">
        <v>235</v>
      </c>
      <c r="N70" s="288">
        <v>45523</v>
      </c>
      <c r="O70" s="114"/>
    </row>
    <row r="71" spans="1:15">
      <c r="A71" s="109"/>
      <c r="B71" s="109"/>
      <c r="C71" s="109"/>
      <c r="D71" s="109">
        <v>25</v>
      </c>
      <c r="E71" s="282" t="s">
        <v>322</v>
      </c>
      <c r="F71" s="283" t="s">
        <v>323</v>
      </c>
      <c r="G71" s="284">
        <v>81.155699999999996</v>
      </c>
      <c r="H71" s="285">
        <v>81.155699999999996</v>
      </c>
      <c r="I71" s="286"/>
      <c r="J71" s="290"/>
      <c r="K71" s="284">
        <v>81.155699999999996</v>
      </c>
      <c r="L71" s="284">
        <v>81.155699999999996</v>
      </c>
      <c r="M71" s="283">
        <v>242</v>
      </c>
      <c r="N71" s="288">
        <v>45530</v>
      </c>
      <c r="O71" s="114"/>
    </row>
    <row r="72" spans="1:15">
      <c r="A72" s="109"/>
      <c r="B72" s="109"/>
      <c r="C72" s="109"/>
      <c r="D72" s="109">
        <v>26</v>
      </c>
      <c r="E72" s="282" t="s">
        <v>338</v>
      </c>
      <c r="F72" s="283" t="s">
        <v>339</v>
      </c>
      <c r="G72" s="284">
        <v>77.13</v>
      </c>
      <c r="H72" s="285">
        <v>77.13</v>
      </c>
      <c r="I72" s="286"/>
      <c r="J72" s="290"/>
      <c r="K72" s="284">
        <v>77.13</v>
      </c>
      <c r="L72" s="284">
        <v>77.13</v>
      </c>
      <c r="M72" s="283">
        <v>249</v>
      </c>
      <c r="N72" s="288">
        <v>45537</v>
      </c>
      <c r="O72" s="114"/>
    </row>
    <row r="73" spans="1:15">
      <c r="A73" s="109"/>
      <c r="B73" s="109"/>
      <c r="C73" s="109"/>
      <c r="D73" s="109">
        <v>27</v>
      </c>
      <c r="E73" s="282" t="s">
        <v>343</v>
      </c>
      <c r="F73" s="283" t="s">
        <v>344</v>
      </c>
      <c r="G73" s="284">
        <v>84.215900000000005</v>
      </c>
      <c r="H73" s="285">
        <v>84.215900000000005</v>
      </c>
      <c r="I73" s="286"/>
      <c r="J73" s="290"/>
      <c r="K73" s="284">
        <v>84.215900000000005</v>
      </c>
      <c r="L73" s="284">
        <v>84.215900000000005</v>
      </c>
      <c r="M73" s="283">
        <v>256</v>
      </c>
      <c r="N73" s="288">
        <v>45544</v>
      </c>
      <c r="O73" s="114"/>
    </row>
    <row r="74" spans="1:15">
      <c r="A74" s="109"/>
      <c r="B74" s="109"/>
      <c r="C74" s="109"/>
      <c r="D74" s="109">
        <v>28</v>
      </c>
      <c r="E74" s="282" t="s">
        <v>347</v>
      </c>
      <c r="F74" s="283" t="s">
        <v>348</v>
      </c>
      <c r="G74" s="284">
        <v>73.387100000000004</v>
      </c>
      <c r="H74" s="285">
        <v>73.387100000000004</v>
      </c>
      <c r="I74" s="286"/>
      <c r="J74" s="290"/>
      <c r="K74" s="284">
        <v>73.387100000000004</v>
      </c>
      <c r="L74" s="284">
        <v>73.387100000000004</v>
      </c>
      <c r="M74" s="283">
        <v>263</v>
      </c>
      <c r="N74" s="288">
        <v>45551</v>
      </c>
      <c r="O74" s="114"/>
    </row>
    <row r="75" spans="1:15">
      <c r="A75" s="109"/>
      <c r="B75" s="109"/>
      <c r="C75" s="109"/>
      <c r="D75" s="109">
        <v>29</v>
      </c>
      <c r="E75" s="282" t="s">
        <v>351</v>
      </c>
      <c r="F75" s="283" t="s">
        <v>352</v>
      </c>
      <c r="G75" s="284">
        <v>100</v>
      </c>
      <c r="H75" s="285">
        <v>100</v>
      </c>
      <c r="I75" s="286"/>
      <c r="J75" s="290"/>
      <c r="K75" s="284">
        <v>100</v>
      </c>
      <c r="L75" s="284">
        <v>100</v>
      </c>
      <c r="M75" s="283">
        <v>270</v>
      </c>
      <c r="N75" s="288">
        <v>45558</v>
      </c>
      <c r="O75" s="114"/>
    </row>
    <row r="76" spans="1:15">
      <c r="A76" s="109"/>
      <c r="B76" s="109"/>
      <c r="C76" s="109"/>
      <c r="D76" s="109">
        <v>30</v>
      </c>
      <c r="E76" s="282" t="s">
        <v>369</v>
      </c>
      <c r="F76" s="283" t="s">
        <v>370</v>
      </c>
      <c r="G76" s="284">
        <v>79.092557110609505</v>
      </c>
      <c r="H76" s="285">
        <v>79.092557110609505</v>
      </c>
      <c r="I76" s="286"/>
      <c r="J76" s="290"/>
      <c r="K76" s="284">
        <v>79.092699999999994</v>
      </c>
      <c r="L76" s="284">
        <v>79.092399999999998</v>
      </c>
      <c r="M76" s="283">
        <v>277</v>
      </c>
      <c r="N76" s="288">
        <v>45565</v>
      </c>
      <c r="O76" s="114"/>
    </row>
    <row r="77" spans="1:15">
      <c r="A77" s="109"/>
      <c r="B77" s="109"/>
      <c r="C77" s="109"/>
      <c r="D77" s="109">
        <v>31</v>
      </c>
      <c r="E77" s="282" t="s">
        <v>375</v>
      </c>
      <c r="F77" s="283" t="s">
        <v>376</v>
      </c>
      <c r="G77" s="284">
        <v>100</v>
      </c>
      <c r="H77" s="285">
        <v>100</v>
      </c>
      <c r="I77" s="286"/>
      <c r="J77" s="290"/>
      <c r="K77" s="284">
        <v>100</v>
      </c>
      <c r="L77" s="284">
        <v>100</v>
      </c>
      <c r="M77" s="283">
        <v>284</v>
      </c>
      <c r="N77" s="288">
        <v>45572</v>
      </c>
      <c r="O77" s="114"/>
    </row>
    <row r="78" spans="1:15">
      <c r="A78" s="109"/>
      <c r="B78" s="109"/>
      <c r="C78" s="109"/>
      <c r="D78" s="109">
        <v>32</v>
      </c>
      <c r="E78" s="282" t="s">
        <v>381</v>
      </c>
      <c r="F78" s="283" t="s">
        <v>382</v>
      </c>
      <c r="G78" s="284">
        <v>100</v>
      </c>
      <c r="H78" s="285">
        <v>100</v>
      </c>
      <c r="I78" s="286"/>
      <c r="J78" s="290"/>
      <c r="K78" s="284">
        <v>100</v>
      </c>
      <c r="L78" s="284">
        <v>100</v>
      </c>
      <c r="M78" s="283">
        <v>291</v>
      </c>
      <c r="N78" s="288">
        <v>45579</v>
      </c>
      <c r="O78" s="114"/>
    </row>
    <row r="79" spans="1:15">
      <c r="A79" s="109"/>
      <c r="B79" s="109"/>
      <c r="C79" s="109"/>
      <c r="D79" s="109">
        <v>33</v>
      </c>
      <c r="E79" s="282" t="s">
        <v>387</v>
      </c>
      <c r="F79" s="283" t="s">
        <v>388</v>
      </c>
      <c r="G79" s="284">
        <v>79.958200000000005</v>
      </c>
      <c r="H79" s="285">
        <v>79.958200000000005</v>
      </c>
      <c r="I79" s="286"/>
      <c r="J79" s="290"/>
      <c r="K79" s="284">
        <v>79.958200000000005</v>
      </c>
      <c r="L79" s="284">
        <v>79.958200000000005</v>
      </c>
      <c r="M79" s="283">
        <v>298</v>
      </c>
      <c r="N79" s="288">
        <v>45586</v>
      </c>
      <c r="O79" s="114"/>
    </row>
    <row r="80" spans="1:15">
      <c r="A80" s="109"/>
      <c r="B80" s="109"/>
      <c r="C80" s="109"/>
      <c r="D80" s="109">
        <v>34</v>
      </c>
      <c r="E80" s="282" t="s">
        <v>394</v>
      </c>
      <c r="F80" s="283" t="s">
        <v>395</v>
      </c>
      <c r="G80" s="284">
        <v>100</v>
      </c>
      <c r="H80" s="285">
        <v>73.59</v>
      </c>
      <c r="I80" s="286">
        <v>25</v>
      </c>
      <c r="J80" s="290">
        <v>1</v>
      </c>
      <c r="K80" s="284">
        <v>73.59</v>
      </c>
      <c r="L80" s="284">
        <v>73.59</v>
      </c>
      <c r="M80" s="283">
        <v>305</v>
      </c>
      <c r="N80" s="288">
        <v>45593</v>
      </c>
      <c r="O80" s="114"/>
    </row>
    <row r="81" spans="1:15">
      <c r="A81" s="109"/>
      <c r="B81" s="109"/>
      <c r="C81" s="109"/>
      <c r="D81" s="109">
        <v>35</v>
      </c>
      <c r="E81" s="282" t="s">
        <v>400</v>
      </c>
      <c r="F81" s="283" t="s">
        <v>401</v>
      </c>
      <c r="G81" s="284">
        <v>100</v>
      </c>
      <c r="H81" s="285">
        <v>100</v>
      </c>
      <c r="I81" s="286"/>
      <c r="J81" s="290"/>
      <c r="K81" s="284">
        <v>100</v>
      </c>
      <c r="L81" s="284">
        <v>100</v>
      </c>
      <c r="M81" s="283">
        <v>312</v>
      </c>
      <c r="N81" s="288">
        <v>45600</v>
      </c>
      <c r="O81" s="114"/>
    </row>
    <row r="82" spans="1:15">
      <c r="A82" s="109"/>
      <c r="B82" s="109"/>
      <c r="C82" s="109"/>
      <c r="D82" s="109">
        <v>36</v>
      </c>
      <c r="E82" s="282" t="s">
        <v>424</v>
      </c>
      <c r="F82" s="283" t="s">
        <v>425</v>
      </c>
      <c r="G82" s="284">
        <v>83.769367432674997</v>
      </c>
      <c r="H82" s="285">
        <v>76.286587032201894</v>
      </c>
      <c r="I82" s="286">
        <v>9192</v>
      </c>
      <c r="J82" s="290">
        <v>2</v>
      </c>
      <c r="K82" s="284">
        <v>76.92</v>
      </c>
      <c r="L82" s="284">
        <v>75.461500000000001</v>
      </c>
      <c r="M82" s="283">
        <v>319</v>
      </c>
      <c r="N82" s="288">
        <v>45607</v>
      </c>
      <c r="O82" s="114"/>
    </row>
    <row r="83" spans="1:15">
      <c r="A83" s="109"/>
      <c r="B83" s="109"/>
      <c r="C83" s="109"/>
      <c r="D83" s="109">
        <v>37</v>
      </c>
      <c r="E83" s="282" t="s">
        <v>430</v>
      </c>
      <c r="F83" s="283" t="s">
        <v>431</v>
      </c>
      <c r="G83" s="284">
        <v>79.368499999999997</v>
      </c>
      <c r="H83" s="285">
        <v>79.368499999999997</v>
      </c>
      <c r="I83" s="286"/>
      <c r="J83" s="290"/>
      <c r="K83" s="284">
        <v>79.368499999999997</v>
      </c>
      <c r="L83" s="284">
        <v>79.368499999999997</v>
      </c>
      <c r="M83" s="283">
        <v>326</v>
      </c>
      <c r="N83" s="288">
        <v>45614</v>
      </c>
      <c r="O83" s="114"/>
    </row>
    <row r="84" spans="1:15">
      <c r="A84" s="109"/>
      <c r="B84" s="109"/>
      <c r="C84" s="109"/>
      <c r="D84" s="109">
        <v>38</v>
      </c>
      <c r="E84" s="282" t="s">
        <v>436</v>
      </c>
      <c r="F84" s="283" t="s">
        <v>437</v>
      </c>
      <c r="G84" s="284">
        <v>77.635483274602805</v>
      </c>
      <c r="H84" s="285">
        <v>76.906836250397902</v>
      </c>
      <c r="I84" s="286">
        <v>66381528</v>
      </c>
      <c r="J84" s="290">
        <v>2</v>
      </c>
      <c r="K84" s="284">
        <v>77.354600000000005</v>
      </c>
      <c r="L84" s="284">
        <v>76.900199999999998</v>
      </c>
      <c r="M84" s="283">
        <v>333</v>
      </c>
      <c r="N84" s="288">
        <v>45621</v>
      </c>
      <c r="O84" s="114"/>
    </row>
    <row r="85" spans="1:15">
      <c r="A85" s="109"/>
      <c r="B85" s="109"/>
      <c r="C85" s="109"/>
      <c r="D85" s="109">
        <v>39</v>
      </c>
      <c r="E85" s="282" t="s">
        <v>442</v>
      </c>
      <c r="F85" s="283" t="s">
        <v>443</v>
      </c>
      <c r="G85" s="284">
        <v>77.3262</v>
      </c>
      <c r="H85" s="285">
        <v>77.3262</v>
      </c>
      <c r="I85" s="286"/>
      <c r="J85" s="290"/>
      <c r="K85" s="284">
        <v>77.3262</v>
      </c>
      <c r="L85" s="284">
        <v>77.3262</v>
      </c>
      <c r="M85" s="283">
        <v>340</v>
      </c>
      <c r="N85" s="288">
        <v>45628</v>
      </c>
      <c r="O85" s="114"/>
    </row>
    <row r="86" spans="1:15">
      <c r="A86" s="109"/>
      <c r="B86" s="109"/>
      <c r="C86" s="109"/>
      <c r="D86" s="109">
        <v>40</v>
      </c>
      <c r="E86" s="282" t="s">
        <v>448</v>
      </c>
      <c r="F86" s="283" t="s">
        <v>449</v>
      </c>
      <c r="G86" s="284">
        <v>76.92</v>
      </c>
      <c r="H86" s="285">
        <v>76.92</v>
      </c>
      <c r="I86" s="286"/>
      <c r="J86" s="290"/>
      <c r="K86" s="284">
        <v>76.92</v>
      </c>
      <c r="L86" s="284">
        <v>76.92</v>
      </c>
      <c r="M86" s="283">
        <v>347</v>
      </c>
      <c r="N86" s="288">
        <v>45635</v>
      </c>
      <c r="O86" s="114"/>
    </row>
    <row r="87" spans="1:15">
      <c r="A87" s="109"/>
      <c r="B87" s="109"/>
      <c r="C87" s="109"/>
      <c r="D87" s="109">
        <v>41</v>
      </c>
      <c r="E87" s="282" t="s">
        <v>472</v>
      </c>
      <c r="F87" s="283" t="s">
        <v>473</v>
      </c>
      <c r="G87" s="284">
        <v>76.086773077365294</v>
      </c>
      <c r="H87" s="285">
        <v>76.119133543214204</v>
      </c>
      <c r="I87" s="286">
        <v>1469087</v>
      </c>
      <c r="J87" s="290">
        <v>6</v>
      </c>
      <c r="K87" s="284">
        <v>76.92</v>
      </c>
      <c r="L87" s="284">
        <v>70.48</v>
      </c>
      <c r="M87" s="283">
        <v>354</v>
      </c>
      <c r="N87" s="288">
        <v>45642</v>
      </c>
      <c r="O87" s="114"/>
    </row>
    <row r="88" spans="1:15" ht="16.5" thickBot="1">
      <c r="A88" s="109"/>
      <c r="B88" s="109"/>
      <c r="C88" s="109"/>
      <c r="D88" s="109">
        <v>42</v>
      </c>
      <c r="E88" s="282" t="s">
        <v>478</v>
      </c>
      <c r="F88" s="283" t="s">
        <v>479</v>
      </c>
      <c r="G88" s="284">
        <v>75.721468773261293</v>
      </c>
      <c r="H88" s="285">
        <v>75.920807697914697</v>
      </c>
      <c r="I88" s="286">
        <v>3584776</v>
      </c>
      <c r="J88" s="290">
        <v>23</v>
      </c>
      <c r="K88" s="284">
        <v>76.385499999999993</v>
      </c>
      <c r="L88" s="284">
        <v>75.909199999999998</v>
      </c>
      <c r="M88" s="283">
        <v>361</v>
      </c>
      <c r="N88" s="288">
        <v>45649</v>
      </c>
      <c r="O88" s="114"/>
    </row>
    <row r="89" spans="1:15" ht="16.5" thickBot="1">
      <c r="C89" s="99"/>
      <c r="D89" s="100"/>
      <c r="E89" s="101" t="s">
        <v>41</v>
      </c>
      <c r="F89" s="101"/>
      <c r="G89" s="280"/>
      <c r="H89" s="281"/>
      <c r="I89" s="253">
        <f>SUM(I5:I88)</f>
        <v>664196791</v>
      </c>
      <c r="J89" s="253">
        <f>SUM(J5:J88)</f>
        <v>2572</v>
      </c>
      <c r="K89" s="102"/>
      <c r="L89" s="102"/>
      <c r="M89" s="102"/>
      <c r="N89" s="254"/>
    </row>
    <row r="90" spans="1:15">
      <c r="A90" s="109" t="s">
        <v>42</v>
      </c>
      <c r="B90" s="109"/>
      <c r="C90" s="109"/>
      <c r="D90" s="109"/>
      <c r="E90" s="30"/>
      <c r="F90" s="30"/>
      <c r="G90" s="199"/>
      <c r="I90" s="183"/>
    </row>
    <row r="91" spans="1:15">
      <c r="A91" s="30" t="s">
        <v>43</v>
      </c>
      <c r="B91" s="30"/>
      <c r="C91" s="30"/>
      <c r="D91" s="30"/>
      <c r="E91" s="30"/>
      <c r="F91" s="30"/>
      <c r="G91" s="199"/>
      <c r="H91" s="31"/>
      <c r="I91" s="183"/>
      <c r="K91" s="33"/>
      <c r="L91" s="33"/>
      <c r="M91" s="32"/>
      <c r="N91" s="33"/>
      <c r="O91" s="114">
        <v>43997</v>
      </c>
    </row>
    <row r="92" spans="1:15">
      <c r="A92" s="30" t="s">
        <v>70</v>
      </c>
      <c r="B92" s="30"/>
      <c r="C92" s="30"/>
      <c r="D92" s="30"/>
      <c r="E92" s="303" t="s">
        <v>340</v>
      </c>
      <c r="F92" s="303"/>
      <c r="G92" s="199"/>
      <c r="H92" s="31"/>
      <c r="I92" s="183"/>
      <c r="K92" s="33"/>
      <c r="L92" s="33"/>
      <c r="M92" s="32"/>
      <c r="N92" s="33"/>
      <c r="O92" s="114">
        <v>44025</v>
      </c>
    </row>
    <row r="93" spans="1:15">
      <c r="A93" s="30"/>
      <c r="B93" s="30"/>
      <c r="C93" s="30"/>
      <c r="D93" s="30"/>
      <c r="E93" s="30"/>
      <c r="F93" s="30"/>
      <c r="G93" s="199"/>
      <c r="H93" s="31"/>
      <c r="I93" s="183"/>
      <c r="K93" s="33"/>
      <c r="L93" s="33"/>
      <c r="M93" s="32"/>
      <c r="N93" s="33"/>
      <c r="O93" s="114">
        <v>44165</v>
      </c>
    </row>
    <row r="94" spans="1:15">
      <c r="A94" s="30"/>
      <c r="B94" s="30"/>
      <c r="C94" s="30"/>
      <c r="D94" s="30"/>
      <c r="E94" s="30"/>
      <c r="F94" s="30"/>
      <c r="G94" s="199"/>
      <c r="H94" s="31"/>
      <c r="I94" s="183"/>
      <c r="K94" s="33"/>
      <c r="L94" s="33"/>
      <c r="M94" s="32"/>
      <c r="N94" s="33"/>
      <c r="O94" s="114">
        <v>44179</v>
      </c>
    </row>
    <row r="95" spans="1:15">
      <c r="A95" s="30"/>
      <c r="B95" s="30"/>
      <c r="C95" s="30"/>
      <c r="D95" s="30"/>
      <c r="G95" s="199"/>
      <c r="I95" s="183"/>
    </row>
    <row r="96" spans="1:15">
      <c r="G96" s="199"/>
      <c r="I96" s="183"/>
    </row>
    <row r="97" spans="7:9">
      <c r="G97" s="199"/>
      <c r="I97" s="183"/>
    </row>
    <row r="98" spans="7:9">
      <c r="G98" s="199"/>
      <c r="I98" s="183"/>
    </row>
    <row r="99" spans="7:9">
      <c r="G99" s="199"/>
      <c r="I99" s="183"/>
    </row>
    <row r="100" spans="7:9">
      <c r="G100" s="199"/>
      <c r="I100" s="183"/>
    </row>
    <row r="101" spans="7:9">
      <c r="G101" s="199"/>
      <c r="I101" s="183"/>
    </row>
    <row r="102" spans="7:9">
      <c r="G102" s="199"/>
      <c r="I102" s="183"/>
    </row>
    <row r="103" spans="7:9">
      <c r="G103" s="199"/>
      <c r="I103" s="183"/>
    </row>
    <row r="104" spans="7:9">
      <c r="G104" s="199"/>
      <c r="I104" s="183"/>
    </row>
    <row r="105" spans="7:9">
      <c r="G105" s="199"/>
      <c r="I105" s="183"/>
    </row>
    <row r="106" spans="7:9">
      <c r="G106" s="199"/>
      <c r="I106" s="183"/>
    </row>
    <row r="107" spans="7:9">
      <c r="G107" s="199"/>
      <c r="I107" s="183"/>
    </row>
    <row r="108" spans="7:9">
      <c r="G108" s="199"/>
      <c r="I108" s="183"/>
    </row>
    <row r="109" spans="7:9">
      <c r="G109" s="199"/>
      <c r="I109" s="183"/>
    </row>
    <row r="110" spans="7:9">
      <c r="G110" s="199"/>
      <c r="I110" s="183"/>
    </row>
    <row r="111" spans="7:9">
      <c r="G111" s="199"/>
      <c r="I111" s="183"/>
    </row>
    <row r="112" spans="7:9">
      <c r="G112" s="199"/>
      <c r="I112" s="183"/>
    </row>
    <row r="113" spans="7:9">
      <c r="G113" s="199"/>
      <c r="I113" s="183"/>
    </row>
    <row r="114" spans="7:9">
      <c r="G114" s="199"/>
      <c r="I114" s="183"/>
    </row>
    <row r="115" spans="7:9">
      <c r="G115" s="199"/>
      <c r="I115" s="183"/>
    </row>
    <row r="116" spans="7:9">
      <c r="G116" s="199"/>
      <c r="I116" s="183"/>
    </row>
    <row r="117" spans="7:9">
      <c r="G117" s="199"/>
      <c r="I117" s="183"/>
    </row>
    <row r="118" spans="7:9">
      <c r="G118" s="199"/>
      <c r="I118" s="183"/>
    </row>
    <row r="119" spans="7:9">
      <c r="G119" s="199"/>
      <c r="I119" s="183"/>
    </row>
    <row r="120" spans="7:9">
      <c r="G120" s="199"/>
      <c r="I120" s="183"/>
    </row>
    <row r="121" spans="7:9">
      <c r="G121" s="199"/>
      <c r="I121" s="183"/>
    </row>
    <row r="122" spans="7:9">
      <c r="G122" s="199"/>
      <c r="I122" s="183"/>
    </row>
    <row r="123" spans="7:9">
      <c r="G123" s="199"/>
      <c r="I123" s="183"/>
    </row>
    <row r="124" spans="7:9">
      <c r="G124" s="199"/>
      <c r="I124" s="183"/>
    </row>
    <row r="125" spans="7:9">
      <c r="G125" s="199"/>
      <c r="I125" s="183"/>
    </row>
    <row r="126" spans="7:9">
      <c r="G126" s="199"/>
      <c r="I126" s="183"/>
    </row>
    <row r="127" spans="7:9">
      <c r="G127" s="199"/>
      <c r="I127" s="183"/>
    </row>
    <row r="128" spans="7:9">
      <c r="G128" s="199"/>
      <c r="I128" s="183"/>
    </row>
    <row r="129" spans="7:9">
      <c r="G129" s="199"/>
      <c r="I129" s="183"/>
    </row>
    <row r="130" spans="7:9">
      <c r="G130" s="199"/>
      <c r="I130" s="183"/>
    </row>
    <row r="131" spans="7:9">
      <c r="G131" s="199"/>
      <c r="I131" s="183"/>
    </row>
    <row r="132" spans="7:9">
      <c r="G132" s="199"/>
      <c r="I132" s="183"/>
    </row>
    <row r="133" spans="7:9">
      <c r="G133" s="199"/>
      <c r="I133" s="183"/>
    </row>
    <row r="134" spans="7:9">
      <c r="G134" s="199"/>
      <c r="I134" s="183"/>
    </row>
    <row r="135" spans="7:9">
      <c r="G135" s="199"/>
      <c r="I135" s="183"/>
    </row>
    <row r="136" spans="7:9">
      <c r="G136" s="199"/>
      <c r="I136" s="183"/>
    </row>
    <row r="137" spans="7:9">
      <c r="G137" s="199"/>
      <c r="I137" s="183"/>
    </row>
    <row r="138" spans="7:9">
      <c r="G138" s="199"/>
      <c r="I138" s="183"/>
    </row>
    <row r="139" spans="7:9">
      <c r="G139" s="199"/>
      <c r="I139" s="183"/>
    </row>
    <row r="140" spans="7:9">
      <c r="G140" s="199"/>
      <c r="I140" s="183"/>
    </row>
    <row r="141" spans="7:9">
      <c r="G141" s="199"/>
      <c r="I141" s="183"/>
    </row>
    <row r="142" spans="7:9">
      <c r="G142" s="199"/>
      <c r="I142" s="183"/>
    </row>
    <row r="143" spans="7:9">
      <c r="G143" s="199"/>
      <c r="I143" s="183"/>
    </row>
    <row r="144" spans="7:9">
      <c r="G144" s="199"/>
      <c r="I144" s="183"/>
    </row>
    <row r="145" spans="7:9">
      <c r="G145" s="199"/>
      <c r="I145" s="183"/>
    </row>
    <row r="146" spans="7:9">
      <c r="G146" s="199"/>
      <c r="I146" s="183"/>
    </row>
    <row r="147" spans="7:9">
      <c r="G147" s="199"/>
      <c r="I147" s="183"/>
    </row>
    <row r="148" spans="7:9">
      <c r="G148" s="199"/>
      <c r="I148" s="183"/>
    </row>
    <row r="149" spans="7:9">
      <c r="G149" s="199"/>
      <c r="I149" s="183"/>
    </row>
    <row r="150" spans="7:9">
      <c r="G150" s="199"/>
      <c r="I150" s="183"/>
    </row>
    <row r="151" spans="7:9">
      <c r="G151" s="199"/>
      <c r="I151" s="183"/>
    </row>
    <row r="152" spans="7:9">
      <c r="G152" s="199"/>
      <c r="I152" s="183"/>
    </row>
    <row r="153" spans="7:9">
      <c r="G153" s="199"/>
      <c r="I153" s="183"/>
    </row>
    <row r="154" spans="7:9">
      <c r="G154" s="199"/>
      <c r="I154" s="183"/>
    </row>
    <row r="155" spans="7:9">
      <c r="G155" s="199"/>
      <c r="I155" s="183"/>
    </row>
    <row r="156" spans="7:9">
      <c r="G156" s="199"/>
      <c r="I156" s="183"/>
    </row>
    <row r="157" spans="7:9">
      <c r="G157" s="199"/>
      <c r="I157" s="183"/>
    </row>
    <row r="158" spans="7:9">
      <c r="G158" s="199"/>
      <c r="I158" s="183"/>
    </row>
    <row r="159" spans="7:9">
      <c r="G159" s="199"/>
      <c r="I159" s="183"/>
    </row>
    <row r="160" spans="7:9">
      <c r="G160" s="199"/>
      <c r="I160" s="183"/>
    </row>
    <row r="161" spans="7:9">
      <c r="G161" s="199"/>
      <c r="I161" s="183"/>
    </row>
    <row r="162" spans="7:9">
      <c r="G162" s="199"/>
      <c r="I162" s="183"/>
    </row>
    <row r="163" spans="7:9">
      <c r="G163" s="199"/>
      <c r="I163" s="183"/>
    </row>
    <row r="164" spans="7:9">
      <c r="G164" s="199"/>
      <c r="I164" s="183"/>
    </row>
    <row r="165" spans="7:9">
      <c r="G165" s="199"/>
      <c r="I165" s="183"/>
    </row>
    <row r="166" spans="7:9">
      <c r="G166" s="199"/>
      <c r="I166" s="183"/>
    </row>
    <row r="167" spans="7:9">
      <c r="G167" s="199"/>
      <c r="I167" s="183"/>
    </row>
    <row r="168" spans="7:9">
      <c r="G168" s="199"/>
      <c r="I168" s="183"/>
    </row>
  </sheetData>
  <mergeCells count="2">
    <mergeCell ref="D1:N1"/>
    <mergeCell ref="E92:F92"/>
  </mergeCells>
  <phoneticPr fontId="30" type="noConversion"/>
  <pageMargins left="0.7" right="0.7" top="0.75" bottom="0.75" header="0.3" footer="0.3"/>
  <pageSetup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view="pageBreakPreview" zoomScaleNormal="97" zoomScaleSheetLayoutView="100" workbookViewId="0">
      <selection activeCell="E22" sqref="E22"/>
    </sheetView>
  </sheetViews>
  <sheetFormatPr defaultColWidth="9.140625" defaultRowHeight="15.75"/>
  <cols>
    <col min="1" max="1" width="48.28515625" style="3" customWidth="1"/>
    <col min="2" max="2" width="13" style="3" customWidth="1"/>
    <col min="3" max="3" width="27.5703125" style="3" customWidth="1"/>
    <col min="4" max="4" width="28.140625" style="232" customWidth="1"/>
    <col min="5" max="5" width="20.7109375" style="3" customWidth="1"/>
    <col min="6" max="6" width="31.140625" style="3" customWidth="1"/>
    <col min="7" max="7" width="26.42578125" style="185" customWidth="1"/>
    <col min="8" max="8" width="16.5703125" style="185" customWidth="1"/>
    <col min="9" max="9" width="29.5703125" style="109" customWidth="1"/>
    <col min="10" max="10" width="25.7109375" style="3" customWidth="1"/>
    <col min="11" max="11" width="13" style="3" hidden="1" customWidth="1"/>
    <col min="12" max="12" width="13.28515625" style="3" customWidth="1"/>
    <col min="13" max="16384" width="9.140625" style="3"/>
  </cols>
  <sheetData>
    <row r="1" spans="1:12" ht="57" customHeight="1">
      <c r="A1" s="2"/>
      <c r="B1" s="2"/>
      <c r="C1" s="2"/>
      <c r="D1" s="37"/>
      <c r="E1" s="2"/>
      <c r="F1" s="2"/>
      <c r="G1" s="2"/>
      <c r="H1" s="2"/>
      <c r="I1" s="2"/>
      <c r="J1" s="2"/>
      <c r="K1" s="2"/>
    </row>
    <row r="2" spans="1:12" ht="36.6" customHeight="1">
      <c r="A2" s="302" t="s">
        <v>162</v>
      </c>
      <c r="B2" s="302"/>
      <c r="C2" s="302"/>
      <c r="D2" s="302"/>
      <c r="E2" s="302"/>
      <c r="F2" s="302"/>
      <c r="G2" s="302"/>
      <c r="H2" s="302"/>
      <c r="I2" s="302"/>
      <c r="J2" s="302"/>
      <c r="K2" s="2"/>
    </row>
    <row r="3" spans="1:12" ht="14.25" customHeight="1" thickBot="1">
      <c r="A3" s="36" t="s">
        <v>484</v>
      </c>
      <c r="B3" s="36"/>
      <c r="C3" s="36"/>
      <c r="D3" s="36"/>
      <c r="E3" s="34"/>
      <c r="F3" s="34"/>
      <c r="G3" s="34"/>
      <c r="H3" s="34"/>
      <c r="I3" s="34"/>
      <c r="J3" s="34"/>
      <c r="K3" s="34"/>
    </row>
    <row r="4" spans="1:12" ht="73.5" customHeight="1" thickBot="1">
      <c r="A4" s="201" t="s">
        <v>84</v>
      </c>
      <c r="B4" s="202"/>
      <c r="C4" s="308" t="s">
        <v>80</v>
      </c>
      <c r="D4" s="309"/>
      <c r="E4" s="203"/>
      <c r="F4" s="306" t="s">
        <v>83</v>
      </c>
      <c r="G4" s="307"/>
      <c r="H4" s="204"/>
      <c r="I4" s="304" t="s">
        <v>120</v>
      </c>
      <c r="J4" s="305"/>
      <c r="K4" s="205" t="s">
        <v>10</v>
      </c>
    </row>
    <row r="5" spans="1:12">
      <c r="A5" s="129"/>
      <c r="B5" s="206"/>
      <c r="C5" s="206" t="s">
        <v>81</v>
      </c>
      <c r="D5" s="207" t="s">
        <v>82</v>
      </c>
      <c r="E5" s="207"/>
      <c r="F5" s="206" t="s">
        <v>81</v>
      </c>
      <c r="G5" s="207" t="s">
        <v>82</v>
      </c>
      <c r="H5" s="208"/>
      <c r="I5" s="206" t="s">
        <v>81</v>
      </c>
      <c r="J5" s="209" t="s">
        <v>82</v>
      </c>
      <c r="K5" s="210"/>
      <c r="L5" s="33"/>
    </row>
    <row r="6" spans="1:12">
      <c r="A6" s="50" t="s">
        <v>85</v>
      </c>
      <c r="B6" s="51"/>
      <c r="C6" s="63">
        <v>2</v>
      </c>
      <c r="D6" s="211">
        <v>59000000</v>
      </c>
      <c r="E6" s="212"/>
      <c r="F6" s="63">
        <v>0</v>
      </c>
      <c r="G6" s="213">
        <v>0</v>
      </c>
      <c r="H6" s="213"/>
      <c r="I6" s="214"/>
      <c r="J6" s="215"/>
      <c r="K6" s="210"/>
      <c r="L6" s="33"/>
    </row>
    <row r="7" spans="1:12">
      <c r="A7" s="50"/>
      <c r="B7" s="51"/>
      <c r="C7" s="63"/>
      <c r="D7" s="211"/>
      <c r="E7" s="212"/>
      <c r="F7" s="63"/>
      <c r="G7" s="213"/>
      <c r="H7" s="213"/>
      <c r="I7" s="214"/>
      <c r="J7" s="215"/>
      <c r="K7" s="210"/>
      <c r="L7" s="33"/>
    </row>
    <row r="8" spans="1:12">
      <c r="A8" s="50" t="s">
        <v>86</v>
      </c>
      <c r="B8" s="51"/>
      <c r="C8" s="63">
        <v>0</v>
      </c>
      <c r="D8" s="211">
        <v>0</v>
      </c>
      <c r="E8" s="212"/>
      <c r="F8" s="63"/>
      <c r="G8" s="213"/>
      <c r="H8" s="213"/>
      <c r="I8" s="214">
        <v>0</v>
      </c>
      <c r="J8" s="215">
        <v>0</v>
      </c>
      <c r="K8" s="210"/>
      <c r="L8" s="33"/>
    </row>
    <row r="9" spans="1:12">
      <c r="A9" s="50"/>
      <c r="B9" s="51"/>
      <c r="C9" s="63"/>
      <c r="D9" s="216"/>
      <c r="E9" s="212"/>
      <c r="F9" s="63"/>
      <c r="G9" s="213"/>
      <c r="H9" s="213"/>
      <c r="I9" s="214"/>
      <c r="J9" s="215"/>
      <c r="K9" s="210"/>
      <c r="L9" s="33"/>
    </row>
    <row r="10" spans="1:12">
      <c r="A10" s="50" t="s">
        <v>139</v>
      </c>
      <c r="B10" s="51"/>
      <c r="C10" s="63">
        <v>0</v>
      </c>
      <c r="D10" s="211">
        <v>0</v>
      </c>
      <c r="E10" s="212"/>
      <c r="F10" s="63"/>
      <c r="G10" s="213"/>
      <c r="H10" s="213"/>
      <c r="I10" s="214">
        <v>0</v>
      </c>
      <c r="J10" s="215">
        <v>0</v>
      </c>
      <c r="K10" s="210"/>
      <c r="L10" s="33"/>
    </row>
    <row r="11" spans="1:12">
      <c r="A11" s="50"/>
      <c r="B11" s="51"/>
      <c r="C11" s="63"/>
      <c r="D11" s="211"/>
      <c r="E11" s="212"/>
      <c r="F11" s="63"/>
      <c r="G11" s="213"/>
      <c r="H11" s="213"/>
      <c r="I11" s="214"/>
      <c r="J11" s="215"/>
      <c r="K11" s="210"/>
      <c r="L11" s="33"/>
    </row>
    <row r="12" spans="1:12">
      <c r="A12" s="50" t="s">
        <v>87</v>
      </c>
      <c r="B12" s="51"/>
      <c r="C12" s="78">
        <v>0</v>
      </c>
      <c r="D12" s="232">
        <v>0</v>
      </c>
      <c r="E12" s="212"/>
      <c r="F12" s="63"/>
      <c r="G12" s="213"/>
      <c r="H12" s="213"/>
      <c r="I12" s="214">
        <v>0</v>
      </c>
      <c r="J12" s="215">
        <v>0</v>
      </c>
      <c r="K12" s="210"/>
      <c r="L12" s="33"/>
    </row>
    <row r="13" spans="1:12">
      <c r="A13" s="50"/>
      <c r="B13" s="51"/>
      <c r="C13" s="221"/>
      <c r="D13" s="217"/>
      <c r="E13" s="212"/>
      <c r="F13" s="63"/>
      <c r="G13" s="213"/>
      <c r="H13" s="213"/>
      <c r="I13" s="214"/>
      <c r="J13" s="215"/>
      <c r="K13" s="210"/>
      <c r="L13" s="33"/>
    </row>
    <row r="14" spans="1:12">
      <c r="A14" s="50" t="s">
        <v>97</v>
      </c>
      <c r="B14" s="51"/>
      <c r="C14" s="63">
        <v>20</v>
      </c>
      <c r="D14" s="211">
        <v>965000000</v>
      </c>
      <c r="E14" s="212"/>
      <c r="F14" s="63"/>
      <c r="G14" s="213"/>
      <c r="H14" s="213"/>
      <c r="I14" s="214"/>
      <c r="J14" s="215"/>
      <c r="K14" s="210"/>
      <c r="L14" s="218"/>
    </row>
    <row r="15" spans="1:12">
      <c r="A15" s="50"/>
      <c r="B15" s="51"/>
      <c r="C15" s="131"/>
      <c r="D15" s="28"/>
      <c r="E15" s="212"/>
      <c r="F15" s="63"/>
      <c r="G15" s="213"/>
      <c r="H15" s="213"/>
      <c r="I15" s="214"/>
      <c r="J15" s="215"/>
      <c r="K15" s="210"/>
      <c r="L15" s="33"/>
    </row>
    <row r="16" spans="1:12">
      <c r="A16" s="50" t="s">
        <v>95</v>
      </c>
      <c r="B16" s="51"/>
      <c r="C16" s="27">
        <v>0</v>
      </c>
      <c r="D16" s="28">
        <v>0</v>
      </c>
      <c r="E16" s="212"/>
      <c r="F16" s="63"/>
      <c r="G16" s="213"/>
      <c r="H16" s="213"/>
      <c r="I16" s="214">
        <v>0</v>
      </c>
      <c r="J16" s="215">
        <v>0</v>
      </c>
      <c r="K16" s="210"/>
      <c r="L16" s="33"/>
    </row>
    <row r="17" spans="1:12">
      <c r="A17" s="50"/>
      <c r="B17" s="51"/>
      <c r="C17" s="63"/>
      <c r="D17" s="211"/>
      <c r="E17" s="212"/>
      <c r="F17" s="63"/>
      <c r="G17" s="213"/>
      <c r="H17" s="213"/>
      <c r="I17" s="214"/>
      <c r="J17" s="215"/>
      <c r="K17" s="210"/>
      <c r="L17" s="33"/>
    </row>
    <row r="18" spans="1:12" ht="19.5" customHeight="1">
      <c r="A18" s="50" t="s">
        <v>88</v>
      </c>
      <c r="B18" s="51"/>
      <c r="C18" s="63">
        <v>9</v>
      </c>
      <c r="D18" s="211">
        <v>293000000</v>
      </c>
      <c r="E18" s="212"/>
      <c r="F18" s="63"/>
      <c r="G18" s="213"/>
      <c r="H18" s="213"/>
      <c r="I18" s="214"/>
      <c r="J18" s="215"/>
      <c r="K18" s="210"/>
      <c r="L18" s="33"/>
    </row>
    <row r="19" spans="1:12">
      <c r="A19" s="50"/>
      <c r="B19" s="51"/>
      <c r="C19" s="63"/>
      <c r="D19" s="211"/>
      <c r="E19" s="212"/>
      <c r="F19" s="63"/>
      <c r="G19" s="213"/>
      <c r="H19" s="213"/>
      <c r="I19" s="214"/>
      <c r="J19" s="215"/>
      <c r="K19" s="210"/>
      <c r="L19" s="33"/>
    </row>
    <row r="20" spans="1:12">
      <c r="A20" s="50" t="s">
        <v>89</v>
      </c>
      <c r="B20" s="51"/>
      <c r="C20" s="63">
        <v>0</v>
      </c>
      <c r="D20" s="211">
        <v>0</v>
      </c>
      <c r="E20" s="212"/>
      <c r="F20" s="63"/>
      <c r="G20" s="213"/>
      <c r="H20" s="213"/>
      <c r="I20" s="214">
        <v>0</v>
      </c>
      <c r="J20" s="215">
        <v>0</v>
      </c>
      <c r="K20" s="210"/>
      <c r="L20" s="33"/>
    </row>
    <row r="21" spans="1:12">
      <c r="A21" s="50"/>
      <c r="B21" s="51"/>
      <c r="C21" s="63"/>
      <c r="D21" s="211"/>
      <c r="E21" s="52"/>
      <c r="F21" s="63"/>
      <c r="G21" s="213"/>
      <c r="H21" s="213"/>
      <c r="I21" s="214"/>
      <c r="J21" s="215"/>
      <c r="K21" s="210"/>
    </row>
    <row r="22" spans="1:12">
      <c r="A22" s="50" t="s">
        <v>90</v>
      </c>
      <c r="B22" s="51"/>
      <c r="C22" s="63">
        <v>0</v>
      </c>
      <c r="D22" s="219">
        <v>0</v>
      </c>
      <c r="E22" s="52"/>
      <c r="F22" s="63">
        <v>0</v>
      </c>
      <c r="G22" s="213">
        <v>0</v>
      </c>
      <c r="H22" s="213"/>
      <c r="I22" s="214">
        <v>0</v>
      </c>
      <c r="J22" s="215">
        <v>0</v>
      </c>
      <c r="K22" s="210"/>
      <c r="L22" s="3" t="s">
        <v>137</v>
      </c>
    </row>
    <row r="23" spans="1:12">
      <c r="A23" s="50"/>
      <c r="B23" s="51"/>
      <c r="C23" s="63"/>
      <c r="D23" s="219"/>
      <c r="E23" s="52"/>
      <c r="F23" s="63"/>
      <c r="G23" s="213"/>
      <c r="H23" s="213"/>
      <c r="I23" s="214"/>
      <c r="J23" s="215"/>
      <c r="K23" s="210"/>
    </row>
    <row r="24" spans="1:12">
      <c r="A24" s="50" t="s">
        <v>91</v>
      </c>
      <c r="B24" s="51"/>
      <c r="C24" s="63">
        <v>0</v>
      </c>
      <c r="D24" s="219">
        <v>0</v>
      </c>
      <c r="E24" s="52"/>
      <c r="F24" s="63">
        <v>0</v>
      </c>
      <c r="G24" s="133">
        <v>0</v>
      </c>
      <c r="H24" s="133"/>
      <c r="I24" s="214">
        <v>0</v>
      </c>
      <c r="J24" s="220">
        <v>0</v>
      </c>
      <c r="K24" s="210"/>
    </row>
    <row r="25" spans="1:12">
      <c r="A25" s="50"/>
      <c r="B25" s="51"/>
      <c r="C25" s="63"/>
      <c r="D25" s="219"/>
      <c r="E25" s="52"/>
      <c r="F25" s="63"/>
      <c r="G25" s="133"/>
      <c r="H25" s="133"/>
      <c r="I25" s="139"/>
      <c r="J25" s="220"/>
      <c r="K25" s="210"/>
    </row>
    <row r="26" spans="1:12" ht="16.5" thickBot="1">
      <c r="A26" s="93" t="s">
        <v>92</v>
      </c>
      <c r="B26" s="94"/>
      <c r="C26" s="221"/>
      <c r="D26" s="222"/>
      <c r="E26" s="223"/>
      <c r="F26" s="221">
        <v>0</v>
      </c>
      <c r="G26" s="224">
        <v>0</v>
      </c>
      <c r="H26" s="224"/>
      <c r="I26" s="225">
        <v>0</v>
      </c>
      <c r="J26" s="226">
        <v>0</v>
      </c>
      <c r="K26" s="210"/>
    </row>
    <row r="27" spans="1:12" ht="16.5" thickBot="1">
      <c r="A27" s="117" t="s">
        <v>96</v>
      </c>
      <c r="B27" s="102"/>
      <c r="C27" s="101">
        <f>C14</f>
        <v>20</v>
      </c>
      <c r="D27" s="227">
        <f>D14</f>
        <v>965000000</v>
      </c>
      <c r="E27" s="228"/>
      <c r="F27" s="102"/>
      <c r="G27" s="229"/>
      <c r="H27" s="229"/>
      <c r="I27" s="229">
        <f>I14</f>
        <v>0</v>
      </c>
      <c r="J27" s="230">
        <f>J14</f>
        <v>0</v>
      </c>
    </row>
    <row r="28" spans="1:12" ht="15.75" customHeight="1">
      <c r="D28" s="217"/>
      <c r="J28" s="108"/>
    </row>
    <row r="29" spans="1:12">
      <c r="D29" s="110"/>
      <c r="E29" s="109"/>
      <c r="F29" s="109"/>
      <c r="G29" s="183"/>
      <c r="H29" s="183"/>
    </row>
    <row r="30" spans="1:12">
      <c r="A30" s="303" t="s">
        <v>340</v>
      </c>
      <c r="B30" s="303"/>
      <c r="C30" s="109"/>
      <c r="D30" s="231"/>
      <c r="E30" s="30"/>
      <c r="F30" s="30"/>
      <c r="G30" s="183"/>
      <c r="H30" s="183"/>
    </row>
    <row r="31" spans="1:12">
      <c r="A31" s="30"/>
      <c r="B31" s="30"/>
      <c r="C31" s="30"/>
      <c r="D31" s="231"/>
      <c r="E31" s="30"/>
      <c r="F31" s="30"/>
      <c r="G31" s="183"/>
      <c r="H31" s="183"/>
      <c r="J31" s="33"/>
      <c r="K31" s="114">
        <v>43997</v>
      </c>
    </row>
    <row r="32" spans="1:12">
      <c r="A32" s="30"/>
      <c r="B32" s="30"/>
      <c r="C32" s="30"/>
      <c r="D32" s="231"/>
      <c r="E32" s="30"/>
      <c r="F32" s="30"/>
      <c r="G32" s="183"/>
      <c r="H32" s="183"/>
      <c r="J32" s="33"/>
      <c r="K32" s="114">
        <v>44025</v>
      </c>
    </row>
    <row r="33" spans="1:11">
      <c r="A33" s="30"/>
      <c r="B33" s="30"/>
      <c r="C33" s="30"/>
      <c r="D33" s="231"/>
      <c r="E33" s="30"/>
      <c r="F33" s="30"/>
      <c r="G33" s="183"/>
      <c r="H33" s="183"/>
      <c r="J33" s="33"/>
      <c r="K33" s="114">
        <v>44165</v>
      </c>
    </row>
    <row r="34" spans="1:11">
      <c r="A34" s="30"/>
      <c r="B34" s="30"/>
      <c r="C34" s="30"/>
      <c r="D34" s="231"/>
      <c r="E34" s="30"/>
      <c r="F34" s="30"/>
      <c r="G34" s="183"/>
      <c r="H34" s="183"/>
      <c r="J34" s="33"/>
      <c r="K34" s="114">
        <v>44179</v>
      </c>
    </row>
    <row r="35" spans="1:11">
      <c r="A35" s="30"/>
      <c r="B35" s="30"/>
      <c r="C35" s="30"/>
      <c r="D35" s="217"/>
      <c r="G35" s="183"/>
      <c r="H35" s="183"/>
    </row>
    <row r="36" spans="1:11">
      <c r="D36" s="217"/>
      <c r="G36" s="183"/>
      <c r="H36" s="183"/>
    </row>
    <row r="37" spans="1:11">
      <c r="D37" s="217"/>
      <c r="G37" s="183"/>
      <c r="H37" s="183"/>
    </row>
    <row r="38" spans="1:11">
      <c r="D38" s="217"/>
      <c r="G38" s="183"/>
      <c r="H38" s="183"/>
    </row>
    <row r="39" spans="1:11">
      <c r="D39" s="217"/>
      <c r="G39" s="183"/>
      <c r="H39" s="183"/>
    </row>
    <row r="40" spans="1:11">
      <c r="D40" s="217"/>
      <c r="G40" s="183"/>
      <c r="H40" s="183"/>
    </row>
    <row r="41" spans="1:11">
      <c r="D41" s="217"/>
      <c r="G41" s="183"/>
      <c r="H41" s="183"/>
    </row>
    <row r="42" spans="1:11">
      <c r="D42" s="217"/>
      <c r="G42" s="183"/>
      <c r="H42" s="183"/>
    </row>
    <row r="43" spans="1:11">
      <c r="D43" s="217"/>
      <c r="G43" s="183"/>
      <c r="H43" s="183"/>
    </row>
    <row r="44" spans="1:11">
      <c r="D44" s="217"/>
      <c r="G44" s="183"/>
      <c r="H44" s="183"/>
    </row>
    <row r="45" spans="1:11">
      <c r="D45" s="217"/>
      <c r="G45" s="183"/>
      <c r="H45" s="183"/>
    </row>
    <row r="46" spans="1:11">
      <c r="D46" s="217"/>
      <c r="G46" s="183"/>
      <c r="H46" s="183"/>
    </row>
    <row r="47" spans="1:11">
      <c r="D47" s="217"/>
      <c r="G47" s="183"/>
      <c r="H47" s="183"/>
    </row>
    <row r="48" spans="1:11">
      <c r="D48" s="217"/>
      <c r="G48" s="183"/>
      <c r="H48" s="183"/>
    </row>
    <row r="49" spans="4:8">
      <c r="D49" s="217"/>
      <c r="G49" s="183"/>
      <c r="H49" s="183"/>
    </row>
    <row r="50" spans="4:8">
      <c r="D50" s="217"/>
      <c r="G50" s="183"/>
      <c r="H50" s="183"/>
    </row>
    <row r="51" spans="4:8">
      <c r="D51" s="217"/>
      <c r="G51" s="183"/>
      <c r="H51" s="183"/>
    </row>
    <row r="52" spans="4:8">
      <c r="D52" s="217"/>
      <c r="G52" s="183"/>
      <c r="H52" s="183"/>
    </row>
    <row r="53" spans="4:8">
      <c r="D53" s="217"/>
      <c r="G53" s="183"/>
      <c r="H53" s="183"/>
    </row>
    <row r="54" spans="4:8">
      <c r="D54" s="217"/>
      <c r="G54" s="183"/>
      <c r="H54" s="183"/>
    </row>
    <row r="55" spans="4:8">
      <c r="D55" s="217"/>
      <c r="G55" s="183"/>
      <c r="H55" s="183"/>
    </row>
    <row r="56" spans="4:8">
      <c r="D56" s="217"/>
      <c r="G56" s="183"/>
      <c r="H56" s="183"/>
    </row>
    <row r="57" spans="4:8">
      <c r="D57" s="217"/>
      <c r="G57" s="183"/>
      <c r="H57" s="183"/>
    </row>
    <row r="58" spans="4:8">
      <c r="D58" s="217"/>
      <c r="G58" s="183"/>
      <c r="H58" s="183"/>
    </row>
    <row r="59" spans="4:8">
      <c r="D59" s="217"/>
      <c r="G59" s="183"/>
      <c r="H59" s="183"/>
    </row>
    <row r="60" spans="4:8">
      <c r="D60" s="217"/>
      <c r="G60" s="183"/>
      <c r="H60" s="183"/>
    </row>
    <row r="61" spans="4:8">
      <c r="D61" s="217"/>
      <c r="G61" s="183"/>
      <c r="H61" s="183"/>
    </row>
    <row r="62" spans="4:8">
      <c r="D62" s="217"/>
      <c r="G62" s="183"/>
      <c r="H62" s="183"/>
    </row>
    <row r="63" spans="4:8">
      <c r="D63" s="217"/>
      <c r="G63" s="183"/>
      <c r="H63" s="183"/>
    </row>
    <row r="64" spans="4:8">
      <c r="D64" s="217"/>
      <c r="G64" s="183"/>
      <c r="H64" s="183"/>
    </row>
    <row r="65" spans="4:8">
      <c r="D65" s="217"/>
      <c r="G65" s="183"/>
      <c r="H65" s="183"/>
    </row>
    <row r="66" spans="4:8">
      <c r="D66" s="217"/>
      <c r="G66" s="183"/>
      <c r="H66" s="183"/>
    </row>
    <row r="67" spans="4:8">
      <c r="D67" s="217"/>
      <c r="G67" s="183"/>
      <c r="H67" s="183"/>
    </row>
    <row r="68" spans="4:8">
      <c r="D68" s="217"/>
      <c r="G68" s="183"/>
      <c r="H68" s="183"/>
    </row>
    <row r="69" spans="4:8">
      <c r="D69" s="217"/>
      <c r="G69" s="183"/>
      <c r="H69" s="183"/>
    </row>
    <row r="70" spans="4:8">
      <c r="D70" s="217"/>
      <c r="G70" s="183"/>
      <c r="H70" s="183"/>
    </row>
    <row r="71" spans="4:8">
      <c r="D71" s="217"/>
      <c r="G71" s="183"/>
      <c r="H71" s="183"/>
    </row>
    <row r="72" spans="4:8">
      <c r="D72" s="217"/>
      <c r="G72" s="183"/>
      <c r="H72" s="183"/>
    </row>
    <row r="73" spans="4:8">
      <c r="D73" s="217"/>
      <c r="G73" s="183"/>
      <c r="H73" s="183"/>
    </row>
    <row r="74" spans="4:8">
      <c r="D74" s="217"/>
      <c r="G74" s="183"/>
      <c r="H74" s="183"/>
    </row>
    <row r="75" spans="4:8">
      <c r="D75" s="217"/>
      <c r="G75" s="183"/>
      <c r="H75" s="183"/>
    </row>
    <row r="76" spans="4:8">
      <c r="D76" s="217"/>
      <c r="G76" s="183"/>
      <c r="H76" s="183"/>
    </row>
    <row r="77" spans="4:8">
      <c r="D77" s="217"/>
      <c r="G77" s="183"/>
      <c r="H77" s="183"/>
    </row>
    <row r="78" spans="4:8">
      <c r="D78" s="217"/>
      <c r="G78" s="183"/>
      <c r="H78" s="183"/>
    </row>
    <row r="79" spans="4:8">
      <c r="D79" s="217"/>
      <c r="G79" s="183"/>
      <c r="H79" s="183"/>
    </row>
    <row r="80" spans="4:8">
      <c r="D80" s="217"/>
      <c r="G80" s="183"/>
      <c r="H80" s="183"/>
    </row>
    <row r="81" spans="4:8">
      <c r="D81" s="217"/>
      <c r="G81" s="183"/>
      <c r="H81" s="183"/>
    </row>
    <row r="82" spans="4:8">
      <c r="D82" s="217"/>
      <c r="G82" s="183"/>
      <c r="H82" s="183"/>
    </row>
    <row r="83" spans="4:8">
      <c r="D83" s="217"/>
      <c r="G83" s="183"/>
      <c r="H83" s="183"/>
    </row>
    <row r="84" spans="4:8">
      <c r="D84" s="217"/>
      <c r="G84" s="183"/>
      <c r="H84" s="183"/>
    </row>
    <row r="85" spans="4:8">
      <c r="D85" s="217"/>
      <c r="G85" s="183"/>
      <c r="H85" s="183"/>
    </row>
    <row r="86" spans="4:8">
      <c r="D86" s="217"/>
      <c r="G86" s="183"/>
      <c r="H86" s="183"/>
    </row>
    <row r="87" spans="4:8">
      <c r="D87" s="217"/>
      <c r="G87" s="183"/>
      <c r="H87" s="183"/>
    </row>
    <row r="88" spans="4:8">
      <c r="D88" s="217"/>
      <c r="G88" s="183"/>
      <c r="H88" s="183"/>
    </row>
    <row r="89" spans="4:8">
      <c r="D89" s="217"/>
      <c r="G89" s="183"/>
      <c r="H89" s="183"/>
    </row>
    <row r="90" spans="4:8">
      <c r="D90" s="217"/>
      <c r="G90" s="183"/>
      <c r="H90" s="183"/>
    </row>
    <row r="91" spans="4:8">
      <c r="D91" s="217"/>
      <c r="G91" s="183"/>
      <c r="H91" s="183"/>
    </row>
    <row r="92" spans="4:8">
      <c r="D92" s="217"/>
      <c r="G92" s="183"/>
      <c r="H92" s="183"/>
    </row>
    <row r="93" spans="4:8">
      <c r="D93" s="217"/>
      <c r="G93" s="183"/>
      <c r="H93" s="183"/>
    </row>
    <row r="94" spans="4:8">
      <c r="D94" s="217"/>
      <c r="G94" s="183"/>
      <c r="H94" s="183"/>
    </row>
    <row r="95" spans="4:8">
      <c r="D95" s="217"/>
      <c r="G95" s="183"/>
      <c r="H95" s="183"/>
    </row>
    <row r="96" spans="4:8">
      <c r="D96" s="217"/>
      <c r="G96" s="183"/>
      <c r="H96" s="183"/>
    </row>
    <row r="97" spans="4:8">
      <c r="D97" s="217"/>
      <c r="G97" s="183"/>
      <c r="H97" s="183"/>
    </row>
    <row r="98" spans="4:8">
      <c r="D98" s="217"/>
      <c r="G98" s="183"/>
      <c r="H98" s="183"/>
    </row>
    <row r="99" spans="4:8">
      <c r="D99" s="217"/>
      <c r="G99" s="183"/>
      <c r="H99" s="183"/>
    </row>
    <row r="100" spans="4:8">
      <c r="D100" s="217"/>
      <c r="G100" s="183"/>
      <c r="H100" s="183"/>
    </row>
    <row r="101" spans="4:8">
      <c r="D101" s="217"/>
      <c r="G101" s="183"/>
      <c r="H101" s="183"/>
    </row>
    <row r="102" spans="4:8">
      <c r="D102" s="217"/>
      <c r="G102" s="183"/>
      <c r="H102" s="183"/>
    </row>
    <row r="103" spans="4:8">
      <c r="D103" s="217"/>
      <c r="G103" s="183"/>
      <c r="H103" s="183"/>
    </row>
    <row r="104" spans="4:8">
      <c r="D104" s="217"/>
      <c r="G104" s="183"/>
      <c r="H104" s="183"/>
    </row>
    <row r="105" spans="4:8">
      <c r="D105" s="217"/>
      <c r="G105" s="183"/>
      <c r="H105" s="183"/>
    </row>
    <row r="106" spans="4:8">
      <c r="D106" s="217"/>
      <c r="G106" s="183"/>
      <c r="H106" s="183"/>
    </row>
    <row r="107" spans="4:8">
      <c r="D107" s="217"/>
      <c r="G107" s="183"/>
      <c r="H107" s="183"/>
    </row>
    <row r="108" spans="4:8">
      <c r="D108" s="217"/>
      <c r="G108" s="183"/>
      <c r="H108" s="183"/>
    </row>
  </sheetData>
  <mergeCells count="5">
    <mergeCell ref="I4:J4"/>
    <mergeCell ref="F4:G4"/>
    <mergeCell ref="C4:D4"/>
    <mergeCell ref="A2:J2"/>
    <mergeCell ref="A30:B30"/>
  </mergeCells>
  <pageMargins left="0.7" right="0.7" top="0.75" bottom="0.75" header="0.3" footer="0.3"/>
  <pageSetup scale="35" orientation="landscape" r:id="rId1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B12AED-E0E4-4E83-95E5-F9E7FCC497A8}">
  <ds:schemaRefs>
    <ds:schemaRef ds:uri="http://purl.org/dc/dcmitype/"/>
    <ds:schemaRef ds:uri="04fca529-1eb0-4388-8a98-170076b0883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NEW GOG NOTES AND BONDS </vt:lpstr>
      <vt:lpstr>OLD GOG NOTES AND BONDS </vt:lpstr>
      <vt:lpstr>CORPORATE BONDS</vt:lpstr>
      <vt:lpstr>TREASURY BILLS</vt:lpstr>
      <vt:lpstr>REPO TRADES</vt:lpstr>
      <vt:lpstr>'REPO TRADES'!Print_Area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cp:lastPrinted>2023-03-09T10:17:29Z</cp:lastPrinted>
  <dcterms:created xsi:type="dcterms:W3CDTF">2022-10-11T17:56:31Z</dcterms:created>
  <dcterms:modified xsi:type="dcterms:W3CDTF">2023-12-28T18:14:43Z</dcterms:modified>
</cp:coreProperties>
</file>