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233" documentId="8_{029C8392-1749-4FEF-98A2-DC63C9800877}" xr6:coauthVersionLast="47" xr6:coauthVersionMax="47" xr10:uidLastSave="{681537D5-CDDE-402F-9456-8A446B008960}"/>
  <bookViews>
    <workbookView xWindow="6288" yWindow="348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3" l="1"/>
  <c r="I92" i="3"/>
  <c r="H16" i="5"/>
  <c r="F16" i="5"/>
  <c r="E16" i="5"/>
  <c r="D16" i="5"/>
  <c r="H14" i="5" l="1"/>
  <c r="G14" i="5"/>
  <c r="F14" i="5"/>
  <c r="E14" i="5"/>
  <c r="D14" i="5"/>
  <c r="I33" i="6" l="1"/>
  <c r="D7" i="5" l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<sst xmlns="http://schemas.openxmlformats.org/spreadsheetml/2006/main" count="552" uniqueCount="491">
  <si>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</si>
  <si>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</si>
  <si>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</si>
  <si>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</si>
  <si>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</si>
  <si>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</si>
  <si>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</si>
  <si>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</si>
  <si>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</si>
  <si>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</si>
  <si>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</si>
  <si>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</si>
  <si>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</si>
  <si>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</si>
  <si>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</si>
  <si>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</si>
  <si>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</si>
  <si>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</si>
  <si>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</si>
  <si>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</si>
  <si>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</si>
  <si>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</si>
  <si>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</si>
  <si>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</si>
  <si>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</si>
  <si>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</si>
  <si>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</si>
  <si>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</si>
  <si>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</si>
  <si>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</si>
  <si>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</si>
  <si>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</si>
  <si>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</si>
  <si>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</si>
  <si>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</si>
  <si>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</si>
  <si>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</si>
  <si>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</si>
  <si>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</si>
  <si>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</si>
  <si>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</si>
  <si>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</si>
  <si>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</si>
  <si>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</si>
  <si>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</si>
  <si>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</si>
  <si>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</si>
  <si>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</si>
  <si>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</si>
  <si>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</si>
  <si>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</si>
  <si>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</si>
  <si>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</si>
  <si>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</si>
  <si>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</si>
  <si>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</si>
  <si>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</si>
  <si>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</si>
  <si>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</si>
  <si>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</si>
  <si>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</si>
  <si>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</si>
  <si>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</si>
  <si>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</si>
  <si>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</si>
  <si>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</si>
  <si>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</si>
  <si>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</si>
  <si>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</si>
  <si>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</si>
  <si>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</si>
  <si>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</si>
  <si>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</si>
  <si>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</si>
  <si>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</si>
  <si>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</si>
  <si>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</si>
  <si>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</si>
  <si>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</si>
  <si>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</si>
  <si>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</si>
  <si>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</si>
  <si>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</si>
  <si>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</si>
  <si>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</si>
  <si>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</si>
  <si>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</si>
  <si>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</si>
  <si>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</si>
  <si>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</si>
  <si>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</si>
  <si>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</si>
  <si>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</si>
  <si>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</si>
  <si>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</si>
  <si>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</si>
  <si>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</si>
  <si>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</si>
  <si>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</si>
  <si>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</si>
  <si>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</si>
  <si>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</si>
  <si>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</si>
  <si>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</si>
  <si>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</si>
  <si>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</si>
  <si>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</si>
  <si>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</si>
  <si>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</si>
  <si>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</si>
  <si>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</si>
  <si>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</si>
  <si>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</si>
  <si>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</si>
  <si>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</si>
  <si>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</si>
  <si>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</si>
  <si>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</si>
  <si>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</si>
  <si>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</si>
  <si>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</si>
  <si>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</si>
  <si>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</si>
  <si>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</si>
  <si>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</si>
  <si>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</si>
  <si>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</si>
  <si>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</si>
  <si>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</si>
  <si>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</si>
  <si>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</si>
  <si>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</si>
  <si>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</si>
  <si>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</si>
  <si>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</si>
  <si>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</si>
  <si>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</si>
  <si>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</si>
  <si>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</si>
  <si>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</si>
  <si>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</si>
  <si>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</si>
  <si>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</si>
  <si>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</si>
  <si>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</si>
  <si>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</si>
  <si>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</si>
  <si>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</si>
  <si>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</si>
  <si>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</si>
  <si>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</si>
  <si>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</si>
  <si>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</si>
  <si>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</si>
  <si>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</si>
  <si>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</si>
  <si>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</si>
  <si>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</si>
  <si>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</si>
  <si>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</si>
  <si>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</si>
  <si>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</si>
  <si>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</si>
  <si>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</si>
  <si>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</si>
  <si>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</si>
  <si>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</si>
  <si>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</si>
  <si>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</si>
  <si>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</si>
  <si>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</si>
  <si>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</si>
  <si>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</si>
  <si>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</si>
  <si>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</si>
  <si>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</si>
  <si>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</si>
  <si>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</si>
  <si>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</si>
  <si>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</si>
  <si>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</si>
  <si>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</si>
  <si>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</si>
  <si>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</si>
  <si>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</si>
  <si>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</si>
  <si>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</si>
  <si>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</si>
  <si>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</si>
  <si>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</si>
  <si>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</si>
  <si>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</si>
  <si>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</si>
  <si>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</si>
  <si>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</si>
  <si>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</si>
  <si>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</si>
  <si>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</si>
  <si>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</si>
  <si>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</si>
  <si>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</si>
  <si>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</si>
  <si>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</si>
  <si>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</si>
  <si>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</si>
  <si>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</si>
  <si>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</si>
  <si>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</si>
  <si>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</si>
  <si>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</si>
  <si>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</si>
  <si>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</si>
  <si>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</si>
  <si>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</si>
  <si>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</si>
  <si>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</si>
  <si>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</si>
  <si>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</si>
  <si>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</si>
  <si>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</si>
  <si>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</si>
  <si>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</si>
  <si>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</si>
  <si>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</si>
  <si>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</si>
  <si>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</si>
  <si>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</si>
  <si>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</si>
  <si>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</si>
  <si>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</si>
  <si>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</si>
  <si>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</si>
  <si>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</si>
  <si>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</si>
  <si>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</si>
  <si>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</si>
  <si>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</si>
  <si>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</si>
  <si>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</si>
  <si>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</si>
  <si>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</si>
  <si>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</si>
  <si>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</si>
  <si>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</si>
  <si>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</si>
  <si>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</si>
  <si>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</si>
  <si>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</si>
  <si>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</si>
  <si>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</si>
  <si>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</si>
  <si>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</si>
  <si>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</si>
  <si>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</si>
  <si>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</si>
  <si>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</si>
  <si>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</si>
  <si>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</si>
  <si>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</si>
  <si>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</si>
  <si>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</si>
  <si>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</si>
  <si>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</si>
  <si>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</si>
  <si>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</si>
  <si>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</si>
  <si>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</si>
  <si>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</si>
  <si>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</si>
  <si>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</si>
  <si>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</si>
  <si>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</si>
  <si>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</si>
  <si>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</si>
  <si>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</si>
  <si>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</si>
  <si>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</si>
  <si>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</si>
  <si>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</si>
  <si>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</si>
  <si>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</si>
  <si>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</si>
  <si>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</si>
  <si>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</si>
  <si>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</si>
  <si>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</si>
  <si>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</si>
  <si>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</si>
  <si>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</si>
  <si>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</si>
  <si>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</si>
  <si>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</si>
  <si>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</si>
  <si>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</si>
  <si>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</si>
  <si>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</si>
  <si>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</si>
  <si>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</si>
  <si>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</si>
  <si>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</si>
  <si>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</si>
  <si>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</si>
  <si>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</si>
  <si>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</si>
  <si>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</si>
  <si>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</si>
  <si>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</si>
  <si>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</si>
  <si>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</si>
  <si>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</si>
  <si>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</si>
  <si>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</si>
  <si>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</si>
  <si>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</si>
  <si>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</si>
  <si>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</si>
  <si>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</si>
  <si>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</si>
  <si>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</si>
  <si>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</si>
  <si>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</si>
  <si>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</si>
  <si>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</si>
  <si>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</si>
  <si>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</si>
  <si>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</si>
  <si>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</si>
  <si>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</si>
  <si>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</si>
  <si>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</si>
  <si>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</si>
  <si>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</si>
  <si>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</si>
  <si>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</si>
  <si>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</si>
  <si>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</si>
  <si>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</si>
  <si>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</si>
  <si>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</si>
  <si>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</si>
  <si>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</si>
  <si>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</si>
  <si>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</si>
  <si>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</si>
  <si>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</si>
  <si>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</si>
  <si>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</si>
  <si>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</si>
  <si>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</si>
  <si>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</si>
  <si>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</si>
  <si>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</si>
  <si>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</si>
  <si>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</si>
  <si>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</si>
  <si>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</si>
  <si>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</si>
  <si>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</si>
  <si>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</si>
  <si>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</si>
  <si>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</si>
  <si>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</si>
  <si>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</si>
  <si>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</si>
  <si>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</si>
  <si>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</si>
  <si>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</si>
  <si>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</si>
  <si>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</si>
  <si>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</si>
  <si>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</si>
  <si>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</si>
  <si>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</si>
  <si>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</si>
  <si>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</si>
  <si>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</si>
  <si>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</si>
  <si>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</si>
  <si>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</si>
  <si>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</si>
  <si>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</si>
  <si>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</si>
  <si>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</si>
  <si>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</si>
  <si>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</si>
  <si>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</si>
  <si>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</si>
  <si>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</si>
  <si>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</si>
  <si>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</si>
  <si>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</si>
  <si>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</si>
  <si>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</si>
  <si>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</si>
  <si>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</si>
  <si>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</si>
  <si>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</si>
  <si>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</si>
  <si>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</si>
  <si>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</si>
  <si>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</si>
  <si>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</si>
  <si>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</si>
  <si>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</si>
  <si>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</si>
  <si>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</si>
  <si>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</si>
  <si>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</si>
  <si>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</si>
  <si>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</si>
  <si>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</si>
  <si>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</si>
  <si>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</si>
  <si>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</si>
  <si>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</si>
  <si>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</si>
  <si>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</si>
  <si>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</si>
  <si>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</si>
  <si>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</si>
  <si>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</si>
  <si>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</si>
  <si>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</si>
  <si>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</si>
  <si>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</si>
  <si>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</si>
  <si>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</si>
  <si>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</si>
  <si>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</si>
  <si>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</si>
  <si>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</si>
  <si>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</si>
  <si>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</si>
  <si>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</si>
  <si>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</si>
  <si>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</si>
  <si>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</si>
  <si>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</si>
  <si>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</si>
  <si>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</si>
  <si>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</si>
  <si>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</si>
  <si>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</si>
  <si>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</si>
  <si>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</si>
  <si>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</si>
  <si>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</si>
  <si>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</si>
  <si>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</si>
  <si>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</si>
  <si>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</si>
  <si>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</si>
  <si>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</si>
  <si>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</si>
  <si>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</si>
  <si>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</si>
  <si>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</si>
  <si>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</si>
  <si>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</si>
  <si>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</si>
  <si>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</si>
  <si>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</si>
  <si>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</si>
  <si>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</si>
  <si>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</si>
  <si>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</si>
  <si>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</si>
  <si>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</si>
  <si>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</si>
  <si>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</si>
  <si>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</si>
  <si>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</si>
  <si>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</si>
  <si>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</si>
  <si>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</si>
  <si>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</si>
  <si>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</si>
  <si>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</si>
  <si>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</si>
  <si>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</si>
  <si>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DATE: DECEMBER 29 2023</t>
  </si>
  <si>
    <t>DATE: DECEMBER 29, 2023</t>
  </si>
  <si>
    <t>DATE: DECEMBER  29, 2023</t>
  </si>
  <si>
    <t>DATE: DECEMBER  29 2023</t>
  </si>
  <si>
    <t>DATE:  DECEMBER 29 2023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</si>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</sst>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2" zoomScaleNormal="100" zoomScaleSheetLayoutView="100" workbookViewId="0">
      <selection activeCell="E19" sqref="E1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252</v>
      </c>
      <c r="D5" s="247">
        <f>'NEW GOG NOTES AND BONDS '!H33</f>
        <v>486322793</v>
      </c>
      <c r="E5" s="258">
        <f>'NEW GOG NOTES AND BONDS '!I33</f>
        <v>20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203</v>
      </c>
      <c r="D7" s="10">
        <f>'TREASURY BILLS'!I92</f>
        <v>469431603</v>
      </c>
      <c r="E7" s="10">
        <f>'TREASURY BILLS'!J92</f>
        <v>1930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253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955754396</v>
      </c>
      <c r="E9" s="16">
        <f>SUM(E5:E8)</f>
        <v>1950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252</v>
      </c>
      <c r="D14" s="262">
        <f>'NEW GOG NOTES AND BONDS '!H10</f>
        <v>322366140</v>
      </c>
      <c r="E14" s="260">
        <f>'NEW GOG NOTES AND BONDS '!I10</f>
        <v>7</v>
      </c>
      <c r="F14" s="233" t="str">
        <f>'NEW GOG NOTES AND BONDS '!C10</f>
        <v>GOG-BD-15/02/28-A6144-1838-8.50</v>
      </c>
      <c r="G14" s="248">
        <f>'NEW GOG NOTES AND BONDS '!F10</f>
        <v>21.36</v>
      </c>
      <c r="H14" s="23">
        <f>'NEW GOG NOTES AND BONDS '!G10</f>
        <v>64.304190000000006</v>
      </c>
      <c r="I14" s="13"/>
      <c r="K14" s="14"/>
      <c r="L14" s="15"/>
    </row>
    <row r="15" spans="1:12" ht="15.6">
      <c r="A15" s="8"/>
      <c r="B15" s="8"/>
      <c r="C15" s="22" t="s">
        <v>254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203</v>
      </c>
      <c r="D16" s="291">
        <f>'TREASURY BILLS'!I89</f>
        <v>121426351</v>
      </c>
      <c r="E16" s="262">
        <f>'TREASURY BILLS'!J89</f>
        <v>3</v>
      </c>
      <c r="F16" s="234" t="str">
        <f>'TREASURY BILLS'!E89</f>
        <v>GOG-BL-16/12/24-A6400-1881-0</v>
      </c>
      <c r="G16" s="240"/>
      <c r="H16" s="23">
        <f>'TREASURY BILLS'!H89</f>
        <v>76.056463570733499</v>
      </c>
      <c r="I16" s="13"/>
      <c r="K16" s="14"/>
      <c r="L16" s="15"/>
    </row>
    <row r="17" spans="1:12" ht="15.6">
      <c r="A17" s="8"/>
      <c r="B17" s="8"/>
      <c r="C17" s="22" t="s">
        <v>253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1568000000</v>
      </c>
      <c r="E23" s="17">
        <f>'REPO TRADES'!C27</f>
        <v>26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D16" zoomScale="110" zoomScaleNormal="110" zoomScaleSheetLayoutView="100" workbookViewId="0">
      <selection activeCell="H33" sqref="H3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1327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1691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1327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1691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15.57</v>
      </c>
      <c r="F9" s="11">
        <v>17.14</v>
      </c>
      <c r="G9" s="64">
        <v>78.449600000000004</v>
      </c>
      <c r="H9" s="72">
        <v>40029646</v>
      </c>
      <c r="I9" s="65">
        <v>5</v>
      </c>
      <c r="J9" s="11">
        <v>15.57</v>
      </c>
      <c r="K9" s="11">
        <v>15.57</v>
      </c>
      <c r="L9" s="58">
        <v>1145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21.77</v>
      </c>
      <c r="F10" s="11">
        <v>21.36</v>
      </c>
      <c r="G10" s="242">
        <v>64.304190000000006</v>
      </c>
      <c r="H10" s="72">
        <v>322366140</v>
      </c>
      <c r="I10" s="243">
        <v>7</v>
      </c>
      <c r="J10" s="11">
        <v>21.77</v>
      </c>
      <c r="K10" s="11">
        <v>21.77</v>
      </c>
      <c r="L10" s="58">
        <v>1509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16.23</v>
      </c>
      <c r="F11" s="11">
        <v>14.73</v>
      </c>
      <c r="G11" s="54">
        <v>77.573800000000006</v>
      </c>
      <c r="H11" s="72"/>
      <c r="I11" s="297"/>
      <c r="J11" s="11">
        <v>14.73</v>
      </c>
      <c r="K11" s="11">
        <v>14.73</v>
      </c>
      <c r="L11" s="58">
        <v>1873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15.61</v>
      </c>
      <c r="F12" s="11">
        <v>14.97</v>
      </c>
      <c r="G12" s="242">
        <v>74.503399999999999</v>
      </c>
      <c r="H12" s="72">
        <v>21000000</v>
      </c>
      <c r="I12" s="243">
        <v>1</v>
      </c>
      <c r="J12" s="11">
        <v>15.61</v>
      </c>
      <c r="K12" s="11">
        <v>15.61</v>
      </c>
      <c r="L12" s="58">
        <v>2237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15.5</v>
      </c>
      <c r="F13" s="11">
        <v>16.2</v>
      </c>
      <c r="G13" s="242">
        <v>68.354600000000005</v>
      </c>
      <c r="H13" s="72"/>
      <c r="I13" s="243"/>
      <c r="J13" s="11">
        <v>16.2</v>
      </c>
      <c r="K13" s="11">
        <v>16.2</v>
      </c>
      <c r="L13" s="58">
        <v>2601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16.18</v>
      </c>
      <c r="F14" s="11">
        <v>29.11</v>
      </c>
      <c r="G14" s="242">
        <v>35.5334</v>
      </c>
      <c r="H14" s="72"/>
      <c r="I14" s="243"/>
      <c r="J14" s="11">
        <v>29.11</v>
      </c>
      <c r="K14" s="11">
        <v>29.11</v>
      </c>
      <c r="L14" s="58">
        <v>2965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15.72</v>
      </c>
      <c r="F15" s="11">
        <v>14.89</v>
      </c>
      <c r="G15" s="242">
        <v>70.676099999999991</v>
      </c>
      <c r="H15" s="72">
        <v>12000000</v>
      </c>
      <c r="I15" s="243">
        <v>1</v>
      </c>
      <c r="J15" s="11">
        <v>15.72</v>
      </c>
      <c r="K15" s="11">
        <v>15.72</v>
      </c>
      <c r="L15" s="58">
        <v>3329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3693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4057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15.8</v>
      </c>
      <c r="F18" s="11">
        <v>14.8</v>
      </c>
      <c r="G18" s="64">
        <v>69.817000000000007</v>
      </c>
      <c r="H18" s="72">
        <v>43579052</v>
      </c>
      <c r="I18" s="65">
        <v>2</v>
      </c>
      <c r="J18" s="11">
        <v>15.8</v>
      </c>
      <c r="K18" s="11">
        <v>15.8</v>
      </c>
      <c r="L18" s="58">
        <v>4421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15.79</v>
      </c>
      <c r="F19" s="11">
        <v>14.96</v>
      </c>
      <c r="G19" s="242">
        <v>68.974400000000003</v>
      </c>
      <c r="H19" s="72">
        <v>46885747</v>
      </c>
      <c r="I19" s="243">
        <v>2</v>
      </c>
      <c r="J19" s="11">
        <v>15.79</v>
      </c>
      <c r="K19" s="11">
        <v>15.79</v>
      </c>
      <c r="L19" s="58">
        <v>4785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5149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452</v>
      </c>
      <c r="C22" s="223" t="s">
        <v>458</v>
      </c>
      <c r="D22" s="221" t="s">
        <v>464</v>
      </c>
      <c r="E22" s="20"/>
      <c r="F22" s="20"/>
      <c r="G22" s="249"/>
      <c r="H22" s="250"/>
      <c r="I22" s="251"/>
      <c r="J22" s="20"/>
      <c r="K22" s="20"/>
      <c r="L22" s="293">
        <v>3623</v>
      </c>
      <c r="M22" s="294">
        <v>48912</v>
      </c>
      <c r="N22" s="114"/>
    </row>
    <row r="23" spans="1:14">
      <c r="A23" s="93">
        <v>2</v>
      </c>
      <c r="B23" s="94" t="s">
        <v>455</v>
      </c>
      <c r="C23" s="223" t="s">
        <v>461</v>
      </c>
      <c r="D23" s="221" t="s">
        <v>467</v>
      </c>
      <c r="E23" s="20"/>
      <c r="F23" s="20"/>
      <c r="G23" s="249"/>
      <c r="H23" s="250"/>
      <c r="I23" s="251"/>
      <c r="J23" s="20"/>
      <c r="K23" s="20"/>
      <c r="L23" s="293">
        <v>4351</v>
      </c>
      <c r="M23" s="294">
        <v>49640</v>
      </c>
      <c r="N23" s="114"/>
    </row>
    <row r="24" spans="1:14">
      <c r="A24" s="93">
        <v>3</v>
      </c>
      <c r="B24" s="94" t="s">
        <v>450</v>
      </c>
      <c r="C24" s="223" t="s">
        <v>456</v>
      </c>
      <c r="D24" s="221" t="s">
        <v>462</v>
      </c>
      <c r="E24" s="20"/>
      <c r="F24" s="20"/>
      <c r="G24" s="249"/>
      <c r="H24" s="250"/>
      <c r="I24" s="251"/>
      <c r="J24" s="20"/>
      <c r="K24" s="20"/>
      <c r="L24" s="293">
        <v>4715</v>
      </c>
      <c r="M24" s="294">
        <v>50004</v>
      </c>
      <c r="N24" s="114"/>
    </row>
    <row r="25" spans="1:14">
      <c r="A25" s="93">
        <v>4</v>
      </c>
      <c r="B25" s="94" t="s">
        <v>451</v>
      </c>
      <c r="C25" s="223" t="s">
        <v>457</v>
      </c>
      <c r="D25" s="221" t="s">
        <v>463</v>
      </c>
      <c r="E25" s="20"/>
      <c r="F25" s="20"/>
      <c r="G25" s="249"/>
      <c r="H25" s="250"/>
      <c r="I25" s="251"/>
      <c r="J25" s="20"/>
      <c r="K25" s="20"/>
      <c r="L25" s="293">
        <v>5079</v>
      </c>
      <c r="M25" s="294">
        <v>50368</v>
      </c>
      <c r="N25" s="114"/>
    </row>
    <row r="26" spans="1:14">
      <c r="A26" s="93">
        <v>5</v>
      </c>
      <c r="B26" s="94" t="s">
        <v>453</v>
      </c>
      <c r="C26" s="223" t="s">
        <v>459</v>
      </c>
      <c r="D26" s="221" t="s">
        <v>465</v>
      </c>
      <c r="E26" s="20"/>
      <c r="F26" s="20"/>
      <c r="G26" s="249"/>
      <c r="H26" s="250"/>
      <c r="I26" s="251"/>
      <c r="J26" s="20"/>
      <c r="K26" s="20"/>
      <c r="L26" s="293">
        <v>1803</v>
      </c>
      <c r="M26" s="294">
        <v>47092</v>
      </c>
      <c r="N26" s="114"/>
    </row>
    <row r="27" spans="1:14">
      <c r="A27" s="93">
        <v>6</v>
      </c>
      <c r="B27" s="94" t="s">
        <v>454</v>
      </c>
      <c r="C27" s="223" t="s">
        <v>460</v>
      </c>
      <c r="D27" s="221" t="s">
        <v>466</v>
      </c>
      <c r="E27" s="20"/>
      <c r="F27" s="20"/>
      <c r="G27" s="249"/>
      <c r="H27" s="250"/>
      <c r="I27" s="251"/>
      <c r="J27" s="20"/>
      <c r="K27" s="20"/>
      <c r="L27" s="293">
        <v>2895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357</v>
      </c>
      <c r="C29" s="9" t="s">
        <v>361</v>
      </c>
      <c r="D29" s="27" t="s">
        <v>353</v>
      </c>
      <c r="E29" s="11"/>
      <c r="F29" s="11"/>
      <c r="G29" s="242"/>
      <c r="H29" s="72"/>
      <c r="I29" s="243"/>
      <c r="J29" s="11"/>
      <c r="K29" s="11"/>
      <c r="L29" s="58">
        <v>1345</v>
      </c>
      <c r="M29" s="59">
        <v>46634</v>
      </c>
      <c r="N29" s="114"/>
    </row>
    <row r="30" spans="1:14">
      <c r="A30" s="266">
        <v>2</v>
      </c>
      <c r="B30" s="8" t="s">
        <v>358</v>
      </c>
      <c r="C30" s="9" t="s">
        <v>362</v>
      </c>
      <c r="D30" s="27" t="s">
        <v>354</v>
      </c>
      <c r="E30" s="11"/>
      <c r="F30" s="11"/>
      <c r="G30" s="242"/>
      <c r="H30" s="72"/>
      <c r="I30" s="243"/>
      <c r="J30" s="11"/>
      <c r="K30" s="11"/>
      <c r="L30" s="58">
        <v>1711</v>
      </c>
      <c r="M30" s="59">
        <v>47000</v>
      </c>
      <c r="N30" s="114"/>
    </row>
    <row r="31" spans="1:14">
      <c r="A31" s="266">
        <v>3</v>
      </c>
      <c r="B31" s="8" t="s">
        <v>359</v>
      </c>
      <c r="C31" s="9" t="s">
        <v>363</v>
      </c>
      <c r="D31" s="27" t="s">
        <v>355</v>
      </c>
      <c r="E31" s="11"/>
      <c r="F31" s="11">
        <v>2.7493747599440219</v>
      </c>
      <c r="G31" s="242">
        <v>100</v>
      </c>
      <c r="H31" s="72">
        <v>231104</v>
      </c>
      <c r="I31" s="243">
        <v>1</v>
      </c>
      <c r="J31" s="11"/>
      <c r="K31" s="11"/>
      <c r="L31" s="58">
        <v>1345</v>
      </c>
      <c r="M31" s="59">
        <v>46634</v>
      </c>
      <c r="N31" s="114"/>
    </row>
    <row r="32" spans="1:14" ht="16.2" thickBot="1">
      <c r="A32" s="266">
        <v>4</v>
      </c>
      <c r="B32" s="8" t="s">
        <v>360</v>
      </c>
      <c r="C32" s="9" t="s">
        <v>364</v>
      </c>
      <c r="D32" s="27" t="s">
        <v>356</v>
      </c>
      <c r="E32" s="11"/>
      <c r="F32" s="11">
        <v>3.2492960200179355</v>
      </c>
      <c r="G32" s="242">
        <v>100</v>
      </c>
      <c r="H32" s="72">
        <v>231104</v>
      </c>
      <c r="I32" s="243">
        <v>1</v>
      </c>
      <c r="J32" s="11"/>
      <c r="K32" s="11"/>
      <c r="L32" s="58">
        <v>1711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486322793</v>
      </c>
      <c r="I33" s="253">
        <f>SUM(I5:I32)</f>
        <v>20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I20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339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129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80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290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367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465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507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570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607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108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192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444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542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654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703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794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864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971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1081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1165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1221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395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927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1116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1347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1480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87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465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1319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1410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1627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1039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1613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1991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2411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2411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2747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2999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3502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3502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3658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3846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5694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D34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32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66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82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145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158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261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277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292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504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523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991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179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910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450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910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309</v>
      </c>
      <c r="C22" s="27" t="s">
        <v>310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94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332</v>
      </c>
      <c r="C24" s="27" t="s">
        <v>326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248</v>
      </c>
      <c r="K24" s="161">
        <v>45537</v>
      </c>
      <c r="L24" s="161"/>
    </row>
    <row r="25" spans="1:12">
      <c r="A25" s="8">
        <v>2</v>
      </c>
      <c r="B25" s="131" t="s">
        <v>331</v>
      </c>
      <c r="C25" s="27" t="s">
        <v>327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612</v>
      </c>
      <c r="K25" s="161">
        <v>45901</v>
      </c>
      <c r="L25" s="161"/>
    </row>
    <row r="26" spans="1:12">
      <c r="A26" s="8">
        <v>3</v>
      </c>
      <c r="B26" s="131" t="s">
        <v>333</v>
      </c>
      <c r="C26" s="27" t="s">
        <v>328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976</v>
      </c>
      <c r="K26" s="161">
        <v>46265</v>
      </c>
      <c r="L26" s="161"/>
    </row>
    <row r="27" spans="1:12">
      <c r="A27" s="8">
        <v>4</v>
      </c>
      <c r="B27" s="131" t="s">
        <v>334</v>
      </c>
      <c r="C27" s="27" t="s">
        <v>329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1340</v>
      </c>
      <c r="K27" s="161">
        <v>46629</v>
      </c>
      <c r="L27" s="161"/>
    </row>
    <row r="28" spans="1:12">
      <c r="A28" s="8">
        <v>5</v>
      </c>
      <c r="B28" s="131" t="s">
        <v>335</v>
      </c>
      <c r="C28" s="27" t="s">
        <v>330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1704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402</v>
      </c>
      <c r="C30" s="27" t="s">
        <v>403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488</v>
      </c>
      <c r="K30" s="161">
        <v>45777</v>
      </c>
      <c r="L30" s="161"/>
    </row>
    <row r="31" spans="1:12">
      <c r="A31" s="8">
        <v>2</v>
      </c>
      <c r="B31" s="131" t="s">
        <v>404</v>
      </c>
      <c r="C31" s="27" t="s">
        <v>405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1389</v>
      </c>
      <c r="K31" s="161">
        <v>46678</v>
      </c>
      <c r="L31" s="161"/>
    </row>
    <row r="32" spans="1:12">
      <c r="A32" s="8">
        <v>3</v>
      </c>
      <c r="B32" s="131" t="s">
        <v>406</v>
      </c>
      <c r="C32" s="27" t="s">
        <v>407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2665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408</v>
      </c>
      <c r="C34" s="27" t="s">
        <v>409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299</v>
      </c>
      <c r="K34" s="161">
        <v>45588</v>
      </c>
      <c r="L34" s="161">
        <v>43811</v>
      </c>
    </row>
    <row r="35" spans="1:12">
      <c r="A35" s="8">
        <v>2</v>
      </c>
      <c r="B35" s="131" t="s">
        <v>410</v>
      </c>
      <c r="C35" s="27" t="s">
        <v>411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1398</v>
      </c>
      <c r="K35" s="161">
        <v>46687</v>
      </c>
      <c r="L35" s="161">
        <v>43811</v>
      </c>
    </row>
    <row r="36" spans="1:12">
      <c r="A36" s="8">
        <v>3</v>
      </c>
      <c r="B36" s="131" t="s">
        <v>412</v>
      </c>
      <c r="C36" s="27" t="s">
        <v>413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1995</v>
      </c>
      <c r="K36" s="161">
        <v>47284</v>
      </c>
      <c r="L36" s="161">
        <v>43811</v>
      </c>
    </row>
    <row r="37" spans="1:12">
      <c r="A37" s="8">
        <v>4</v>
      </c>
      <c r="B37" s="131" t="s">
        <v>414</v>
      </c>
      <c r="C37" s="27" t="s">
        <v>415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2922</v>
      </c>
      <c r="K37" s="161">
        <v>48211</v>
      </c>
      <c r="L37" s="161"/>
    </row>
    <row r="38" spans="1:12">
      <c r="A38" s="8">
        <v>5</v>
      </c>
      <c r="B38" s="131" t="s">
        <v>416</v>
      </c>
      <c r="C38" s="27" t="s">
        <v>417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3542</v>
      </c>
      <c r="K38" s="161">
        <v>48831</v>
      </c>
      <c r="L38" s="161"/>
    </row>
    <row r="39" spans="1:12">
      <c r="A39" s="8">
        <v>6</v>
      </c>
      <c r="B39" s="131" t="s">
        <v>418</v>
      </c>
      <c r="C39" s="27" t="s">
        <v>419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3764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475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1167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1196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1525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1"/>
  <sheetViews>
    <sheetView topLeftCell="F75" zoomScaleNormal="100" zoomScaleSheetLayoutView="110" workbookViewId="0">
      <selection activeCell="I92" sqref="I92:J9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365</v>
      </c>
      <c r="F5" s="27" t="s">
        <v>366</v>
      </c>
      <c r="G5" s="11">
        <v>99.541219973130296</v>
      </c>
      <c r="H5" s="11">
        <v>99.541219973130296</v>
      </c>
      <c r="I5" s="267"/>
      <c r="J5" s="268"/>
      <c r="K5" s="11">
        <v>99.742400000000004</v>
      </c>
      <c r="L5" s="11">
        <v>99.518900000000002</v>
      </c>
      <c r="M5" s="58">
        <v>3</v>
      </c>
      <c r="N5" s="264">
        <v>45292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99.537667504973399</v>
      </c>
      <c r="H6" s="11">
        <v>99.613201997191297</v>
      </c>
      <c r="I6" s="267">
        <v>50401232</v>
      </c>
      <c r="J6" s="268">
        <v>21</v>
      </c>
      <c r="K6" s="11">
        <v>100</v>
      </c>
      <c r="L6" s="11">
        <v>93.16</v>
      </c>
      <c r="M6" s="58">
        <v>10</v>
      </c>
      <c r="N6" s="264">
        <v>45299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98.418182211779595</v>
      </c>
      <c r="H7" s="11">
        <v>96.301256624124505</v>
      </c>
      <c r="I7" s="267">
        <v>1392735</v>
      </c>
      <c r="J7" s="268">
        <v>20</v>
      </c>
      <c r="K7" s="11">
        <v>98.8459</v>
      </c>
      <c r="L7" s="11">
        <v>93.1</v>
      </c>
      <c r="M7" s="58">
        <v>17</v>
      </c>
      <c r="N7" s="264">
        <v>45306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98.205203688557205</v>
      </c>
      <c r="H8" s="11">
        <v>98.058217775197093</v>
      </c>
      <c r="I8" s="267">
        <v>13731724</v>
      </c>
      <c r="J8" s="268">
        <v>22</v>
      </c>
      <c r="K8" s="11">
        <v>98.63</v>
      </c>
      <c r="L8" s="11">
        <v>93.1</v>
      </c>
      <c r="M8" s="58">
        <v>24</v>
      </c>
      <c r="N8" s="264">
        <v>45313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98.385380374922093</v>
      </c>
      <c r="H9" s="11">
        <v>93.694642483966206</v>
      </c>
      <c r="I9" s="267">
        <v>1388006</v>
      </c>
      <c r="J9" s="268">
        <v>12</v>
      </c>
      <c r="K9" s="11">
        <v>98.63</v>
      </c>
      <c r="L9" s="11">
        <v>93.06</v>
      </c>
      <c r="M9" s="58">
        <v>31</v>
      </c>
      <c r="N9" s="264">
        <v>45320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396</v>
      </c>
      <c r="F10" s="27" t="s">
        <v>397</v>
      </c>
      <c r="G10" s="11">
        <v>98.062837231811599</v>
      </c>
      <c r="H10" s="11">
        <v>97.218512397974493</v>
      </c>
      <c r="I10" s="267">
        <v>15298015</v>
      </c>
      <c r="J10" s="268">
        <v>17</v>
      </c>
      <c r="K10" s="11">
        <v>100</v>
      </c>
      <c r="L10" s="11">
        <v>95.417699999999996</v>
      </c>
      <c r="M10" s="58">
        <v>38</v>
      </c>
      <c r="N10" s="264">
        <v>45327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98.804859501399605</v>
      </c>
      <c r="H11" s="11">
        <v>96.689906449614696</v>
      </c>
      <c r="I11" s="267">
        <v>11090864</v>
      </c>
      <c r="J11" s="268">
        <v>17</v>
      </c>
      <c r="K11" s="11">
        <v>100</v>
      </c>
      <c r="L11" s="11">
        <v>94.619200000000006</v>
      </c>
      <c r="M11" s="58">
        <v>45</v>
      </c>
      <c r="N11" s="264">
        <v>45334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96.477560749339801</v>
      </c>
      <c r="H12" s="11">
        <v>94.841395490239407</v>
      </c>
      <c r="I12" s="267">
        <v>4700693</v>
      </c>
      <c r="J12" s="268">
        <v>19</v>
      </c>
      <c r="K12" s="11">
        <v>98.63</v>
      </c>
      <c r="L12" s="11">
        <v>93.833699999999993</v>
      </c>
      <c r="M12" s="58">
        <v>52</v>
      </c>
      <c r="N12" s="264">
        <v>45341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94.467657170000194</v>
      </c>
      <c r="H13" s="11">
        <v>93.570943559983306</v>
      </c>
      <c r="I13" s="267">
        <v>35257137</v>
      </c>
      <c r="J13" s="268">
        <v>42</v>
      </c>
      <c r="K13" s="11">
        <v>96.042199999999994</v>
      </c>
      <c r="L13" s="11">
        <v>93.061300000000003</v>
      </c>
      <c r="M13" s="58">
        <v>59</v>
      </c>
      <c r="N13" s="264">
        <v>45348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94.6849301825834</v>
      </c>
      <c r="H14" s="11">
        <v>93.263217973976793</v>
      </c>
      <c r="I14" s="267">
        <v>2897183</v>
      </c>
      <c r="J14" s="268">
        <v>19</v>
      </c>
      <c r="K14" s="11">
        <v>98.63</v>
      </c>
      <c r="L14" s="11">
        <v>93.137500000000003</v>
      </c>
      <c r="M14" s="58">
        <v>66</v>
      </c>
      <c r="N14" s="264">
        <v>45355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94.0288681265001</v>
      </c>
      <c r="H15" s="11">
        <v>93.112900103902504</v>
      </c>
      <c r="I15" s="267">
        <v>976877</v>
      </c>
      <c r="J15" s="268">
        <v>18</v>
      </c>
      <c r="K15" s="11">
        <v>94.432599999999994</v>
      </c>
      <c r="L15" s="11">
        <v>91.218900000000005</v>
      </c>
      <c r="M15" s="58">
        <v>73</v>
      </c>
      <c r="N15" s="264">
        <v>45362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96.3352561250598</v>
      </c>
      <c r="H16" s="11">
        <v>93.864590534640698</v>
      </c>
      <c r="I16" s="267">
        <v>5806890</v>
      </c>
      <c r="J16" s="268">
        <v>47</v>
      </c>
      <c r="K16" s="11">
        <v>98.63</v>
      </c>
      <c r="L16" s="11">
        <v>43.29</v>
      </c>
      <c r="M16" s="58">
        <v>80</v>
      </c>
      <c r="N16" s="264">
        <v>45369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>
        <v>96.815548243566298</v>
      </c>
      <c r="H17" s="11">
        <v>93.907357983354601</v>
      </c>
      <c r="I17" s="267">
        <v>58849274</v>
      </c>
      <c r="J17" s="268">
        <v>1084</v>
      </c>
      <c r="K17" s="11">
        <v>100</v>
      </c>
      <c r="L17" s="11">
        <v>89.708200000000005</v>
      </c>
      <c r="M17" s="58">
        <v>87</v>
      </c>
      <c r="N17" s="264">
        <v>45376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485</v>
      </c>
      <c r="F18" s="27" t="s">
        <v>486</v>
      </c>
      <c r="G18" s="11"/>
      <c r="H18" s="11"/>
      <c r="I18" s="267"/>
      <c r="J18" s="268"/>
      <c r="K18" s="11"/>
      <c r="L18" s="11"/>
      <c r="M18" s="58">
        <v>94</v>
      </c>
      <c r="N18" s="264">
        <v>45383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389</v>
      </c>
      <c r="D20" s="265">
        <v>1</v>
      </c>
      <c r="E20" s="9" t="s">
        <v>289</v>
      </c>
      <c r="F20" s="27" t="s">
        <v>290</v>
      </c>
      <c r="G20" s="136">
        <v>100</v>
      </c>
      <c r="H20" s="11">
        <v>100</v>
      </c>
      <c r="I20" s="133"/>
      <c r="J20" s="139"/>
      <c r="K20" s="11">
        <v>100</v>
      </c>
      <c r="L20" s="11">
        <v>100</v>
      </c>
      <c r="M20" s="58">
        <v>3</v>
      </c>
      <c r="N20" s="264">
        <v>45292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36">
        <v>97.101486486754396</v>
      </c>
      <c r="H21" s="11">
        <v>97.101486486754396</v>
      </c>
      <c r="I21" s="133"/>
      <c r="J21" s="139"/>
      <c r="K21" s="11">
        <v>99.110399999999998</v>
      </c>
      <c r="L21" s="11">
        <v>88.347700000000003</v>
      </c>
      <c r="M21" s="58">
        <v>10</v>
      </c>
      <c r="N21" s="264">
        <v>45299</v>
      </c>
      <c r="O21" s="114"/>
    </row>
    <row r="22" spans="1:16" ht="13.95" customHeight="1">
      <c r="A22" s="50"/>
      <c r="D22" s="265">
        <v>3</v>
      </c>
      <c r="E22" s="9" t="s">
        <v>293</v>
      </c>
      <c r="F22" s="27" t="s">
        <v>294</v>
      </c>
      <c r="G22" s="12">
        <v>97.920629044988203</v>
      </c>
      <c r="H22" s="64">
        <v>92.778801065318504</v>
      </c>
      <c r="I22" s="133">
        <v>22153</v>
      </c>
      <c r="J22" s="243">
        <v>2</v>
      </c>
      <c r="K22" s="64">
        <v>97.989199999999997</v>
      </c>
      <c r="L22" s="64">
        <v>91.26</v>
      </c>
      <c r="M22" s="58">
        <v>17</v>
      </c>
      <c r="N22" s="264">
        <v>45306</v>
      </c>
      <c r="O22" s="114"/>
    </row>
    <row r="23" spans="1:16" ht="13.95" customHeight="1">
      <c r="A23" s="50"/>
      <c r="D23" s="265">
        <v>4</v>
      </c>
      <c r="E23" s="9" t="s">
        <v>297</v>
      </c>
      <c r="F23" s="27" t="s">
        <v>298</v>
      </c>
      <c r="G23" s="12">
        <v>97.222752346004597</v>
      </c>
      <c r="H23" s="64">
        <v>98.63</v>
      </c>
      <c r="I23" s="133">
        <v>329</v>
      </c>
      <c r="J23" s="243">
        <v>1</v>
      </c>
      <c r="K23" s="64">
        <v>98.63</v>
      </c>
      <c r="L23" s="64">
        <v>98.63</v>
      </c>
      <c r="M23" s="58">
        <v>24</v>
      </c>
      <c r="N23" s="264">
        <v>45313</v>
      </c>
      <c r="O23" s="114"/>
    </row>
    <row r="24" spans="1:16" ht="13.95" customHeight="1">
      <c r="A24" s="50"/>
      <c r="D24" s="265">
        <v>5</v>
      </c>
      <c r="E24" s="9" t="s">
        <v>301</v>
      </c>
      <c r="F24" s="27" t="s">
        <v>302</v>
      </c>
      <c r="G24" s="12">
        <v>99.142365342275795</v>
      </c>
      <c r="H24" s="64">
        <v>97.804912942734902</v>
      </c>
      <c r="I24" s="133">
        <v>448406</v>
      </c>
      <c r="J24" s="243">
        <v>6</v>
      </c>
      <c r="K24" s="64">
        <v>97.849400000000003</v>
      </c>
      <c r="L24" s="64">
        <v>96.230099999999993</v>
      </c>
      <c r="M24" s="58">
        <v>31</v>
      </c>
      <c r="N24" s="264">
        <v>45320</v>
      </c>
      <c r="O24" s="114"/>
    </row>
    <row r="25" spans="1:16" ht="13.95" customHeight="1">
      <c r="A25" s="50"/>
      <c r="D25" s="265">
        <v>6</v>
      </c>
      <c r="E25" s="9" t="s">
        <v>305</v>
      </c>
      <c r="F25" s="27" t="s">
        <v>306</v>
      </c>
      <c r="G25" s="12">
        <v>87.617099999999994</v>
      </c>
      <c r="H25" s="64">
        <v>87.617099999999994</v>
      </c>
      <c r="I25" s="133"/>
      <c r="J25" s="243"/>
      <c r="K25" s="64">
        <v>87.617099999999994</v>
      </c>
      <c r="L25" s="64">
        <v>87.617099999999994</v>
      </c>
      <c r="M25" s="58">
        <v>38</v>
      </c>
      <c r="N25" s="264">
        <v>45327</v>
      </c>
      <c r="O25" s="114"/>
    </row>
    <row r="26" spans="1:16" ht="13.95" customHeight="1">
      <c r="A26" s="50"/>
      <c r="D26" s="265">
        <v>7</v>
      </c>
      <c r="E26" s="9" t="s">
        <v>311</v>
      </c>
      <c r="F26" s="27" t="s">
        <v>312</v>
      </c>
      <c r="G26" s="12">
        <v>95.895310426077003</v>
      </c>
      <c r="H26" s="64">
        <v>98.63</v>
      </c>
      <c r="I26" s="133">
        <v>10542</v>
      </c>
      <c r="J26" s="243">
        <v>1</v>
      </c>
      <c r="K26" s="64">
        <v>98.63</v>
      </c>
      <c r="L26" s="64">
        <v>98.63</v>
      </c>
      <c r="M26" s="58">
        <v>45</v>
      </c>
      <c r="N26" s="264">
        <v>45334</v>
      </c>
      <c r="O26" s="114"/>
    </row>
    <row r="27" spans="1:16" ht="13.95" customHeight="1">
      <c r="A27" s="50"/>
      <c r="D27" s="265">
        <v>8</v>
      </c>
      <c r="E27" s="9" t="s">
        <v>316</v>
      </c>
      <c r="F27" s="27" t="s">
        <v>317</v>
      </c>
      <c r="G27" s="12">
        <v>95.860517194335102</v>
      </c>
      <c r="H27" s="64">
        <v>95.860517194335102</v>
      </c>
      <c r="I27" s="133"/>
      <c r="J27" s="243"/>
      <c r="K27" s="64">
        <v>100</v>
      </c>
      <c r="L27" s="64">
        <v>93.7226</v>
      </c>
      <c r="M27" s="58">
        <v>52</v>
      </c>
      <c r="N27" s="264">
        <v>45341</v>
      </c>
      <c r="O27" s="114"/>
    </row>
    <row r="28" spans="1:16" ht="13.95" customHeight="1">
      <c r="A28" s="50"/>
      <c r="D28" s="265">
        <v>9</v>
      </c>
      <c r="E28" s="9" t="s">
        <v>320</v>
      </c>
      <c r="F28" s="27" t="s">
        <v>321</v>
      </c>
      <c r="G28" s="12">
        <v>92.6691</v>
      </c>
      <c r="H28" s="64">
        <v>92.6691</v>
      </c>
      <c r="I28" s="133"/>
      <c r="J28" s="243"/>
      <c r="K28" s="64">
        <v>92.6691</v>
      </c>
      <c r="L28" s="64">
        <v>92.6691</v>
      </c>
      <c r="M28" s="58">
        <v>53</v>
      </c>
      <c r="N28" s="264">
        <v>45342</v>
      </c>
      <c r="O28" s="114"/>
    </row>
    <row r="29" spans="1:16" ht="13.5" customHeight="1">
      <c r="A29" s="50"/>
      <c r="D29" s="265">
        <v>10</v>
      </c>
      <c r="E29" s="9" t="s">
        <v>324</v>
      </c>
      <c r="F29" s="27" t="s">
        <v>325</v>
      </c>
      <c r="G29" s="12">
        <v>93.824506869744596</v>
      </c>
      <c r="H29" s="64">
        <v>95.289199999999994</v>
      </c>
      <c r="I29" s="133">
        <v>11000</v>
      </c>
      <c r="J29" s="243">
        <v>1</v>
      </c>
      <c r="K29" s="64">
        <v>95.289199999999994</v>
      </c>
      <c r="L29" s="64">
        <v>95.289199999999994</v>
      </c>
      <c r="M29" s="58">
        <v>59</v>
      </c>
      <c r="N29" s="264">
        <v>45348</v>
      </c>
      <c r="O29" s="114"/>
    </row>
    <row r="30" spans="1:16" ht="13.95" customHeight="1">
      <c r="A30" s="50"/>
      <c r="D30" s="265">
        <v>11</v>
      </c>
      <c r="E30" s="9" t="s">
        <v>336</v>
      </c>
      <c r="F30" s="27" t="s">
        <v>337</v>
      </c>
      <c r="G30" s="12">
        <v>94.534714019427895</v>
      </c>
      <c r="H30" s="64">
        <v>94.016499999999994</v>
      </c>
      <c r="I30" s="133">
        <v>63819</v>
      </c>
      <c r="J30" s="243">
        <v>1</v>
      </c>
      <c r="K30" s="64">
        <v>94.016499999999994</v>
      </c>
      <c r="L30" s="64">
        <v>94.016499999999994</v>
      </c>
      <c r="M30" s="58">
        <v>66</v>
      </c>
      <c r="N30" s="264">
        <v>45355</v>
      </c>
      <c r="O30" s="114"/>
    </row>
    <row r="31" spans="1:16" ht="13.95" customHeight="1">
      <c r="A31" s="50"/>
      <c r="D31" s="265">
        <v>12</v>
      </c>
      <c r="E31" s="9" t="s">
        <v>341</v>
      </c>
      <c r="F31" s="27" t="s">
        <v>342</v>
      </c>
      <c r="G31" s="12">
        <v>92.403197686232303</v>
      </c>
      <c r="H31" s="64">
        <v>91.218800000000002</v>
      </c>
      <c r="I31" s="133">
        <v>2948</v>
      </c>
      <c r="J31" s="243">
        <v>1</v>
      </c>
      <c r="K31" s="64">
        <v>91.218800000000002</v>
      </c>
      <c r="L31" s="64">
        <v>91.218800000000002</v>
      </c>
      <c r="M31" s="58">
        <v>73</v>
      </c>
      <c r="N31" s="264">
        <v>45362</v>
      </c>
      <c r="O31" s="114"/>
    </row>
    <row r="32" spans="1:16" ht="13.95" customHeight="1">
      <c r="A32" s="50"/>
      <c r="D32" s="265">
        <v>13</v>
      </c>
      <c r="E32" s="9" t="s">
        <v>345</v>
      </c>
      <c r="F32" s="27" t="s">
        <v>346</v>
      </c>
      <c r="G32" s="12">
        <v>92.288602618757594</v>
      </c>
      <c r="H32" s="64">
        <v>92.288602618757594</v>
      </c>
      <c r="I32" s="133"/>
      <c r="J32" s="243"/>
      <c r="K32" s="64">
        <v>93.768500000000003</v>
      </c>
      <c r="L32" s="64">
        <v>88.65</v>
      </c>
      <c r="M32" s="58">
        <v>80</v>
      </c>
      <c r="N32" s="264">
        <v>45369</v>
      </c>
      <c r="O32" s="114"/>
    </row>
    <row r="33" spans="1:15" ht="13.95" customHeight="1">
      <c r="A33" s="50"/>
      <c r="D33" s="265">
        <v>14</v>
      </c>
      <c r="E33" s="9" t="s">
        <v>349</v>
      </c>
      <c r="F33" s="27" t="s">
        <v>350</v>
      </c>
      <c r="G33" s="12">
        <v>93.272400000000005</v>
      </c>
      <c r="H33" s="64">
        <v>95.296223544283094</v>
      </c>
      <c r="I33" s="133">
        <v>268974</v>
      </c>
      <c r="J33" s="243">
        <v>3</v>
      </c>
      <c r="K33" s="64">
        <v>98.63</v>
      </c>
      <c r="L33" s="64">
        <v>92.921099999999996</v>
      </c>
      <c r="M33" s="58">
        <v>87</v>
      </c>
      <c r="N33" s="264">
        <v>45376</v>
      </c>
      <c r="O33" s="114"/>
    </row>
    <row r="34" spans="1:15" ht="13.95" customHeight="1">
      <c r="A34" s="50"/>
      <c r="D34" s="265">
        <v>15</v>
      </c>
      <c r="E34" s="9" t="s">
        <v>367</v>
      </c>
      <c r="F34" s="27" t="s">
        <v>368</v>
      </c>
      <c r="G34" s="12">
        <v>92.789345529773399</v>
      </c>
      <c r="H34" s="64">
        <v>92.678263464614901</v>
      </c>
      <c r="I34" s="133">
        <v>762001</v>
      </c>
      <c r="J34" s="243">
        <v>4</v>
      </c>
      <c r="K34" s="64">
        <v>93.032700000000006</v>
      </c>
      <c r="L34" s="64">
        <v>88.767499999999998</v>
      </c>
      <c r="M34" s="58">
        <v>94</v>
      </c>
      <c r="N34" s="264">
        <v>45383</v>
      </c>
      <c r="O34" s="114"/>
    </row>
    <row r="35" spans="1:15" ht="13.95" customHeight="1">
      <c r="A35" s="50"/>
      <c r="D35" s="265">
        <v>16</v>
      </c>
      <c r="E35" s="9" t="s">
        <v>373</v>
      </c>
      <c r="F35" s="27" t="s">
        <v>374</v>
      </c>
      <c r="G35" s="12">
        <v>86.454818596528099</v>
      </c>
      <c r="H35" s="64">
        <v>86.454818596528099</v>
      </c>
      <c r="I35" s="133"/>
      <c r="J35" s="243"/>
      <c r="K35" s="64">
        <v>92.436499999999995</v>
      </c>
      <c r="L35" s="64">
        <v>86.346599999999995</v>
      </c>
      <c r="M35" s="58">
        <v>101</v>
      </c>
      <c r="N35" s="264">
        <v>45390</v>
      </c>
      <c r="O35" s="114"/>
    </row>
    <row r="36" spans="1:15" ht="13.95" customHeight="1">
      <c r="A36" s="50"/>
      <c r="D36" s="265">
        <v>17</v>
      </c>
      <c r="E36" s="9" t="s">
        <v>379</v>
      </c>
      <c r="F36" s="27" t="s">
        <v>380</v>
      </c>
      <c r="G36" s="12">
        <v>92.615627755863699</v>
      </c>
      <c r="H36" s="64">
        <v>89.399302348648405</v>
      </c>
      <c r="I36" s="133">
        <v>19458</v>
      </c>
      <c r="J36" s="243">
        <v>2</v>
      </c>
      <c r="K36" s="64">
        <v>91.757000000000005</v>
      </c>
      <c r="L36" s="64">
        <v>87.306899999999999</v>
      </c>
      <c r="M36" s="58">
        <v>108</v>
      </c>
      <c r="N36" s="264">
        <v>45397</v>
      </c>
      <c r="O36" s="114"/>
    </row>
    <row r="37" spans="1:15" ht="13.95" customHeight="1">
      <c r="A37" s="50"/>
      <c r="D37" s="265">
        <v>18</v>
      </c>
      <c r="E37" s="9" t="s">
        <v>385</v>
      </c>
      <c r="F37" s="27" t="s">
        <v>386</v>
      </c>
      <c r="G37" s="12">
        <v>90.460985221674903</v>
      </c>
      <c r="H37" s="64">
        <v>91.141300000000001</v>
      </c>
      <c r="I37" s="133">
        <v>10973</v>
      </c>
      <c r="J37" s="243">
        <v>1</v>
      </c>
      <c r="K37" s="64">
        <v>91.141300000000001</v>
      </c>
      <c r="L37" s="64">
        <v>91.141300000000001</v>
      </c>
      <c r="M37" s="58">
        <v>115</v>
      </c>
      <c r="N37" s="264">
        <v>45404</v>
      </c>
      <c r="O37" s="114"/>
    </row>
    <row r="38" spans="1:15" ht="13.95" customHeight="1">
      <c r="A38" s="50"/>
      <c r="D38" s="265">
        <v>19</v>
      </c>
      <c r="E38" s="9" t="s">
        <v>392</v>
      </c>
      <c r="F38" s="27" t="s">
        <v>393</v>
      </c>
      <c r="G38" s="12">
        <v>88.506439927029305</v>
      </c>
      <c r="H38" s="64">
        <v>88.939599999999999</v>
      </c>
      <c r="I38" s="133">
        <v>78706</v>
      </c>
      <c r="J38" s="243">
        <v>1</v>
      </c>
      <c r="K38" s="64">
        <v>88.939599999999999</v>
      </c>
      <c r="L38" s="64">
        <v>88.939599999999999</v>
      </c>
      <c r="M38" s="58">
        <v>122</v>
      </c>
      <c r="N38" s="264">
        <v>45411</v>
      </c>
      <c r="O38" s="114"/>
    </row>
    <row r="39" spans="1:15" ht="13.95" customHeight="1">
      <c r="A39" s="50"/>
      <c r="D39" s="265">
        <v>20</v>
      </c>
      <c r="E39" s="9" t="s">
        <v>398</v>
      </c>
      <c r="F39" s="27" t="s">
        <v>399</v>
      </c>
      <c r="G39" s="12">
        <v>88.214854309793907</v>
      </c>
      <c r="H39" s="64">
        <v>91.517307247749898</v>
      </c>
      <c r="I39" s="133">
        <v>4222</v>
      </c>
      <c r="J39" s="243">
        <v>2</v>
      </c>
      <c r="K39" s="64">
        <v>100</v>
      </c>
      <c r="L39" s="64">
        <v>90.177199999999999</v>
      </c>
      <c r="M39" s="58">
        <v>129</v>
      </c>
      <c r="N39" s="264">
        <v>45418</v>
      </c>
      <c r="O39" s="114"/>
    </row>
    <row r="40" spans="1:15" ht="13.95" customHeight="1">
      <c r="A40" s="50"/>
      <c r="D40" s="265">
        <v>21</v>
      </c>
      <c r="E40" s="9" t="s">
        <v>422</v>
      </c>
      <c r="F40" s="27" t="s">
        <v>423</v>
      </c>
      <c r="G40" s="12">
        <v>85.8558385502471</v>
      </c>
      <c r="H40" s="64">
        <v>98.63</v>
      </c>
      <c r="I40" s="133">
        <v>12653</v>
      </c>
      <c r="J40" s="243">
        <v>2</v>
      </c>
      <c r="K40" s="64">
        <v>98.63</v>
      </c>
      <c r="L40" s="64">
        <v>98.63</v>
      </c>
      <c r="M40" s="58">
        <v>136</v>
      </c>
      <c r="N40" s="264">
        <v>45425</v>
      </c>
      <c r="O40" s="114"/>
    </row>
    <row r="41" spans="1:15" ht="13.95" customHeight="1">
      <c r="A41" s="50"/>
      <c r="D41" s="265">
        <v>22</v>
      </c>
      <c r="E41" s="9" t="s">
        <v>428</v>
      </c>
      <c r="F41" s="27" t="s">
        <v>429</v>
      </c>
      <c r="G41" s="12">
        <v>85.25</v>
      </c>
      <c r="H41" s="64">
        <v>86.329200714971805</v>
      </c>
      <c r="I41" s="133">
        <v>411205</v>
      </c>
      <c r="J41" s="243">
        <v>2</v>
      </c>
      <c r="K41" s="64">
        <v>89.075999999999993</v>
      </c>
      <c r="L41" s="64">
        <v>86.26</v>
      </c>
      <c r="M41" s="58">
        <v>143</v>
      </c>
      <c r="N41" s="264">
        <v>45432</v>
      </c>
      <c r="O41" s="114"/>
    </row>
    <row r="42" spans="1:15" ht="13.95" customHeight="1">
      <c r="A42" s="50"/>
      <c r="D42" s="265">
        <v>23</v>
      </c>
      <c r="E42" s="9" t="s">
        <v>434</v>
      </c>
      <c r="F42" s="27" t="s">
        <v>435</v>
      </c>
      <c r="G42" s="12">
        <v>90.956829343733403</v>
      </c>
      <c r="H42" s="64">
        <v>93.414582226637904</v>
      </c>
      <c r="I42" s="133">
        <v>6458266</v>
      </c>
      <c r="J42" s="243">
        <v>13</v>
      </c>
      <c r="K42" s="64">
        <v>95.22</v>
      </c>
      <c r="L42" s="64">
        <v>86.355000000000004</v>
      </c>
      <c r="M42" s="58">
        <v>150</v>
      </c>
      <c r="N42" s="264">
        <v>45439</v>
      </c>
      <c r="O42" s="114"/>
    </row>
    <row r="43" spans="1:15" ht="13.95" customHeight="1">
      <c r="A43" s="50"/>
      <c r="D43" s="265">
        <v>24</v>
      </c>
      <c r="E43" s="9" t="s">
        <v>440</v>
      </c>
      <c r="F43" s="27" t="s">
        <v>441</v>
      </c>
      <c r="G43" s="12">
        <v>87.364771994543602</v>
      </c>
      <c r="H43" s="64">
        <v>87.364771994543602</v>
      </c>
      <c r="I43" s="133"/>
      <c r="J43" s="243"/>
      <c r="K43" s="64">
        <v>88.105000000000004</v>
      </c>
      <c r="L43" s="64">
        <v>86.235699999999994</v>
      </c>
      <c r="M43" s="58">
        <v>157</v>
      </c>
      <c r="N43" s="264">
        <v>45446</v>
      </c>
      <c r="O43" s="114"/>
    </row>
    <row r="44" spans="1:15" ht="13.95" customHeight="1">
      <c r="A44" s="50"/>
      <c r="D44" s="265">
        <v>25</v>
      </c>
      <c r="E44" s="9" t="s">
        <v>446</v>
      </c>
      <c r="F44" s="27" t="s">
        <v>447</v>
      </c>
      <c r="G44" s="12">
        <v>87.613699999999994</v>
      </c>
      <c r="H44" s="64">
        <v>86.051105561816598</v>
      </c>
      <c r="I44" s="133">
        <v>65662</v>
      </c>
      <c r="J44" s="243">
        <v>3</v>
      </c>
      <c r="K44" s="64">
        <v>86.275000000000006</v>
      </c>
      <c r="L44" s="64">
        <v>81.915400000000005</v>
      </c>
      <c r="M44" s="58">
        <v>164</v>
      </c>
      <c r="N44" s="264">
        <v>45453</v>
      </c>
      <c r="O44" s="114"/>
    </row>
    <row r="45" spans="1:15" ht="13.95" customHeight="1">
      <c r="A45" s="50"/>
      <c r="D45" s="265">
        <v>26</v>
      </c>
      <c r="E45" s="9" t="s">
        <v>470</v>
      </c>
      <c r="F45" s="27" t="s">
        <v>471</v>
      </c>
      <c r="G45" s="12">
        <v>86.584878841307699</v>
      </c>
      <c r="H45" s="64">
        <v>87.288726083798394</v>
      </c>
      <c r="I45" s="133">
        <v>13913081</v>
      </c>
      <c r="J45" s="243">
        <v>8</v>
      </c>
      <c r="K45" s="64">
        <v>87.584199999999996</v>
      </c>
      <c r="L45" s="64">
        <v>86.687299999999993</v>
      </c>
      <c r="M45" s="58">
        <v>171</v>
      </c>
      <c r="N45" s="264">
        <v>45460</v>
      </c>
      <c r="O45" s="114"/>
    </row>
    <row r="46" spans="1:15" ht="13.95" customHeight="1">
      <c r="A46" s="50"/>
      <c r="D46" s="265">
        <v>27</v>
      </c>
      <c r="E46" s="9" t="s">
        <v>476</v>
      </c>
      <c r="F46" s="27" t="s">
        <v>477</v>
      </c>
      <c r="G46" s="12">
        <v>89.634517152772403</v>
      </c>
      <c r="H46" s="64">
        <v>90.7029707884343</v>
      </c>
      <c r="I46" s="133">
        <v>31656297</v>
      </c>
      <c r="J46" s="243">
        <v>410</v>
      </c>
      <c r="K46" s="64">
        <v>100</v>
      </c>
      <c r="L46" s="64">
        <v>80.666700000000006</v>
      </c>
      <c r="M46" s="58">
        <v>178</v>
      </c>
      <c r="N46" s="264">
        <v>45467</v>
      </c>
      <c r="O46" s="114"/>
    </row>
    <row r="47" spans="1:15" ht="13.95" customHeight="1">
      <c r="A47" s="50"/>
      <c r="D47" s="265">
        <v>28</v>
      </c>
      <c r="E47" s="9" t="s">
        <v>487</v>
      </c>
      <c r="F47" s="27" t="s">
        <v>488</v>
      </c>
      <c r="G47" s="12"/>
      <c r="H47" s="64"/>
      <c r="I47" s="133"/>
      <c r="J47" s="243"/>
      <c r="K47" s="64"/>
      <c r="L47" s="64"/>
      <c r="M47" s="58">
        <v>185</v>
      </c>
      <c r="N47" s="264">
        <v>45474</v>
      </c>
      <c r="O47" s="114"/>
    </row>
    <row r="48" spans="1:15" ht="13.95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4"/>
      <c r="O48" s="114"/>
    </row>
    <row r="49" spans="1:15">
      <c r="A49" s="50"/>
      <c r="B49" s="198"/>
      <c r="C49" s="109" t="s">
        <v>119</v>
      </c>
      <c r="D49" s="109">
        <v>1</v>
      </c>
      <c r="E49" s="9" t="s">
        <v>181</v>
      </c>
      <c r="F49" s="27" t="s">
        <v>182</v>
      </c>
      <c r="G49" s="12">
        <v>99.518900000000002</v>
      </c>
      <c r="H49" s="273">
        <v>99.518900000000002</v>
      </c>
      <c r="I49" s="274"/>
      <c r="J49" s="139"/>
      <c r="K49" s="136">
        <v>99.518900000000002</v>
      </c>
      <c r="L49" s="136">
        <v>99.518900000000002</v>
      </c>
      <c r="M49" s="27">
        <v>3</v>
      </c>
      <c r="N49" s="264">
        <v>45292</v>
      </c>
      <c r="O49" s="114"/>
    </row>
    <row r="50" spans="1:15">
      <c r="A50" s="50"/>
      <c r="B50" s="198"/>
      <c r="C50" s="109"/>
      <c r="D50" s="109">
        <v>2</v>
      </c>
      <c r="E50" s="9" t="s">
        <v>190</v>
      </c>
      <c r="F50" s="27" t="s">
        <v>191</v>
      </c>
      <c r="G50" s="12">
        <v>96.98</v>
      </c>
      <c r="H50" s="242">
        <v>96.98</v>
      </c>
      <c r="I50" s="269"/>
      <c r="J50" s="243"/>
      <c r="K50" s="12">
        <v>96.98</v>
      </c>
      <c r="L50" s="12">
        <v>96.98</v>
      </c>
      <c r="M50" s="27">
        <v>17</v>
      </c>
      <c r="N50" s="264">
        <v>45306</v>
      </c>
      <c r="O50" s="114"/>
    </row>
    <row r="51" spans="1:15">
      <c r="A51" s="50"/>
      <c r="B51" s="198"/>
      <c r="C51" s="109"/>
      <c r="D51" s="109">
        <v>3</v>
      </c>
      <c r="E51" s="9" t="s">
        <v>192</v>
      </c>
      <c r="F51" s="27" t="s">
        <v>193</v>
      </c>
      <c r="G51" s="136">
        <v>75.674240282685503</v>
      </c>
      <c r="H51" s="273">
        <v>100</v>
      </c>
      <c r="I51" s="274">
        <v>300000</v>
      </c>
      <c r="J51" s="139">
        <v>1</v>
      </c>
      <c r="K51" s="136">
        <v>100</v>
      </c>
      <c r="L51" s="136">
        <v>100</v>
      </c>
      <c r="M51" s="27">
        <v>24</v>
      </c>
      <c r="N51" s="264">
        <v>45313</v>
      </c>
      <c r="O51" s="114"/>
    </row>
    <row r="52" spans="1:15">
      <c r="A52" s="50"/>
      <c r="B52" s="198"/>
      <c r="C52" s="109"/>
      <c r="D52" s="109">
        <v>4</v>
      </c>
      <c r="E52" s="9" t="s">
        <v>198</v>
      </c>
      <c r="F52" s="27" t="s">
        <v>199</v>
      </c>
      <c r="G52" s="136">
        <v>100</v>
      </c>
      <c r="H52" s="242">
        <v>97.413700000000006</v>
      </c>
      <c r="I52" s="269">
        <v>21634</v>
      </c>
      <c r="J52" s="243">
        <v>1</v>
      </c>
      <c r="K52" s="12">
        <v>97.413700000000006</v>
      </c>
      <c r="L52" s="12">
        <v>97.413700000000006</v>
      </c>
      <c r="M52" s="27">
        <v>31</v>
      </c>
      <c r="N52" s="264">
        <v>45320</v>
      </c>
      <c r="O52" s="114"/>
    </row>
    <row r="53" spans="1:15">
      <c r="A53" s="50"/>
      <c r="B53" s="198"/>
      <c r="C53" s="109"/>
      <c r="D53" s="109">
        <v>5</v>
      </c>
      <c r="E53" s="9" t="s">
        <v>200</v>
      </c>
      <c r="F53" s="27" t="s">
        <v>201</v>
      </c>
      <c r="G53" s="12">
        <v>98.772315932255495</v>
      </c>
      <c r="H53" s="273">
        <v>98.772315932255495</v>
      </c>
      <c r="I53" s="274"/>
      <c r="J53" s="139"/>
      <c r="K53" s="136">
        <v>100</v>
      </c>
      <c r="L53" s="136">
        <v>96.208799999999997</v>
      </c>
      <c r="M53" s="27">
        <v>45</v>
      </c>
      <c r="N53" s="264">
        <v>45334</v>
      </c>
      <c r="O53" s="114"/>
    </row>
    <row r="54" spans="1:15">
      <c r="A54" s="50"/>
      <c r="B54" s="198"/>
      <c r="C54" s="109"/>
      <c r="D54" s="109">
        <v>6</v>
      </c>
      <c r="E54" s="9" t="s">
        <v>255</v>
      </c>
      <c r="F54" s="27" t="s">
        <v>256</v>
      </c>
      <c r="G54" s="12">
        <v>100</v>
      </c>
      <c r="H54" s="273">
        <v>100</v>
      </c>
      <c r="I54" s="274"/>
      <c r="J54" s="139"/>
      <c r="K54" s="136">
        <v>100</v>
      </c>
      <c r="L54" s="136">
        <v>100</v>
      </c>
      <c r="M54" s="27">
        <v>59</v>
      </c>
      <c r="N54" s="264">
        <v>45348</v>
      </c>
      <c r="O54" s="114"/>
    </row>
    <row r="55" spans="1:15">
      <c r="A55" s="50"/>
      <c r="B55" s="198"/>
      <c r="C55" s="109"/>
      <c r="D55" s="109">
        <v>7</v>
      </c>
      <c r="E55" s="9" t="s">
        <v>259</v>
      </c>
      <c r="F55" s="27" t="s">
        <v>260</v>
      </c>
      <c r="G55" s="12">
        <v>97.170003971589296</v>
      </c>
      <c r="H55" s="242">
        <v>97.258413399894096</v>
      </c>
      <c r="I55" s="269">
        <v>48104537</v>
      </c>
      <c r="J55" s="243">
        <v>26</v>
      </c>
      <c r="K55" s="12">
        <v>98.63</v>
      </c>
      <c r="L55" s="12">
        <v>93.35</v>
      </c>
      <c r="M55" s="27">
        <v>66</v>
      </c>
      <c r="N55" s="264">
        <v>45355</v>
      </c>
      <c r="O55" s="114"/>
    </row>
    <row r="56" spans="1:15">
      <c r="A56" s="50"/>
      <c r="B56" s="198"/>
      <c r="C56" s="109"/>
      <c r="D56" s="109">
        <v>8</v>
      </c>
      <c r="E56" s="9" t="s">
        <v>261</v>
      </c>
      <c r="F56" s="27" t="s">
        <v>262</v>
      </c>
      <c r="G56" s="12">
        <v>94.605252455908499</v>
      </c>
      <c r="H56" s="273">
        <v>90.364877998076196</v>
      </c>
      <c r="I56" s="274">
        <v>8363605</v>
      </c>
      <c r="J56" s="139">
        <v>24</v>
      </c>
      <c r="K56" s="136">
        <v>98.63</v>
      </c>
      <c r="L56" s="136">
        <v>87.84</v>
      </c>
      <c r="M56" s="27">
        <v>73</v>
      </c>
      <c r="N56" s="264">
        <v>45362</v>
      </c>
      <c r="O56" s="114"/>
    </row>
    <row r="57" spans="1:15">
      <c r="A57" s="50"/>
      <c r="B57" s="198"/>
      <c r="C57" s="109"/>
      <c r="D57" s="109">
        <v>9</v>
      </c>
      <c r="E57" s="9" t="s">
        <v>263</v>
      </c>
      <c r="F57" s="27" t="s">
        <v>264</v>
      </c>
      <c r="G57" s="12">
        <v>84.937873653943399</v>
      </c>
      <c r="H57" s="242">
        <v>93.3429</v>
      </c>
      <c r="I57" s="269">
        <v>5358</v>
      </c>
      <c r="J57" s="270">
        <v>1</v>
      </c>
      <c r="K57" s="12">
        <v>93.3429</v>
      </c>
      <c r="L57" s="12">
        <v>93.3429</v>
      </c>
      <c r="M57" s="27">
        <v>87</v>
      </c>
      <c r="N57" s="264">
        <v>45376</v>
      </c>
      <c r="O57" s="114"/>
    </row>
    <row r="58" spans="1:15">
      <c r="A58" s="50"/>
      <c r="B58" s="198"/>
      <c r="C58" s="109"/>
      <c r="D58" s="109">
        <v>10</v>
      </c>
      <c r="E58" s="9" t="s">
        <v>265</v>
      </c>
      <c r="F58" s="27" t="s">
        <v>266</v>
      </c>
      <c r="G58" s="12">
        <v>98.920396358982998</v>
      </c>
      <c r="H58" s="242">
        <v>98.920396358982998</v>
      </c>
      <c r="I58" s="269"/>
      <c r="J58" s="270"/>
      <c r="K58" s="12">
        <v>100</v>
      </c>
      <c r="L58" s="12">
        <v>87.822999999999993</v>
      </c>
      <c r="M58" s="27">
        <v>101</v>
      </c>
      <c r="N58" s="264">
        <v>45390</v>
      </c>
      <c r="O58" s="114"/>
    </row>
    <row r="59" spans="1:15">
      <c r="A59" s="50"/>
      <c r="B59" s="198"/>
      <c r="C59" s="109"/>
      <c r="D59" s="109">
        <v>11</v>
      </c>
      <c r="E59" s="9" t="s">
        <v>268</v>
      </c>
      <c r="F59" s="27" t="s">
        <v>269</v>
      </c>
      <c r="G59" s="12">
        <v>100</v>
      </c>
      <c r="H59" s="242">
        <v>100</v>
      </c>
      <c r="I59" s="269"/>
      <c r="J59" s="243"/>
      <c r="K59" s="12">
        <v>100</v>
      </c>
      <c r="L59" s="12">
        <v>100</v>
      </c>
      <c r="M59" s="27">
        <v>108</v>
      </c>
      <c r="N59" s="264">
        <v>45397</v>
      </c>
      <c r="O59" s="114"/>
    </row>
    <row r="60" spans="1:15">
      <c r="A60" s="50"/>
      <c r="B60" s="198"/>
      <c r="C60" s="109"/>
      <c r="D60" s="109">
        <v>12</v>
      </c>
      <c r="E60" s="9" t="s">
        <v>272</v>
      </c>
      <c r="F60" s="27" t="s">
        <v>273</v>
      </c>
      <c r="G60" s="136">
        <v>90.245400000000004</v>
      </c>
      <c r="H60" s="273">
        <v>90.245400000000004</v>
      </c>
      <c r="I60" s="274"/>
      <c r="J60" s="139"/>
      <c r="K60" s="136">
        <v>90.245400000000004</v>
      </c>
      <c r="L60" s="136">
        <v>90.245400000000004</v>
      </c>
      <c r="M60" s="27">
        <v>115</v>
      </c>
      <c r="N60" s="264">
        <v>45404</v>
      </c>
      <c r="O60" s="114"/>
    </row>
    <row r="61" spans="1:15">
      <c r="A61" s="50"/>
      <c r="B61" s="198"/>
      <c r="C61" s="109"/>
      <c r="D61" s="109">
        <v>13</v>
      </c>
      <c r="E61" s="9" t="s">
        <v>276</v>
      </c>
      <c r="F61" s="27" t="s">
        <v>277</v>
      </c>
      <c r="G61" s="136">
        <v>86.44</v>
      </c>
      <c r="H61" s="273">
        <v>89.663436879159903</v>
      </c>
      <c r="I61" s="274">
        <v>327681</v>
      </c>
      <c r="J61" s="139">
        <v>2</v>
      </c>
      <c r="K61" s="136">
        <v>98.63</v>
      </c>
      <c r="L61" s="136">
        <v>89.6</v>
      </c>
      <c r="M61" s="27">
        <v>129</v>
      </c>
      <c r="N61" s="264">
        <v>45418</v>
      </c>
      <c r="O61" s="114"/>
    </row>
    <row r="62" spans="1:15">
      <c r="A62" s="50"/>
      <c r="B62" s="198"/>
      <c r="C62" s="109"/>
      <c r="D62" s="109">
        <v>14</v>
      </c>
      <c r="E62" s="9" t="s">
        <v>278</v>
      </c>
      <c r="F62" s="27" t="s">
        <v>279</v>
      </c>
      <c r="G62" s="136">
        <v>88.845354840325598</v>
      </c>
      <c r="H62" s="273">
        <v>94.078029265460003</v>
      </c>
      <c r="I62" s="274">
        <v>182536</v>
      </c>
      <c r="J62" s="139">
        <v>9</v>
      </c>
      <c r="K62" s="136">
        <v>95.22</v>
      </c>
      <c r="L62" s="136">
        <v>93.35</v>
      </c>
      <c r="M62" s="27">
        <v>136</v>
      </c>
      <c r="N62" s="264">
        <v>45425</v>
      </c>
      <c r="O62" s="114"/>
    </row>
    <row r="63" spans="1:15">
      <c r="A63" s="50"/>
      <c r="B63" s="198"/>
      <c r="C63" s="109"/>
      <c r="D63" s="109">
        <v>15</v>
      </c>
      <c r="E63" s="9" t="s">
        <v>281</v>
      </c>
      <c r="F63" s="27" t="s">
        <v>282</v>
      </c>
      <c r="G63" s="136">
        <v>84.66</v>
      </c>
      <c r="H63" s="273">
        <v>84.66</v>
      </c>
      <c r="I63" s="274"/>
      <c r="J63" s="139"/>
      <c r="K63" s="136">
        <v>84.66</v>
      </c>
      <c r="L63" s="136">
        <v>84.66</v>
      </c>
      <c r="M63" s="27">
        <v>150</v>
      </c>
      <c r="N63" s="264">
        <v>45439</v>
      </c>
      <c r="O63" s="114"/>
    </row>
    <row r="64" spans="1:15">
      <c r="A64" s="50"/>
      <c r="B64" s="198"/>
      <c r="C64" s="109"/>
      <c r="D64" s="109">
        <v>16</v>
      </c>
      <c r="E64" s="9" t="s">
        <v>283</v>
      </c>
      <c r="F64" s="27" t="s">
        <v>284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164</v>
      </c>
      <c r="N64" s="264">
        <v>45453</v>
      </c>
      <c r="O64" s="114"/>
    </row>
    <row r="65" spans="1:15">
      <c r="A65" s="50"/>
      <c r="B65" s="198"/>
      <c r="C65" s="109"/>
      <c r="D65" s="109">
        <v>17</v>
      </c>
      <c r="E65" s="9" t="s">
        <v>285</v>
      </c>
      <c r="F65" s="27" t="s">
        <v>286</v>
      </c>
      <c r="G65" s="136">
        <v>96.015613003672499</v>
      </c>
      <c r="H65" s="273">
        <v>98.63</v>
      </c>
      <c r="I65" s="274">
        <v>143953</v>
      </c>
      <c r="J65" s="139">
        <v>1</v>
      </c>
      <c r="K65" s="136">
        <v>98.63</v>
      </c>
      <c r="L65" s="136">
        <v>98.63</v>
      </c>
      <c r="M65" s="27">
        <v>171</v>
      </c>
      <c r="N65" s="264">
        <v>45460</v>
      </c>
      <c r="O65" s="114"/>
    </row>
    <row r="66" spans="1:15">
      <c r="A66" s="50"/>
      <c r="B66" s="198"/>
      <c r="C66" s="109"/>
      <c r="D66" s="109">
        <v>18</v>
      </c>
      <c r="E66" s="9" t="s">
        <v>287</v>
      </c>
      <c r="F66" s="27" t="s">
        <v>288</v>
      </c>
      <c r="G66" s="136">
        <v>86.689300000000003</v>
      </c>
      <c r="H66" s="273">
        <v>86.689300000000003</v>
      </c>
      <c r="I66" s="274"/>
      <c r="J66" s="139"/>
      <c r="K66" s="136">
        <v>86.689300000000003</v>
      </c>
      <c r="L66" s="136">
        <v>86.689300000000003</v>
      </c>
      <c r="M66" s="27">
        <v>178</v>
      </c>
      <c r="N66" s="264">
        <v>45467</v>
      </c>
      <c r="O66" s="114"/>
    </row>
    <row r="67" spans="1:15">
      <c r="A67" s="50"/>
      <c r="B67" s="198"/>
      <c r="C67" s="109"/>
      <c r="D67" s="109">
        <v>19</v>
      </c>
      <c r="E67" s="275" t="s">
        <v>295</v>
      </c>
      <c r="F67" s="172" t="s">
        <v>296</v>
      </c>
      <c r="G67" s="276">
        <v>85.422839405236701</v>
      </c>
      <c r="H67" s="277">
        <v>85.135800000000003</v>
      </c>
      <c r="I67" s="278">
        <v>5663</v>
      </c>
      <c r="J67" s="289">
        <v>1</v>
      </c>
      <c r="K67" s="276">
        <v>85.135800000000003</v>
      </c>
      <c r="L67" s="276">
        <v>85.135800000000003</v>
      </c>
      <c r="M67" s="172">
        <v>192</v>
      </c>
      <c r="N67" s="279">
        <v>45481</v>
      </c>
      <c r="O67" s="114"/>
    </row>
    <row r="68" spans="1:15">
      <c r="A68" s="109"/>
      <c r="B68" s="109"/>
      <c r="C68" s="109"/>
      <c r="D68" s="109">
        <v>20</v>
      </c>
      <c r="E68" s="275" t="s">
        <v>299</v>
      </c>
      <c r="F68" s="172" t="s">
        <v>300</v>
      </c>
      <c r="G68" s="276">
        <v>83.000799999999998</v>
      </c>
      <c r="H68" s="277">
        <v>83.000799999999998</v>
      </c>
      <c r="I68" s="278"/>
      <c r="J68" s="289"/>
      <c r="K68" s="276">
        <v>83.000799999999998</v>
      </c>
      <c r="L68" s="276">
        <v>83.000799999999998</v>
      </c>
      <c r="M68" s="172">
        <v>206</v>
      </c>
      <c r="N68" s="279">
        <v>45495</v>
      </c>
      <c r="O68" s="114"/>
    </row>
    <row r="69" spans="1:15">
      <c r="A69" s="109"/>
      <c r="B69" s="109"/>
      <c r="C69" s="109"/>
      <c r="D69" s="109">
        <v>21</v>
      </c>
      <c r="E69" s="282" t="s">
        <v>303</v>
      </c>
      <c r="F69" s="283" t="s">
        <v>304</v>
      </c>
      <c r="G69" s="284">
        <v>79.75</v>
      </c>
      <c r="H69" s="285">
        <v>79.75</v>
      </c>
      <c r="I69" s="286"/>
      <c r="J69" s="290"/>
      <c r="K69" s="284">
        <v>79.75</v>
      </c>
      <c r="L69" s="284">
        <v>79.75</v>
      </c>
      <c r="M69" s="283">
        <v>213</v>
      </c>
      <c r="N69" s="288">
        <v>45502</v>
      </c>
      <c r="O69" s="114"/>
    </row>
    <row r="70" spans="1:15">
      <c r="A70" s="109"/>
      <c r="B70" s="109"/>
      <c r="C70" s="109"/>
      <c r="D70" s="109">
        <v>22</v>
      </c>
      <c r="E70" s="282" t="s">
        <v>307</v>
      </c>
      <c r="F70" s="283" t="s">
        <v>308</v>
      </c>
      <c r="G70" s="284">
        <v>83.43</v>
      </c>
      <c r="H70" s="285">
        <v>85.029634628727806</v>
      </c>
      <c r="I70" s="286">
        <v>2048874</v>
      </c>
      <c r="J70" s="287">
        <v>13</v>
      </c>
      <c r="K70" s="284">
        <v>95.22</v>
      </c>
      <c r="L70" s="284">
        <v>76.793300000000002</v>
      </c>
      <c r="M70" s="283">
        <v>220</v>
      </c>
      <c r="N70" s="288">
        <v>45509</v>
      </c>
      <c r="O70" s="114"/>
    </row>
    <row r="71" spans="1:15">
      <c r="A71" s="109"/>
      <c r="B71" s="109"/>
      <c r="C71" s="109"/>
      <c r="D71" s="109">
        <v>23</v>
      </c>
      <c r="E71" s="282" t="s">
        <v>313</v>
      </c>
      <c r="F71" s="283" t="s">
        <v>314</v>
      </c>
      <c r="G71" s="284">
        <v>92.756707249683899</v>
      </c>
      <c r="H71" s="285">
        <v>79.474557180726606</v>
      </c>
      <c r="I71" s="286">
        <v>25652</v>
      </c>
      <c r="J71" s="290">
        <v>2</v>
      </c>
      <c r="K71" s="284">
        <v>82.870400000000004</v>
      </c>
      <c r="L71" s="284">
        <v>76.230400000000003</v>
      </c>
      <c r="M71" s="283">
        <v>227</v>
      </c>
      <c r="N71" s="288">
        <v>45516</v>
      </c>
      <c r="O71" s="114"/>
    </row>
    <row r="72" spans="1:15">
      <c r="A72" s="109"/>
      <c r="B72" s="109"/>
      <c r="C72" s="109"/>
      <c r="D72" s="109">
        <v>24</v>
      </c>
      <c r="E72" s="282" t="s">
        <v>318</v>
      </c>
      <c r="F72" s="283" t="s">
        <v>319</v>
      </c>
      <c r="G72" s="284">
        <v>82.068799999999996</v>
      </c>
      <c r="H72" s="285">
        <v>82.068799999999996</v>
      </c>
      <c r="I72" s="286"/>
      <c r="J72" s="290"/>
      <c r="K72" s="284">
        <v>82.068799999999996</v>
      </c>
      <c r="L72" s="284">
        <v>82.068799999999996</v>
      </c>
      <c r="M72" s="283">
        <v>234</v>
      </c>
      <c r="N72" s="288">
        <v>45523</v>
      </c>
      <c r="O72" s="114"/>
    </row>
    <row r="73" spans="1:15">
      <c r="A73" s="109"/>
      <c r="B73" s="109"/>
      <c r="C73" s="109"/>
      <c r="D73" s="109">
        <v>25</v>
      </c>
      <c r="E73" s="282" t="s">
        <v>322</v>
      </c>
      <c r="F73" s="283" t="s">
        <v>323</v>
      </c>
      <c r="G73" s="284">
        <v>81.155699999999996</v>
      </c>
      <c r="H73" s="285">
        <v>81.155699999999996</v>
      </c>
      <c r="I73" s="286"/>
      <c r="J73" s="290"/>
      <c r="K73" s="284">
        <v>81.155699999999996</v>
      </c>
      <c r="L73" s="284">
        <v>81.155699999999996</v>
      </c>
      <c r="M73" s="283">
        <v>241</v>
      </c>
      <c r="N73" s="288">
        <v>45530</v>
      </c>
      <c r="O73" s="114"/>
    </row>
    <row r="74" spans="1:15">
      <c r="A74" s="109"/>
      <c r="B74" s="109"/>
      <c r="C74" s="109"/>
      <c r="D74" s="109">
        <v>26</v>
      </c>
      <c r="E74" s="282" t="s">
        <v>338</v>
      </c>
      <c r="F74" s="283" t="s">
        <v>339</v>
      </c>
      <c r="G74" s="284">
        <v>77.13</v>
      </c>
      <c r="H74" s="285">
        <v>77.13</v>
      </c>
      <c r="I74" s="286"/>
      <c r="J74" s="290"/>
      <c r="K74" s="284">
        <v>77.13</v>
      </c>
      <c r="L74" s="284">
        <v>77.13</v>
      </c>
      <c r="M74" s="283">
        <v>248</v>
      </c>
      <c r="N74" s="288">
        <v>45537</v>
      </c>
      <c r="O74" s="114"/>
    </row>
    <row r="75" spans="1:15">
      <c r="A75" s="109"/>
      <c r="B75" s="109"/>
      <c r="C75" s="109"/>
      <c r="D75" s="109">
        <v>27</v>
      </c>
      <c r="E75" s="282" t="s">
        <v>343</v>
      </c>
      <c r="F75" s="283" t="s">
        <v>344</v>
      </c>
      <c r="G75" s="284">
        <v>84.215900000000005</v>
      </c>
      <c r="H75" s="285">
        <v>84.215900000000005</v>
      </c>
      <c r="I75" s="286"/>
      <c r="J75" s="290"/>
      <c r="K75" s="284">
        <v>84.215900000000005</v>
      </c>
      <c r="L75" s="284">
        <v>84.215900000000005</v>
      </c>
      <c r="M75" s="283">
        <v>255</v>
      </c>
      <c r="N75" s="288">
        <v>45544</v>
      </c>
      <c r="O75" s="114"/>
    </row>
    <row r="76" spans="1:15">
      <c r="A76" s="109"/>
      <c r="B76" s="109"/>
      <c r="C76" s="109"/>
      <c r="D76" s="109">
        <v>28</v>
      </c>
      <c r="E76" s="282" t="s">
        <v>347</v>
      </c>
      <c r="F76" s="283" t="s">
        <v>348</v>
      </c>
      <c r="G76" s="284">
        <v>73.387100000000004</v>
      </c>
      <c r="H76" s="285">
        <v>73.387100000000004</v>
      </c>
      <c r="I76" s="286"/>
      <c r="J76" s="290"/>
      <c r="K76" s="284">
        <v>73.387100000000004</v>
      </c>
      <c r="L76" s="284">
        <v>73.387100000000004</v>
      </c>
      <c r="M76" s="283">
        <v>262</v>
      </c>
      <c r="N76" s="288">
        <v>45551</v>
      </c>
      <c r="O76" s="114"/>
    </row>
    <row r="77" spans="1:15">
      <c r="A77" s="109"/>
      <c r="B77" s="109"/>
      <c r="C77" s="109"/>
      <c r="D77" s="109">
        <v>29</v>
      </c>
      <c r="E77" s="282" t="s">
        <v>351</v>
      </c>
      <c r="F77" s="283" t="s">
        <v>352</v>
      </c>
      <c r="G77" s="284">
        <v>100</v>
      </c>
      <c r="H77" s="285">
        <v>100</v>
      </c>
      <c r="I77" s="286"/>
      <c r="J77" s="290"/>
      <c r="K77" s="284">
        <v>100</v>
      </c>
      <c r="L77" s="284">
        <v>100</v>
      </c>
      <c r="M77" s="283">
        <v>269</v>
      </c>
      <c r="N77" s="288">
        <v>45558</v>
      </c>
      <c r="O77" s="114"/>
    </row>
    <row r="78" spans="1:15">
      <c r="A78" s="109"/>
      <c r="B78" s="109"/>
      <c r="C78" s="109"/>
      <c r="D78" s="109">
        <v>30</v>
      </c>
      <c r="E78" s="282" t="s">
        <v>369</v>
      </c>
      <c r="F78" s="283" t="s">
        <v>370</v>
      </c>
      <c r="G78" s="284">
        <v>79.092557110609505</v>
      </c>
      <c r="H78" s="285">
        <v>79.092557110609505</v>
      </c>
      <c r="I78" s="286"/>
      <c r="J78" s="290"/>
      <c r="K78" s="284">
        <v>79.092699999999994</v>
      </c>
      <c r="L78" s="284">
        <v>79.092399999999998</v>
      </c>
      <c r="M78" s="283">
        <v>276</v>
      </c>
      <c r="N78" s="288">
        <v>45565</v>
      </c>
      <c r="O78" s="114"/>
    </row>
    <row r="79" spans="1:15">
      <c r="A79" s="109"/>
      <c r="B79" s="109"/>
      <c r="C79" s="109"/>
      <c r="D79" s="109">
        <v>31</v>
      </c>
      <c r="E79" s="282" t="s">
        <v>375</v>
      </c>
      <c r="F79" s="283" t="s">
        <v>376</v>
      </c>
      <c r="G79" s="284">
        <v>100</v>
      </c>
      <c r="H79" s="285">
        <v>100</v>
      </c>
      <c r="I79" s="286"/>
      <c r="J79" s="290"/>
      <c r="K79" s="284">
        <v>100</v>
      </c>
      <c r="L79" s="284">
        <v>100</v>
      </c>
      <c r="M79" s="283">
        <v>283</v>
      </c>
      <c r="N79" s="288">
        <v>45572</v>
      </c>
      <c r="O79" s="114"/>
    </row>
    <row r="80" spans="1:15">
      <c r="A80" s="109"/>
      <c r="B80" s="109"/>
      <c r="C80" s="109"/>
      <c r="D80" s="109">
        <v>32</v>
      </c>
      <c r="E80" s="282" t="s">
        <v>381</v>
      </c>
      <c r="F80" s="283" t="s">
        <v>382</v>
      </c>
      <c r="G80" s="284">
        <v>100</v>
      </c>
      <c r="H80" s="285">
        <v>98.63</v>
      </c>
      <c r="I80" s="286">
        <v>54423</v>
      </c>
      <c r="J80" s="290">
        <v>1</v>
      </c>
      <c r="K80" s="284">
        <v>98.63</v>
      </c>
      <c r="L80" s="284">
        <v>98.63</v>
      </c>
      <c r="M80" s="283">
        <v>290</v>
      </c>
      <c r="N80" s="288">
        <v>45579</v>
      </c>
      <c r="O80" s="114"/>
    </row>
    <row r="81" spans="1:15">
      <c r="A81" s="109"/>
      <c r="B81" s="109"/>
      <c r="C81" s="109"/>
      <c r="D81" s="109">
        <v>33</v>
      </c>
      <c r="E81" s="282" t="s">
        <v>387</v>
      </c>
      <c r="F81" s="283" t="s">
        <v>388</v>
      </c>
      <c r="G81" s="284">
        <v>79.958200000000005</v>
      </c>
      <c r="H81" s="285">
        <v>79.958200000000005</v>
      </c>
      <c r="I81" s="286"/>
      <c r="J81" s="290"/>
      <c r="K81" s="284">
        <v>79.958200000000005</v>
      </c>
      <c r="L81" s="284">
        <v>79.958200000000005</v>
      </c>
      <c r="M81" s="283">
        <v>297</v>
      </c>
      <c r="N81" s="288">
        <v>45586</v>
      </c>
      <c r="O81" s="114"/>
    </row>
    <row r="82" spans="1:15">
      <c r="A82" s="109"/>
      <c r="B82" s="109"/>
      <c r="C82" s="109"/>
      <c r="D82" s="109">
        <v>34</v>
      </c>
      <c r="E82" s="282" t="s">
        <v>394</v>
      </c>
      <c r="F82" s="283" t="s">
        <v>395</v>
      </c>
      <c r="G82" s="284">
        <v>73.59</v>
      </c>
      <c r="H82" s="285">
        <v>73.59</v>
      </c>
      <c r="I82" s="286"/>
      <c r="J82" s="290"/>
      <c r="K82" s="284">
        <v>73.59</v>
      </c>
      <c r="L82" s="284">
        <v>73.59</v>
      </c>
      <c r="M82" s="283">
        <v>304</v>
      </c>
      <c r="N82" s="288">
        <v>45593</v>
      </c>
      <c r="O82" s="114"/>
    </row>
    <row r="83" spans="1:15">
      <c r="A83" s="109"/>
      <c r="B83" s="109"/>
      <c r="C83" s="109"/>
      <c r="D83" s="109">
        <v>35</v>
      </c>
      <c r="E83" s="282" t="s">
        <v>400</v>
      </c>
      <c r="F83" s="283" t="s">
        <v>401</v>
      </c>
      <c r="G83" s="284">
        <v>100</v>
      </c>
      <c r="H83" s="285">
        <v>100</v>
      </c>
      <c r="I83" s="286"/>
      <c r="J83" s="290"/>
      <c r="K83" s="284">
        <v>100</v>
      </c>
      <c r="L83" s="284">
        <v>100</v>
      </c>
      <c r="M83" s="283">
        <v>311</v>
      </c>
      <c r="N83" s="288">
        <v>45600</v>
      </c>
      <c r="O83" s="114"/>
    </row>
    <row r="84" spans="1:15">
      <c r="A84" s="109"/>
      <c r="B84" s="109"/>
      <c r="C84" s="109"/>
      <c r="D84" s="109">
        <v>36</v>
      </c>
      <c r="E84" s="282" t="s">
        <v>424</v>
      </c>
      <c r="F84" s="283" t="s">
        <v>425</v>
      </c>
      <c r="G84" s="284">
        <v>76.286587032201894</v>
      </c>
      <c r="H84" s="285">
        <v>76.286587032201894</v>
      </c>
      <c r="I84" s="286"/>
      <c r="J84" s="290"/>
      <c r="K84" s="284">
        <v>76.92</v>
      </c>
      <c r="L84" s="284">
        <v>75.461500000000001</v>
      </c>
      <c r="M84" s="283">
        <v>318</v>
      </c>
      <c r="N84" s="288">
        <v>45607</v>
      </c>
      <c r="O84" s="114"/>
    </row>
    <row r="85" spans="1:15">
      <c r="A85" s="109"/>
      <c r="B85" s="109"/>
      <c r="C85" s="109"/>
      <c r="D85" s="109">
        <v>37</v>
      </c>
      <c r="E85" s="282" t="s">
        <v>430</v>
      </c>
      <c r="F85" s="283" t="s">
        <v>431</v>
      </c>
      <c r="G85" s="284">
        <v>79.368499999999997</v>
      </c>
      <c r="H85" s="285">
        <v>73.214299999999994</v>
      </c>
      <c r="I85" s="286">
        <v>6830</v>
      </c>
      <c r="J85" s="290">
        <v>1</v>
      </c>
      <c r="K85" s="284">
        <v>73.214299999999994</v>
      </c>
      <c r="L85" s="284">
        <v>73.214299999999994</v>
      </c>
      <c r="M85" s="283">
        <v>325</v>
      </c>
      <c r="N85" s="288">
        <v>45614</v>
      </c>
      <c r="O85" s="114"/>
    </row>
    <row r="86" spans="1:15">
      <c r="A86" s="109"/>
      <c r="B86" s="109"/>
      <c r="C86" s="109"/>
      <c r="D86" s="109">
        <v>38</v>
      </c>
      <c r="E86" s="282" t="s">
        <v>436</v>
      </c>
      <c r="F86" s="283" t="s">
        <v>437</v>
      </c>
      <c r="G86" s="284">
        <v>76.906836250397902</v>
      </c>
      <c r="H86" s="285">
        <v>77.133111218323293</v>
      </c>
      <c r="I86" s="286">
        <v>22042483</v>
      </c>
      <c r="J86" s="290">
        <v>2</v>
      </c>
      <c r="K86" s="284">
        <v>77.135000000000005</v>
      </c>
      <c r="L86" s="284">
        <v>76.542100000000005</v>
      </c>
      <c r="M86" s="283">
        <v>332</v>
      </c>
      <c r="N86" s="288">
        <v>45621</v>
      </c>
      <c r="O86" s="114"/>
    </row>
    <row r="87" spans="1:15">
      <c r="A87" s="109"/>
      <c r="B87" s="109"/>
      <c r="C87" s="109"/>
      <c r="D87" s="109">
        <v>39</v>
      </c>
      <c r="E87" s="282" t="s">
        <v>442</v>
      </c>
      <c r="F87" s="283" t="s">
        <v>443</v>
      </c>
      <c r="G87" s="284">
        <v>77.3262</v>
      </c>
      <c r="H87" s="285">
        <v>77.3262</v>
      </c>
      <c r="I87" s="286"/>
      <c r="J87" s="290"/>
      <c r="K87" s="284">
        <v>77.3262</v>
      </c>
      <c r="L87" s="284">
        <v>77.3262</v>
      </c>
      <c r="M87" s="283">
        <v>339</v>
      </c>
      <c r="N87" s="288">
        <v>45628</v>
      </c>
      <c r="O87" s="114"/>
    </row>
    <row r="88" spans="1:15">
      <c r="A88" s="109"/>
      <c r="B88" s="109"/>
      <c r="C88" s="109"/>
      <c r="D88" s="109">
        <v>40</v>
      </c>
      <c r="E88" s="282" t="s">
        <v>448</v>
      </c>
      <c r="F88" s="283" t="s">
        <v>449</v>
      </c>
      <c r="G88" s="284">
        <v>76.92</v>
      </c>
      <c r="H88" s="285">
        <v>76.92</v>
      </c>
      <c r="I88" s="286"/>
      <c r="J88" s="290"/>
      <c r="K88" s="284">
        <v>76.92</v>
      </c>
      <c r="L88" s="284">
        <v>76.92</v>
      </c>
      <c r="M88" s="283">
        <v>346</v>
      </c>
      <c r="N88" s="288">
        <v>45635</v>
      </c>
      <c r="O88" s="114"/>
    </row>
    <row r="89" spans="1:15">
      <c r="A89" s="109"/>
      <c r="B89" s="109"/>
      <c r="C89" s="109"/>
      <c r="D89" s="109">
        <v>41</v>
      </c>
      <c r="E89" s="282" t="s">
        <v>472</v>
      </c>
      <c r="F89" s="283" t="s">
        <v>473</v>
      </c>
      <c r="G89" s="284">
        <v>76.119133543214204</v>
      </c>
      <c r="H89" s="285">
        <v>76.056463570733499</v>
      </c>
      <c r="I89" s="286">
        <v>121426351</v>
      </c>
      <c r="J89" s="290">
        <v>3</v>
      </c>
      <c r="K89" s="284">
        <v>76.294899999999998</v>
      </c>
      <c r="L89" s="284">
        <v>75.756</v>
      </c>
      <c r="M89" s="283">
        <v>353</v>
      </c>
      <c r="N89" s="288">
        <v>45642</v>
      </c>
      <c r="O89" s="114"/>
    </row>
    <row r="90" spans="1:15">
      <c r="A90" s="109"/>
      <c r="B90" s="109"/>
      <c r="C90" s="109"/>
      <c r="D90" s="109">
        <v>42</v>
      </c>
      <c r="E90" s="282" t="s">
        <v>478</v>
      </c>
      <c r="F90" s="283" t="s">
        <v>479</v>
      </c>
      <c r="G90" s="284">
        <v>75.920807697914697</v>
      </c>
      <c r="H90" s="285">
        <v>88.546923453323302</v>
      </c>
      <c r="I90" s="286">
        <v>10360698</v>
      </c>
      <c r="J90" s="290">
        <v>40</v>
      </c>
      <c r="K90" s="284">
        <v>93.35</v>
      </c>
      <c r="L90" s="284">
        <v>75.874399999999994</v>
      </c>
      <c r="M90" s="283">
        <v>360</v>
      </c>
      <c r="N90" s="288">
        <v>45649</v>
      </c>
      <c r="O90" s="114"/>
    </row>
    <row r="91" spans="1:15" ht="16.2" thickBot="1">
      <c r="A91" s="109"/>
      <c r="B91" s="109"/>
      <c r="C91" s="109"/>
      <c r="D91" s="109">
        <v>43</v>
      </c>
      <c r="E91" s="282" t="s">
        <v>489</v>
      </c>
      <c r="F91" s="283" t="s">
        <v>490</v>
      </c>
      <c r="G91" s="284"/>
      <c r="H91" s="285"/>
      <c r="I91" s="286"/>
      <c r="J91" s="290"/>
      <c r="K91" s="284"/>
      <c r="L91" s="284"/>
      <c r="M91" s="283">
        <v>367</v>
      </c>
      <c r="N91" s="288">
        <v>45656</v>
      </c>
      <c r="O91" s="114"/>
    </row>
    <row r="92" spans="1:15" ht="16.2" thickBot="1">
      <c r="C92" s="99"/>
      <c r="D92" s="100"/>
      <c r="E92" s="101" t="s">
        <v>41</v>
      </c>
      <c r="F92" s="101"/>
      <c r="G92" s="280"/>
      <c r="H92" s="281"/>
      <c r="I92" s="253">
        <f>SUM(I5:I91)</f>
        <v>469431603</v>
      </c>
      <c r="J92" s="253">
        <f>SUM(J5:J91)</f>
        <v>1930</v>
      </c>
      <c r="K92" s="102"/>
      <c r="L92" s="102"/>
      <c r="M92" s="102"/>
      <c r="N92" s="254"/>
    </row>
    <row r="93" spans="1:15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5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5">
      <c r="A95" s="30" t="s">
        <v>70</v>
      </c>
      <c r="B95" s="30"/>
      <c r="C95" s="30"/>
      <c r="D95" s="30"/>
      <c r="E95" s="303" t="s">
        <v>340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C11" sqref="C1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9</v>
      </c>
      <c r="D6" s="211">
        <v>591000000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1</v>
      </c>
      <c r="D8" s="211">
        <v>13000000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1</v>
      </c>
      <c r="D10" s="211">
        <v>120000000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26</v>
      </c>
      <c r="D14" s="211">
        <v>1568000000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21</v>
      </c>
      <c r="D18" s="211">
        <v>870000000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26</v>
      </c>
      <c r="D27" s="227">
        <f>D14</f>
        <v>1568000000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2023-12-29T18:24:34Z</dcterms:modified>
</cp:coreProperties>
</file>