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397" documentId="8_{0C25DEE4-7493-4981-9A3D-A3202DBE4FD6}" xr6:coauthVersionLast="47" xr6:coauthVersionMax="47" xr10:uidLastSave="{82CDA962-E60E-4AD3-8288-760442C2D031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I86" i="3"/>
  <c r="J86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<sst xmlns="http://schemas.openxmlformats.org/spreadsheetml/2006/main" count="522" uniqueCount="463">
  <si>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</si>
  <si>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</si>
  <si>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</si>
  <si>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</si>
  <si>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</si>
  <si>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</si>
  <si>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</si>
  <si>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</si>
  <si>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</si>
  <si>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</si>
  <si>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</si>
  <si>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</si>
  <si>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</si>
  <si>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</si>
  <si>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</si>
  <si>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</si>
  <si>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</si>
  <si>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</si>
  <si>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</si>
  <si>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</si>
  <si>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</si>
  <si>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</si>
  <si>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</si>
  <si>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</si>
  <si>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</si>
  <si>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</si>
  <si>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</si>
  <si>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</si>
  <si>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</si>
  <si>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</si>
  <si>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</si>
  <si>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</si>
  <si>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</si>
  <si>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</si>
  <si>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</si>
  <si>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</si>
  <si>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</si>
  <si>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</si>
  <si>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</si>
  <si>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</si>
  <si>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</si>
  <si>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</si>
  <si>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</si>
  <si>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</si>
  <si>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</si>
  <si>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</si>
  <si>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</si>
  <si>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</si>
  <si>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</si>
  <si>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</si>
  <si>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</si>
  <si>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</si>
  <si>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</si>
  <si>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</si>
  <si>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</si>
  <si>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</si>
  <si>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</si>
  <si>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</si>
  <si>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</si>
  <si>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</si>
  <si>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</si>
  <si>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</si>
  <si>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</si>
  <si>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</si>
  <si>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</si>
  <si>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</si>
  <si>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</si>
  <si>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</si>
  <si>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</si>
  <si>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</si>
  <si>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</si>
  <si>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</si>
  <si>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</si>
  <si>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</si>
  <si>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</si>
  <si>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</si>
  <si>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</si>
  <si>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</si>
  <si>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</si>
  <si>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</si>
  <si>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</si>
  <si>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</si>
  <si>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</si>
  <si>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</si>
  <si>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</si>
  <si>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</si>
  <si>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</si>
  <si>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</si>
  <si>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</si>
  <si>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</si>
  <si>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</si>
  <si>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</si>
  <si>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</si>
  <si>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</si>
  <si>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</si>
  <si>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</si>
  <si>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</si>
  <si>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</si>
  <si>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</si>
  <si>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</si>
  <si>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</si>
  <si>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</si>
  <si>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</si>
  <si>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</si>
  <si>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</si>
  <si>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</si>
  <si>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</si>
  <si>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</si>
  <si>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</si>
  <si>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</si>
  <si>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</si>
  <si>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</si>
  <si>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</si>
  <si>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</si>
  <si>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</si>
  <si>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</si>
  <si>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</si>
  <si>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</si>
  <si>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</si>
  <si>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</si>
  <si>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</si>
  <si>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</si>
  <si>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</si>
  <si>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</si>
  <si>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</si>
  <si>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</si>
  <si>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</si>
  <si>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</si>
  <si>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</si>
  <si>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</si>
  <si>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</si>
  <si>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</si>
  <si>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</si>
  <si>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</si>
  <si>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</si>
  <si>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</si>
  <si>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</si>
  <si>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</si>
  <si>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</si>
  <si>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</si>
  <si>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</si>
  <si>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</si>
  <si>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</si>
  <si>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</si>
  <si>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</si>
  <si>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</si>
  <si>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</si>
  <si>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</si>
  <si>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</si>
  <si>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</si>
  <si>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</si>
  <si>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</si>
  <si>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</si>
  <si>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</si>
  <si>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</si>
  <si>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</si>
  <si>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</si>
  <si>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</si>
  <si>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</si>
  <si>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</si>
  <si>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</si>
  <si>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</si>
  <si>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</si>
  <si>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</si>
  <si>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</si>
  <si>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</si>
  <si>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</si>
  <si>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</si>
  <si>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</si>
  <si>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</si>
  <si>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</si>
  <si>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</si>
  <si>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</si>
  <si>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</si>
  <si>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</si>
  <si>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</si>
  <si>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</si>
  <si>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</si>
  <si>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</si>
  <si>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</si>
  <si>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</si>
  <si>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</si>
  <si>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</si>
  <si>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</si>
  <si>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</si>
  <si>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</si>
  <si>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</si>
  <si>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</si>
  <si>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</si>
  <si>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</si>
  <si>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</si>
  <si>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</si>
  <si>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</si>
  <si>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</si>
  <si>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</si>
  <si>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</si>
  <si>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</si>
  <si>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</si>
  <si>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</si>
  <si>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</si>
  <si>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</si>
  <si>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</si>
  <si>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</si>
  <si>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</si>
  <si>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</si>
  <si>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</si>
  <si>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</si>
  <si>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</si>
  <si>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</si>
  <si>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</si>
  <si>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</si>
  <si>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</si>
  <si>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</si>
  <si>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</si>
  <si>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</si>
  <si>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</si>
  <si>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</si>
  <si>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</si>
  <si>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</si>
  <si>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</si>
  <si>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</si>
  <si>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</si>
  <si>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</si>
  <si>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</si>
  <si>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</si>
  <si>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</si>
  <si>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</si>
  <si>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</si>
  <si>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</si>
  <si>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</si>
  <si>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</si>
  <si>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</si>
  <si>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</si>
  <si>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</si>
  <si>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</si>
  <si>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</si>
  <si>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</si>
  <si>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</si>
  <si>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</si>
  <si>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</si>
  <si>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</si>
  <si>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</si>
  <si>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</si>
  <si>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</si>
  <si>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</si>
  <si>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</si>
  <si>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</si>
  <si>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</si>
  <si>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</si>
  <si>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</si>
  <si>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</si>
  <si>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</si>
  <si>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</si>
  <si>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</si>
  <si>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</si>
  <si>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</si>
  <si>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</si>
  <si>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</si>
  <si>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</si>
  <si>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</si>
  <si>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</si>
  <si>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</si>
  <si>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</si>
  <si>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</si>
  <si>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</si>
  <si>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</si>
  <si>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</si>
  <si>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</si>
  <si>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</si>
  <si>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</si>
  <si>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</si>
  <si>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</si>
  <si>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</si>
  <si>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</si>
  <si>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</si>
  <si>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</si>
  <si>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</si>
  <si>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</si>
  <si>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</si>
  <si>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</si>
  <si>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</si>
  <si>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</si>
  <si>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</si>
  <si>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</si>
  <si>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</si>
  <si>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</si>
  <si>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</si>
  <si>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</si>
  <si>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</si>
  <si>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</si>
  <si>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</si>
  <si>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</si>
  <si>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</si>
  <si>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</si>
  <si>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</si>
  <si>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</si>
  <si>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</si>
  <si>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</si>
  <si>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</si>
  <si>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</si>
  <si>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</si>
  <si>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</si>
  <si>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</si>
  <si>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</si>
  <si>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</si>
  <si>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</si>
  <si>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</si>
  <si>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</si>
  <si>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</si>
  <si>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</si>
  <si>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</si>
  <si>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</si>
  <si>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</si>
  <si>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</si>
  <si>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</si>
  <si>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</si>
  <si>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</si>
  <si>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</si>
  <si>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</si>
  <si>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</si>
  <si>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</si>
  <si>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</si>
  <si>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</si>
  <si>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</si>
  <si>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</si>
  <si>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</si>
  <si>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</si>
  <si>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</si>
  <si>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</si>
  <si>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</si>
  <si>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</si>
  <si>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</si>
  <si>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</si>
  <si>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</si>
  <si>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</si>
  <si>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</si>
  <si>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</si>
  <si>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</si>
  <si>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</si>
  <si>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</si>
  <si>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</si>
  <si>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</si>
  <si>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</si>
  <si>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</si>
  <si>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</si>
  <si>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</si>
  <si>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</si>
  <si>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</si>
  <si>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</si>
  <si>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</si>
  <si>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</si>
  <si>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</si>
  <si>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</si>
  <si>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</si>
  <si>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</si>
  <si>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</si>
  <si>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</si>
  <si>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</si>
  <si>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</si>
  <si>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</si>
  <si>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</si>
  <si>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</si>
  <si>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</si>
  <si>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</si>
  <si>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</si>
  <si>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</si>
  <si>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</si>
  <si>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</si>
  <si>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</si>
  <si>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</si>
  <si>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</si>
  <si>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</si>
  <si>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</si>
  <si>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</si>
  <si>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</si>
  <si>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</si>
  <si>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</si>
  <si>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</si>
  <si>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</si>
  <si>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</si>
  <si>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</si>
  <si>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</si>
  <si>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</si>
  <si>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</si>
  <si>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</si>
  <si>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</si>
  <si>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</si>
  <si>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</si>
  <si>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</si>
  <si>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</si>
  <si>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</si>
  <si>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</si>
  <si>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</si>
  <si>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</si>
  <si>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</si>
  <si>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</si>
  <si>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</si>
  <si>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</si>
  <si>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</si>
  <si>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</si>
  <si>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</si>
  <si>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</si>
  <si>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</si>
  <si>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</si>
  <si>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</si>
  <si>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</si>
  <si>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</si>
  <si>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</si>
  <si>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</si>
  <si>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</si>
  <si>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</si>
  <si>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</si>
  <si>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</si>
  <si>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</si>
  <si>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</si>
  <si>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</si>
  <si>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</si>
  <si>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</si>
  <si>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</si>
  <si>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</si>
  <si>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</si>
  <si>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</si>
  <si>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</si>
  <si>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</si>
  <si>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</si>
  <si>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</si>
  <si>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</si>
  <si>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</si>
  <si>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</si>
  <si>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</si>
  <si>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</si>
  <si>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</si>
  <si>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</si>
  <si>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</si>
  <si>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</si>
  <si>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</si>
  <si>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</si>
  <si>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</si>
  <si>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</si>
  <si>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</si>
  <si>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</si>
  <si>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</si>
  <si>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</si>
  <si>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</si>
  <si>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</si>
  <si>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</si>
  <si>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</si>
  <si>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</si>
  <si>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</si>
  <si>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</si>
  <si>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</si>
  <si>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</si>
  <si>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</si>
  <si>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</si>
  <si>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</si>
  <si>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</si>
  <si>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</si>
  <si>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</si>
  <si>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DATE: OCTOBER  30 2023</t>
  </si>
  <si>
    <t>DATE: OCTOBER 30,  2023</t>
  </si>
  <si>
    <t>DATE: OCTOBER  30, 2023</t>
  </si>
  <si>
    <t>DATE: OCTOBER 30 2023</t>
  </si>
  <si>
    <t>DATE:  OCTOBER 30,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</si>
</sst>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66</xdr:row>
      <xdr:rowOff>20955</xdr:rowOff>
    </xdr:from>
    <xdr:to>
      <xdr:col>7</xdr:col>
      <xdr:colOff>839521</xdr:colOff>
      <xdr:row>70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8" zoomScaleNormal="100" zoomScaleSheetLayoutView="100" workbookViewId="0">
      <selection activeCell="H17" sqref="H1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458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270</v>
      </c>
      <c r="D5" s="247">
        <f>'NEW GOG NOTES AND BONDS '!H31</f>
        <v>349000</v>
      </c>
      <c r="E5" s="258">
        <f>'NEW GOG NOTES AND BONDS '!I31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272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221</v>
      </c>
      <c r="D7" s="10">
        <f>'TREASURY BILLS'!I86</f>
        <v>344167690</v>
      </c>
      <c r="E7" s="10">
        <f>'TREASURY BILLS'!J86</f>
        <v>3041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271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344516690</v>
      </c>
      <c r="E9" s="16">
        <f>SUM(E5:E8)</f>
        <v>3043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270</v>
      </c>
      <c r="D14" s="262">
        <f>'NEW GOG NOTES AND BONDS '!H5</f>
        <v>165000</v>
      </c>
      <c r="E14" s="260">
        <f>'NEW GOG NOTES AND BONDS '!I5</f>
        <v>1</v>
      </c>
      <c r="F14" s="233" t="str">
        <f>'NEW GOG NOTES AND BONDS '!C5</f>
        <v>GOG-BD-17/08/27-A6139-1838-10.00</v>
      </c>
      <c r="G14" s="248">
        <f>'NEW GOG NOTES AND BONDS '!F5</f>
        <v>25.76</v>
      </c>
      <c r="H14" s="23">
        <f>'NEW GOG NOTES AND BONDS '!G5</f>
        <v>63.0563</v>
      </c>
      <c r="I14" s="13"/>
      <c r="K14" s="14"/>
      <c r="L14" s="15"/>
    </row>
    <row r="15" spans="1:12" ht="15.6">
      <c r="A15" s="8"/>
      <c r="B15" s="8"/>
      <c r="C15" s="22" t="s">
        <v>272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221</v>
      </c>
      <c r="D16" s="291">
        <f>'TREASURY BILLS'!I17</f>
        <v>95122645</v>
      </c>
      <c r="E16" s="262">
        <f>'TREASURY BILLS'!J17</f>
        <v>144</v>
      </c>
      <c r="F16" s="234" t="str">
        <f>'TREASURY BILLS'!E17</f>
        <v>GOG-BL-29/01/24-A6353-1874-0</v>
      </c>
      <c r="G16" s="240"/>
      <c r="H16" s="23">
        <f>'TREASURY BILLS'!H17</f>
        <v>93.1474172599805</v>
      </c>
      <c r="I16" s="13"/>
      <c r="K16" s="14"/>
      <c r="L16" s="15"/>
    </row>
    <row r="17" spans="1:12" ht="15.6">
      <c r="A17" s="8"/>
      <c r="B17" s="8"/>
      <c r="C17" s="22" t="s">
        <v>271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173</v>
      </c>
      <c r="B23" s="8" t="s">
        <v>118</v>
      </c>
      <c r="C23" s="9" t="s">
        <v>124</v>
      </c>
      <c r="D23" s="29">
        <f>'REPO TRADES'!D27</f>
        <v>363000000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359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308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A4" zoomScaleNormal="100" zoomScaleSheetLayoutView="100" workbookViewId="0">
      <selection activeCell="H5" sqref="H5:I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/>
      <c r="I4" s="45"/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254</v>
      </c>
      <c r="C5" s="52" t="s">
        <v>222</v>
      </c>
      <c r="D5" s="61" t="s">
        <v>238</v>
      </c>
      <c r="E5" s="11">
        <v>25.75</v>
      </c>
      <c r="F5" s="11">
        <v>25.76</v>
      </c>
      <c r="G5" s="12">
        <v>63.0563</v>
      </c>
      <c r="H5" s="241">
        <v>165000</v>
      </c>
      <c r="I5" s="57">
        <v>1</v>
      </c>
      <c r="J5" s="11">
        <v>14.61</v>
      </c>
      <c r="K5" s="11">
        <v>14.61</v>
      </c>
      <c r="L5" s="58">
        <v>1387</v>
      </c>
      <c r="M5" s="59">
        <v>46616</v>
      </c>
      <c r="N5" s="60"/>
    </row>
    <row r="6" spans="1:14">
      <c r="A6" s="50">
        <v>2</v>
      </c>
      <c r="B6" s="51" t="s">
        <v>255</v>
      </c>
      <c r="C6" s="52" t="s">
        <v>223</v>
      </c>
      <c r="D6" s="61" t="s">
        <v>239</v>
      </c>
      <c r="E6" s="11">
        <v>25.72</v>
      </c>
      <c r="F6" s="11">
        <v>25.72</v>
      </c>
      <c r="G6" s="12">
        <v>57.8949</v>
      </c>
      <c r="H6" s="241">
        <v>184000</v>
      </c>
      <c r="I6" s="57">
        <v>1</v>
      </c>
      <c r="J6" s="11">
        <v>14.56</v>
      </c>
      <c r="K6" s="11">
        <v>14.56</v>
      </c>
      <c r="L6" s="58">
        <v>1751</v>
      </c>
      <c r="M6" s="59">
        <v>46980</v>
      </c>
      <c r="N6" s="60"/>
    </row>
    <row r="7" spans="1:14">
      <c r="A7" s="50">
        <v>3</v>
      </c>
      <c r="B7" s="51" t="s">
        <v>437</v>
      </c>
      <c r="C7" s="52" t="s">
        <v>433</v>
      </c>
      <c r="D7" s="61" t="s">
        <v>434</v>
      </c>
      <c r="E7" s="11"/>
      <c r="F7" s="11"/>
      <c r="G7" s="12"/>
      <c r="H7" s="241"/>
      <c r="I7" s="57"/>
      <c r="J7" s="11"/>
      <c r="K7" s="11"/>
      <c r="L7" s="58">
        <v>1205</v>
      </c>
      <c r="M7" s="59">
        <v>46434</v>
      </c>
      <c r="N7" s="60"/>
    </row>
    <row r="8" spans="1:14">
      <c r="A8" s="50">
        <v>4</v>
      </c>
      <c r="B8" s="51" t="s">
        <v>438</v>
      </c>
      <c r="C8" s="52" t="s">
        <v>435</v>
      </c>
      <c r="D8" s="61" t="s">
        <v>436</v>
      </c>
      <c r="E8" s="11"/>
      <c r="F8" s="11"/>
      <c r="G8" s="12"/>
      <c r="H8" s="241"/>
      <c r="I8" s="57"/>
      <c r="J8" s="11"/>
      <c r="K8" s="11"/>
      <c r="L8" s="58">
        <v>1569</v>
      </c>
      <c r="M8" s="59">
        <v>46798</v>
      </c>
      <c r="N8" s="60"/>
    </row>
    <row r="9" spans="1:14">
      <c r="A9" s="50">
        <v>5</v>
      </c>
      <c r="B9" s="51" t="s">
        <v>256</v>
      </c>
      <c r="C9" s="52" t="s">
        <v>224</v>
      </c>
      <c r="D9" s="63" t="s">
        <v>240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16.57</v>
      </c>
      <c r="K9" s="11">
        <v>18.77</v>
      </c>
      <c r="L9" s="58">
        <v>1387</v>
      </c>
      <c r="M9" s="59">
        <v>46616</v>
      </c>
      <c r="N9" s="60"/>
    </row>
    <row r="10" spans="1:14">
      <c r="A10" s="50">
        <v>6</v>
      </c>
      <c r="B10" s="51" t="s">
        <v>257</v>
      </c>
      <c r="C10" s="52" t="s">
        <v>225</v>
      </c>
      <c r="D10" s="63" t="s">
        <v>241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17.649999999999999</v>
      </c>
      <c r="K10" s="11">
        <v>21.53</v>
      </c>
      <c r="L10" s="58">
        <v>1751</v>
      </c>
      <c r="M10" s="59">
        <v>46980</v>
      </c>
      <c r="N10" s="60"/>
    </row>
    <row r="11" spans="1:14">
      <c r="A11" s="50">
        <v>7</v>
      </c>
      <c r="B11" s="51" t="s">
        <v>258</v>
      </c>
      <c r="C11" s="52" t="s">
        <v>226</v>
      </c>
      <c r="D11" s="63" t="s">
        <v>242</v>
      </c>
      <c r="E11" s="11">
        <v>13.68</v>
      </c>
      <c r="F11" s="11">
        <v>25.14</v>
      </c>
      <c r="G11" s="64">
        <v>62.2958</v>
      </c>
      <c r="H11" s="72"/>
      <c r="I11" s="65"/>
      <c r="J11" s="11">
        <v>25.14</v>
      </c>
      <c r="K11" s="11">
        <v>25.14</v>
      </c>
      <c r="L11" s="58">
        <v>1205</v>
      </c>
      <c r="M11" s="59">
        <v>46434</v>
      </c>
      <c r="N11" s="60"/>
    </row>
    <row r="12" spans="1:14">
      <c r="A12" s="50">
        <v>8</v>
      </c>
      <c r="B12" s="51" t="s">
        <v>262</v>
      </c>
      <c r="C12" s="52" t="s">
        <v>230</v>
      </c>
      <c r="D12" s="63" t="s">
        <v>246</v>
      </c>
      <c r="E12" s="11">
        <v>13.7</v>
      </c>
      <c r="F12" s="11">
        <v>16.98</v>
      </c>
      <c r="G12" s="242">
        <v>73.726500000000001</v>
      </c>
      <c r="H12" s="72"/>
      <c r="I12" s="243"/>
      <c r="J12" s="11">
        <v>16.98</v>
      </c>
      <c r="K12" s="11">
        <v>16.98</v>
      </c>
      <c r="L12" s="58">
        <v>1569</v>
      </c>
      <c r="M12" s="59">
        <v>46798</v>
      </c>
      <c r="N12" s="60"/>
    </row>
    <row r="13" spans="1:14">
      <c r="A13" s="50">
        <v>9</v>
      </c>
      <c r="B13" s="51" t="s">
        <v>263</v>
      </c>
      <c r="C13" s="52" t="s">
        <v>231</v>
      </c>
      <c r="D13" s="63" t="s">
        <v>247</v>
      </c>
      <c r="E13" s="11">
        <v>28.57</v>
      </c>
      <c r="F13" s="11">
        <v>18.95</v>
      </c>
      <c r="G13" s="242">
        <v>64.893950000000004</v>
      </c>
      <c r="H13" s="72"/>
      <c r="I13" s="243"/>
      <c r="J13" s="11">
        <v>28.57</v>
      </c>
      <c r="K13" s="11">
        <v>28.57</v>
      </c>
      <c r="L13" s="58">
        <v>1933</v>
      </c>
      <c r="M13" s="59">
        <v>47162</v>
      </c>
      <c r="N13" s="60"/>
    </row>
    <row r="14" spans="1:14">
      <c r="A14" s="50">
        <v>10</v>
      </c>
      <c r="B14" s="51" t="s">
        <v>264</v>
      </c>
      <c r="C14" s="52" t="s">
        <v>232</v>
      </c>
      <c r="D14" s="63" t="s">
        <v>248</v>
      </c>
      <c r="E14" s="11">
        <v>19.68</v>
      </c>
      <c r="F14" s="11">
        <v>27.85</v>
      </c>
      <c r="G14" s="242">
        <v>59.74485</v>
      </c>
      <c r="H14" s="72"/>
      <c r="I14" s="243"/>
      <c r="J14" s="11">
        <v>27.85</v>
      </c>
      <c r="K14" s="11">
        <v>27.85</v>
      </c>
      <c r="L14" s="58">
        <v>2297</v>
      </c>
      <c r="M14" s="59">
        <v>47526</v>
      </c>
      <c r="N14" s="60"/>
    </row>
    <row r="15" spans="1:14">
      <c r="A15" s="50">
        <v>11</v>
      </c>
      <c r="B15" s="51" t="s">
        <v>265</v>
      </c>
      <c r="C15" s="52" t="s">
        <v>233</v>
      </c>
      <c r="D15" s="63" t="s">
        <v>249</v>
      </c>
      <c r="E15" s="11">
        <v>13.71</v>
      </c>
      <c r="F15" s="11">
        <v>26.36</v>
      </c>
      <c r="G15" s="242">
        <v>77.342500000000001</v>
      </c>
      <c r="H15" s="72"/>
      <c r="I15" s="243"/>
      <c r="J15" s="11">
        <v>26.36</v>
      </c>
      <c r="K15" s="11">
        <v>26.36</v>
      </c>
      <c r="L15" s="58">
        <v>2661</v>
      </c>
      <c r="M15" s="59">
        <v>47890</v>
      </c>
      <c r="N15" s="60"/>
    </row>
    <row r="16" spans="1:14">
      <c r="A16" s="50">
        <v>12</v>
      </c>
      <c r="B16" s="51" t="s">
        <v>266</v>
      </c>
      <c r="C16" s="52" t="s">
        <v>234</v>
      </c>
      <c r="D16" s="63" t="s">
        <v>250</v>
      </c>
      <c r="E16" s="11">
        <v>13.7</v>
      </c>
      <c r="F16" s="11">
        <v>13.69</v>
      </c>
      <c r="G16" s="242">
        <v>76.38</v>
      </c>
      <c r="H16" s="72"/>
      <c r="I16" s="243"/>
      <c r="J16" s="11">
        <v>13.69</v>
      </c>
      <c r="K16" s="11">
        <v>13.69</v>
      </c>
      <c r="L16" s="58">
        <v>3025</v>
      </c>
      <c r="M16" s="59">
        <v>48254</v>
      </c>
      <c r="N16" s="60"/>
    </row>
    <row r="17" spans="1:14">
      <c r="A17" s="50">
        <v>13</v>
      </c>
      <c r="B17" s="51" t="s">
        <v>267</v>
      </c>
      <c r="C17" s="52" t="s">
        <v>235</v>
      </c>
      <c r="D17" s="63" t="s">
        <v>251</v>
      </c>
      <c r="E17" s="11">
        <v>13.69</v>
      </c>
      <c r="F17" s="11">
        <v>26.33</v>
      </c>
      <c r="G17" s="242">
        <v>75.665000000000006</v>
      </c>
      <c r="H17" s="72"/>
      <c r="I17" s="243"/>
      <c r="J17" s="11">
        <v>26.33</v>
      </c>
      <c r="K17" s="11">
        <v>26.33</v>
      </c>
      <c r="L17" s="58">
        <v>3389</v>
      </c>
      <c r="M17" s="59">
        <v>48618</v>
      </c>
      <c r="N17" s="60"/>
    </row>
    <row r="18" spans="1:14">
      <c r="A18" s="50">
        <v>14</v>
      </c>
      <c r="B18" s="51" t="s">
        <v>268</v>
      </c>
      <c r="C18" s="52" t="s">
        <v>236</v>
      </c>
      <c r="D18" s="63" t="s">
        <v>252</v>
      </c>
      <c r="E18" s="11">
        <v>23.48</v>
      </c>
      <c r="F18" s="11">
        <v>13.8</v>
      </c>
      <c r="G18" s="242">
        <v>74.722499999999997</v>
      </c>
      <c r="H18" s="72"/>
      <c r="I18" s="243"/>
      <c r="J18" s="11">
        <v>13.8</v>
      </c>
      <c r="K18" s="11">
        <v>13.8</v>
      </c>
      <c r="L18" s="58">
        <v>3753</v>
      </c>
      <c r="M18" s="59">
        <v>48982</v>
      </c>
      <c r="N18" s="60"/>
    </row>
    <row r="19" spans="1:14">
      <c r="A19" s="50">
        <v>15</v>
      </c>
      <c r="B19" s="51" t="s">
        <v>269</v>
      </c>
      <c r="C19" s="52" t="s">
        <v>237</v>
      </c>
      <c r="D19" s="63" t="s">
        <v>253</v>
      </c>
      <c r="E19" s="11">
        <v>24.2</v>
      </c>
      <c r="F19" s="11">
        <v>15.1</v>
      </c>
      <c r="G19" s="242">
        <v>68.522499999999994</v>
      </c>
      <c r="H19" s="72"/>
      <c r="I19" s="243"/>
      <c r="J19" s="11">
        <v>15.1</v>
      </c>
      <c r="K19" s="11">
        <v>15.1</v>
      </c>
      <c r="L19" s="58">
        <v>4117</v>
      </c>
      <c r="M19" s="59">
        <v>49346</v>
      </c>
      <c r="N19" s="60"/>
    </row>
    <row r="20" spans="1:14">
      <c r="A20" s="50">
        <v>16</v>
      </c>
      <c r="B20" s="51" t="s">
        <v>259</v>
      </c>
      <c r="C20" s="52" t="s">
        <v>227</v>
      </c>
      <c r="D20" s="63" t="s">
        <v>243</v>
      </c>
      <c r="E20" s="11">
        <v>23.44</v>
      </c>
      <c r="F20" s="11">
        <v>13.88</v>
      </c>
      <c r="G20" s="64">
        <v>74.132499999999993</v>
      </c>
      <c r="H20" s="72"/>
      <c r="I20" s="65"/>
      <c r="J20" s="11">
        <v>13.88</v>
      </c>
      <c r="K20" s="11">
        <v>13.88</v>
      </c>
      <c r="L20" s="58">
        <v>4481</v>
      </c>
      <c r="M20" s="59">
        <v>49710</v>
      </c>
      <c r="N20" s="60"/>
    </row>
    <row r="21" spans="1:14">
      <c r="A21" s="50">
        <v>17</v>
      </c>
      <c r="B21" s="51" t="s">
        <v>260</v>
      </c>
      <c r="C21" s="52" t="s">
        <v>228</v>
      </c>
      <c r="D21" s="63" t="s">
        <v>244</v>
      </c>
      <c r="E21" s="11">
        <v>23.11</v>
      </c>
      <c r="F21" s="11">
        <v>13.91</v>
      </c>
      <c r="G21" s="242">
        <v>74.010000000000005</v>
      </c>
      <c r="H21" s="72"/>
      <c r="I21" s="243"/>
      <c r="J21" s="11">
        <v>13.91</v>
      </c>
      <c r="K21" s="11">
        <v>13.91</v>
      </c>
      <c r="L21" s="58">
        <v>4845</v>
      </c>
      <c r="M21" s="59">
        <v>50074</v>
      </c>
      <c r="N21" s="60"/>
    </row>
    <row r="22" spans="1:14">
      <c r="A22" s="50">
        <v>18</v>
      </c>
      <c r="B22" s="94" t="s">
        <v>261</v>
      </c>
      <c r="C22" s="223" t="s">
        <v>229</v>
      </c>
      <c r="D22" s="221" t="s">
        <v>245</v>
      </c>
      <c r="E22" s="20">
        <v>23.39</v>
      </c>
      <c r="F22" s="20">
        <v>13.98</v>
      </c>
      <c r="G22" s="249">
        <v>73.972499999999997</v>
      </c>
      <c r="H22" s="250"/>
      <c r="I22" s="251"/>
      <c r="J22" s="20">
        <v>13.98</v>
      </c>
      <c r="K22" s="20">
        <v>13.98</v>
      </c>
      <c r="L22" s="293">
        <v>5209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413</v>
      </c>
      <c r="C27" s="9" t="s">
        <v>417</v>
      </c>
      <c r="D27" s="27" t="s">
        <v>409</v>
      </c>
      <c r="E27" s="11"/>
      <c r="F27" s="11"/>
      <c r="G27" s="242"/>
      <c r="H27" s="72"/>
      <c r="I27" s="243"/>
      <c r="J27" s="11"/>
      <c r="K27" s="11"/>
      <c r="L27" s="58">
        <v>1405</v>
      </c>
      <c r="M27" s="59">
        <v>46634</v>
      </c>
      <c r="N27" s="114"/>
    </row>
    <row r="28" spans="1:14">
      <c r="A28" s="266">
        <v>2</v>
      </c>
      <c r="B28" s="8" t="s">
        <v>414</v>
      </c>
      <c r="C28" s="9" t="s">
        <v>418</v>
      </c>
      <c r="D28" s="27" t="s">
        <v>410</v>
      </c>
      <c r="E28" s="11"/>
      <c r="F28" s="11"/>
      <c r="G28" s="242"/>
      <c r="H28" s="72"/>
      <c r="I28" s="243"/>
      <c r="J28" s="11"/>
      <c r="K28" s="11"/>
      <c r="L28" s="58">
        <v>1771</v>
      </c>
      <c r="M28" s="59">
        <v>47000</v>
      </c>
      <c r="N28" s="114"/>
    </row>
    <row r="29" spans="1:14">
      <c r="A29" s="266">
        <v>3</v>
      </c>
      <c r="B29" s="8" t="s">
        <v>415</v>
      </c>
      <c r="C29" s="9" t="s">
        <v>419</v>
      </c>
      <c r="D29" s="27" t="s">
        <v>411</v>
      </c>
      <c r="E29" s="11"/>
      <c r="F29" s="11"/>
      <c r="G29" s="242"/>
      <c r="H29" s="72"/>
      <c r="I29" s="243"/>
      <c r="J29" s="11"/>
      <c r="K29" s="11"/>
      <c r="L29" s="58">
        <v>1405</v>
      </c>
      <c r="M29" s="59">
        <v>46634</v>
      </c>
      <c r="N29" s="114"/>
    </row>
    <row r="30" spans="1:14" ht="16.2" thickBot="1">
      <c r="A30" s="266">
        <v>4</v>
      </c>
      <c r="B30" s="8" t="s">
        <v>416</v>
      </c>
      <c r="C30" s="9" t="s">
        <v>420</v>
      </c>
      <c r="D30" s="27" t="s">
        <v>412</v>
      </c>
      <c r="E30" s="11"/>
      <c r="F30" s="11"/>
      <c r="G30" s="242"/>
      <c r="H30" s="72"/>
      <c r="I30" s="243"/>
      <c r="J30" s="11"/>
      <c r="K30" s="11"/>
      <c r="L30" s="58">
        <v>1771</v>
      </c>
      <c r="M30" s="59">
        <v>47000</v>
      </c>
      <c r="N30" s="114"/>
    </row>
    <row r="31" spans="1:14" ht="16.2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349000</v>
      </c>
      <c r="I31" s="253">
        <f>SUM(I5:I30)</f>
        <v>2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220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390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59" activePane="bottomRight" state="frozen"/>
      <selection sqref="A1:XFD1048576"/>
      <selection pane="topRight" sqref="A1:XFD1048576"/>
      <selection pane="bottomLeft" sqref="A1:XFD1048576"/>
      <selection pane="bottomRight" activeCell="G65" sqref="G6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 t="s">
        <v>131</v>
      </c>
      <c r="I4" s="45" t="s">
        <v>7</v>
      </c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7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35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399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189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28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49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140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350</v>
      </c>
      <c r="M13" s="59">
        <v>45579</v>
      </c>
      <c r="N13" s="60"/>
    </row>
    <row r="14" spans="1:14">
      <c r="A14" s="50">
        <v>5</v>
      </c>
      <c r="B14" s="51"/>
      <c r="C14" s="52" t="s">
        <v>212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427</v>
      </c>
      <c r="M14" s="59">
        <v>45656</v>
      </c>
      <c r="N14" s="60"/>
    </row>
    <row r="15" spans="1:14">
      <c r="A15" s="50">
        <v>6</v>
      </c>
      <c r="B15" s="51"/>
      <c r="C15" s="52" t="s">
        <v>213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525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567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630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214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667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168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252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504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602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714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763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854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924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1031</v>
      </c>
      <c r="M29" s="82">
        <v>46260</v>
      </c>
      <c r="N29" s="60"/>
    </row>
    <row r="30" spans="1:14">
      <c r="A30" s="50">
        <v>10</v>
      </c>
      <c r="B30" s="51"/>
      <c r="C30" s="80" t="s">
        <v>215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1141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/>
      <c r="I31" s="68"/>
      <c r="J31" s="53">
        <v>20.711813990242391</v>
      </c>
      <c r="K31" s="11">
        <v>20.711813990242391</v>
      </c>
      <c r="L31" s="58">
        <v>1225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1281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455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987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19.202769438278182</v>
      </c>
      <c r="F36" s="66">
        <v>20.698254026065857</v>
      </c>
      <c r="G36" s="70">
        <v>96.594200000000001</v>
      </c>
      <c r="H36" s="74"/>
      <c r="I36" s="75"/>
      <c r="J36" s="53">
        <v>20.698254026065857</v>
      </c>
      <c r="K36" s="53">
        <v>20.698254026065857</v>
      </c>
      <c r="L36" s="58">
        <v>1176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1407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1540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147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525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1379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1470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1687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1099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/>
      <c r="I47" s="71"/>
      <c r="J47" s="53">
        <v>32.677556735583522</v>
      </c>
      <c r="K47" s="53">
        <v>32.677556735583522</v>
      </c>
      <c r="L47" s="58">
        <v>1673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2051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2471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2471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2807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3059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3562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3562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3718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3906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5754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390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25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206</v>
      </c>
      <c r="I4" s="125" t="s">
        <v>207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92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126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142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205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218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321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337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352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564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583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1051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239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970</v>
      </c>
      <c r="K18" s="160">
        <v>46199</v>
      </c>
      <c r="L18" s="131"/>
    </row>
    <row r="19" spans="1:12">
      <c r="A19" s="8">
        <v>3</v>
      </c>
      <c r="B19" s="131" t="s">
        <v>292</v>
      </c>
      <c r="C19" s="27" t="s">
        <v>293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510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970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298</v>
      </c>
      <c r="C22" s="27" t="s">
        <v>299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11</v>
      </c>
      <c r="K22" s="161">
        <v>45240</v>
      </c>
      <c r="L22" s="161"/>
    </row>
    <row r="23" spans="1:12">
      <c r="A23" s="8">
        <v>2</v>
      </c>
      <c r="B23" s="131" t="s">
        <v>300</v>
      </c>
      <c r="C23" s="27" t="s">
        <v>301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15</v>
      </c>
      <c r="K23" s="161">
        <v>45244</v>
      </c>
      <c r="L23" s="161"/>
    </row>
    <row r="24" spans="1:12">
      <c r="A24" s="8">
        <v>3</v>
      </c>
      <c r="B24" s="131" t="s">
        <v>324</v>
      </c>
      <c r="C24" s="27" t="s">
        <v>323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24</v>
      </c>
      <c r="K24" s="161">
        <v>45253</v>
      </c>
      <c r="L24" s="161"/>
    </row>
    <row r="25" spans="1:12">
      <c r="A25" s="8">
        <v>4</v>
      </c>
      <c r="B25" s="131" t="s">
        <v>351</v>
      </c>
      <c r="C25" s="27" t="s">
        <v>352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154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380</v>
      </c>
      <c r="C27" s="27" t="s">
        <v>374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308</v>
      </c>
      <c r="K27" s="161">
        <v>45537</v>
      </c>
      <c r="L27" s="161"/>
    </row>
    <row r="28" spans="1:12">
      <c r="A28" s="8">
        <v>2</v>
      </c>
      <c r="B28" s="131" t="s">
        <v>379</v>
      </c>
      <c r="C28" s="27" t="s">
        <v>375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672</v>
      </c>
      <c r="K28" s="161">
        <v>45901</v>
      </c>
      <c r="L28" s="161"/>
    </row>
    <row r="29" spans="1:12">
      <c r="A29" s="8">
        <v>3</v>
      </c>
      <c r="B29" s="131" t="s">
        <v>381</v>
      </c>
      <c r="C29" s="27" t="s">
        <v>376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1036</v>
      </c>
      <c r="K29" s="161">
        <v>46265</v>
      </c>
      <c r="L29" s="161"/>
    </row>
    <row r="30" spans="1:12">
      <c r="A30" s="8">
        <v>4</v>
      </c>
      <c r="B30" s="131" t="s">
        <v>382</v>
      </c>
      <c r="C30" s="27" t="s">
        <v>377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1400</v>
      </c>
      <c r="K30" s="161">
        <v>46629</v>
      </c>
      <c r="L30" s="161"/>
    </row>
    <row r="31" spans="1:12">
      <c r="A31" s="8">
        <v>5</v>
      </c>
      <c r="B31" s="131" t="s">
        <v>383</v>
      </c>
      <c r="C31" s="27" t="s">
        <v>378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1764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275</v>
      </c>
      <c r="C33" s="27" t="s">
        <v>276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535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1227</v>
      </c>
      <c r="K34" s="160">
        <v>46456</v>
      </c>
      <c r="L34" s="161"/>
    </row>
    <row r="35" spans="1:12">
      <c r="A35" s="8">
        <v>3</v>
      </c>
      <c r="B35" s="170" t="s">
        <v>288</v>
      </c>
      <c r="C35" s="27" t="s">
        <v>289</v>
      </c>
      <c r="D35" s="132"/>
      <c r="E35" s="132"/>
      <c r="F35" s="133"/>
      <c r="G35" s="139"/>
      <c r="H35" s="169"/>
      <c r="I35" s="169"/>
      <c r="J35" s="78">
        <v>1256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2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1585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390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4" zoomScaleNormal="100" zoomScaleSheetLayoutView="110" workbookViewId="0">
      <selection activeCell="I86" sqref="I86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204</v>
      </c>
      <c r="L4" s="196" t="s">
        <v>205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285</v>
      </c>
      <c r="D5" s="265">
        <v>1</v>
      </c>
      <c r="E5" s="131" t="s">
        <v>345</v>
      </c>
      <c r="F5" s="27" t="s">
        <v>346</v>
      </c>
      <c r="G5" s="11">
        <v>98.920327740776898</v>
      </c>
      <c r="H5" s="11">
        <v>99.183671176237695</v>
      </c>
      <c r="I5" s="267">
        <v>149009</v>
      </c>
      <c r="J5" s="268">
        <v>10</v>
      </c>
      <c r="K5" s="11">
        <v>99.426400000000001</v>
      </c>
      <c r="L5" s="11">
        <v>98.86</v>
      </c>
      <c r="M5" s="58">
        <v>7</v>
      </c>
      <c r="N5" s="264">
        <v>45236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353</v>
      </c>
      <c r="F6" s="27" t="s">
        <v>354</v>
      </c>
      <c r="G6" s="11">
        <v>99.014250609753205</v>
      </c>
      <c r="H6" s="11">
        <v>98.559047311733906</v>
      </c>
      <c r="I6" s="267">
        <v>1292506</v>
      </c>
      <c r="J6" s="268">
        <v>10</v>
      </c>
      <c r="K6" s="11">
        <v>99.047600000000003</v>
      </c>
      <c r="L6" s="11">
        <v>98.08</v>
      </c>
      <c r="M6" s="58">
        <v>14</v>
      </c>
      <c r="N6" s="264">
        <v>45243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360</v>
      </c>
      <c r="F7" s="27" t="s">
        <v>361</v>
      </c>
      <c r="G7" s="11">
        <v>97.5363847835944</v>
      </c>
      <c r="H7" s="11">
        <v>97.451410065916704</v>
      </c>
      <c r="I7" s="267">
        <v>570569</v>
      </c>
      <c r="J7" s="268">
        <v>12</v>
      </c>
      <c r="K7" s="11">
        <v>98.096199999999996</v>
      </c>
      <c r="L7" s="11">
        <v>93.584500000000006</v>
      </c>
      <c r="M7" s="58">
        <v>21</v>
      </c>
      <c r="N7" s="264">
        <v>45250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372</v>
      </c>
      <c r="F8" s="27" t="s">
        <v>373</v>
      </c>
      <c r="G8" s="11">
        <v>97.123160413020003</v>
      </c>
      <c r="H8" s="11">
        <v>96.9971348264677</v>
      </c>
      <c r="I8" s="267">
        <v>266665</v>
      </c>
      <c r="J8" s="268">
        <v>11</v>
      </c>
      <c r="K8" s="11">
        <v>98.113200000000006</v>
      </c>
      <c r="L8" s="11">
        <v>93.484300000000005</v>
      </c>
      <c r="M8" s="58">
        <v>28</v>
      </c>
      <c r="N8" s="264">
        <v>45257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384</v>
      </c>
      <c r="F9" s="27" t="s">
        <v>385</v>
      </c>
      <c r="G9" s="11">
        <v>95.904234196993798</v>
      </c>
      <c r="H9" s="11">
        <v>94.031756842971404</v>
      </c>
      <c r="I9" s="267">
        <v>57117</v>
      </c>
      <c r="J9" s="268">
        <v>8</v>
      </c>
      <c r="K9" s="11">
        <v>95.847499999999997</v>
      </c>
      <c r="L9" s="11">
        <v>93.391800000000003</v>
      </c>
      <c r="M9" s="58">
        <v>35</v>
      </c>
      <c r="N9" s="264">
        <v>45264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391</v>
      </c>
      <c r="F10" s="27" t="s">
        <v>392</v>
      </c>
      <c r="G10" s="11">
        <v>95.371847546587503</v>
      </c>
      <c r="H10" s="11">
        <v>95.772381272832604</v>
      </c>
      <c r="I10" s="267">
        <v>431400</v>
      </c>
      <c r="J10" s="268">
        <v>22</v>
      </c>
      <c r="K10" s="11">
        <v>96.654300000000006</v>
      </c>
      <c r="L10" s="11">
        <v>93.3005</v>
      </c>
      <c r="M10" s="58">
        <v>42</v>
      </c>
      <c r="N10" s="264">
        <v>45271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397</v>
      </c>
      <c r="F11" s="27" t="s">
        <v>398</v>
      </c>
      <c r="G11" s="11">
        <v>95.202571971515198</v>
      </c>
      <c r="H11" s="11">
        <v>94.973652715860595</v>
      </c>
      <c r="I11" s="267">
        <v>368189</v>
      </c>
      <c r="J11" s="268">
        <v>16</v>
      </c>
      <c r="K11" s="11">
        <v>96.492900000000006</v>
      </c>
      <c r="L11" s="11">
        <v>94.168700000000001</v>
      </c>
      <c r="M11" s="58">
        <v>49</v>
      </c>
      <c r="N11" s="264">
        <v>45278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403</v>
      </c>
      <c r="F12" s="27" t="s">
        <v>404</v>
      </c>
      <c r="G12" s="11">
        <v>95.385948767422903</v>
      </c>
      <c r="H12" s="11">
        <v>95.120408781536597</v>
      </c>
      <c r="I12" s="267">
        <v>644648</v>
      </c>
      <c r="J12" s="268">
        <v>11</v>
      </c>
      <c r="K12" s="11">
        <v>96.012299999999996</v>
      </c>
      <c r="L12" s="11">
        <v>93.172300000000007</v>
      </c>
      <c r="M12" s="58">
        <v>56</v>
      </c>
      <c r="N12" s="264">
        <v>45285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421</v>
      </c>
      <c r="F13" s="27" t="s">
        <v>422</v>
      </c>
      <c r="G13" s="11">
        <v>95.029345241489594</v>
      </c>
      <c r="H13" s="11">
        <v>95.049654878478506</v>
      </c>
      <c r="I13" s="267">
        <v>229877</v>
      </c>
      <c r="J13" s="268">
        <v>3</v>
      </c>
      <c r="K13" s="11">
        <v>95.746600000000001</v>
      </c>
      <c r="L13" s="11">
        <v>94.288499999999999</v>
      </c>
      <c r="M13" s="58">
        <v>63</v>
      </c>
      <c r="N13" s="264">
        <v>45292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427</v>
      </c>
      <c r="F14" s="27" t="s">
        <v>428</v>
      </c>
      <c r="G14" s="11">
        <v>96.536870179760498</v>
      </c>
      <c r="H14" s="11">
        <v>95.471829006767706</v>
      </c>
      <c r="I14" s="267">
        <v>367628</v>
      </c>
      <c r="J14" s="268">
        <v>14</v>
      </c>
      <c r="K14" s="11">
        <v>189.54</v>
      </c>
      <c r="L14" s="11">
        <v>91.549300000000002</v>
      </c>
      <c r="M14" s="58">
        <v>70</v>
      </c>
      <c r="N14" s="264">
        <v>45299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439</v>
      </c>
      <c r="F15" s="27" t="s">
        <v>440</v>
      </c>
      <c r="G15" s="11">
        <v>94.385510947114199</v>
      </c>
      <c r="H15" s="11">
        <v>92.999573913644497</v>
      </c>
      <c r="I15" s="267">
        <v>108505</v>
      </c>
      <c r="J15" s="268">
        <v>11</v>
      </c>
      <c r="K15" s="11">
        <v>94.890500000000003</v>
      </c>
      <c r="L15" s="11">
        <v>90.7821</v>
      </c>
      <c r="M15" s="58">
        <v>77</v>
      </c>
      <c r="N15" s="264">
        <v>45306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445</v>
      </c>
      <c r="F16" s="27" t="s">
        <v>446</v>
      </c>
      <c r="G16" s="11">
        <v>93.683735403363897</v>
      </c>
      <c r="H16" s="11">
        <v>93.674611919443905</v>
      </c>
      <c r="I16" s="267">
        <v>69072139</v>
      </c>
      <c r="J16" s="268">
        <v>2641</v>
      </c>
      <c r="K16" s="11">
        <v>94.468199999999996</v>
      </c>
      <c r="L16" s="11">
        <v>90.88</v>
      </c>
      <c r="M16" s="58">
        <v>84</v>
      </c>
      <c r="N16" s="264">
        <v>45313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452</v>
      </c>
      <c r="F17" s="27" t="s">
        <v>453</v>
      </c>
      <c r="G17" s="11"/>
      <c r="H17" s="11">
        <v>93.1474172599805</v>
      </c>
      <c r="I17" s="267">
        <v>95122645</v>
      </c>
      <c r="J17" s="268">
        <v>144</v>
      </c>
      <c r="K17" s="11">
        <v>93.438299999999998</v>
      </c>
      <c r="L17" s="11">
        <v>93.05</v>
      </c>
      <c r="M17" s="58">
        <v>91</v>
      </c>
      <c r="N17" s="264">
        <v>45320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451</v>
      </c>
      <c r="D19" s="265">
        <v>1</v>
      </c>
      <c r="E19" s="9" t="s">
        <v>296</v>
      </c>
      <c r="F19" s="27" t="s">
        <v>297</v>
      </c>
      <c r="G19" s="136">
        <v>99.154427538988202</v>
      </c>
      <c r="H19" s="11">
        <v>99.154427538988202</v>
      </c>
      <c r="I19" s="133"/>
      <c r="J19" s="139"/>
      <c r="K19" s="11">
        <v>100</v>
      </c>
      <c r="L19" s="11">
        <v>97.87</v>
      </c>
      <c r="M19" s="58">
        <v>7</v>
      </c>
      <c r="N19" s="264">
        <v>45236</v>
      </c>
      <c r="O19" s="114"/>
    </row>
    <row r="20" spans="1:16" ht="13.95" customHeight="1">
      <c r="A20" s="50"/>
      <c r="D20" s="265">
        <v>2</v>
      </c>
      <c r="E20" s="9" t="s">
        <v>302</v>
      </c>
      <c r="F20" s="27" t="s">
        <v>303</v>
      </c>
      <c r="G20" s="12">
        <v>95.3</v>
      </c>
      <c r="H20" s="11">
        <v>98.672503455147293</v>
      </c>
      <c r="I20" s="133">
        <v>31113</v>
      </c>
      <c r="J20" s="139">
        <v>2</v>
      </c>
      <c r="K20" s="11">
        <v>98.686400000000006</v>
      </c>
      <c r="L20" s="11">
        <v>98.08</v>
      </c>
      <c r="M20" s="58">
        <v>14</v>
      </c>
      <c r="N20" s="264">
        <v>45243</v>
      </c>
      <c r="O20" s="114"/>
    </row>
    <row r="21" spans="1:16" ht="13.95" customHeight="1">
      <c r="A21" s="50"/>
      <c r="D21" s="265">
        <v>3</v>
      </c>
      <c r="E21" s="9" t="s">
        <v>306</v>
      </c>
      <c r="F21" s="27" t="s">
        <v>307</v>
      </c>
      <c r="G21" s="136">
        <v>98.143051843577794</v>
      </c>
      <c r="H21" s="64">
        <v>98.339881918819202</v>
      </c>
      <c r="I21" s="133">
        <v>813</v>
      </c>
      <c r="J21" s="243">
        <v>2</v>
      </c>
      <c r="K21" s="64">
        <v>98.6905</v>
      </c>
      <c r="L21" s="64">
        <v>97.3</v>
      </c>
      <c r="M21" s="58">
        <v>21</v>
      </c>
      <c r="N21" s="264">
        <v>45250</v>
      </c>
      <c r="O21" s="114"/>
    </row>
    <row r="22" spans="1:16" ht="13.95" customHeight="1">
      <c r="A22" s="50"/>
      <c r="D22" s="265">
        <v>4</v>
      </c>
      <c r="E22" s="9" t="s">
        <v>309</v>
      </c>
      <c r="F22" s="27" t="s">
        <v>310</v>
      </c>
      <c r="G22" s="136">
        <v>96.252709456714896</v>
      </c>
      <c r="H22" s="11">
        <v>97.707733178204407</v>
      </c>
      <c r="I22" s="133">
        <v>5157</v>
      </c>
      <c r="J22" s="139">
        <v>3</v>
      </c>
      <c r="K22" s="11">
        <v>97.744399999999999</v>
      </c>
      <c r="L22" s="11">
        <v>96.54</v>
      </c>
      <c r="M22" s="58">
        <v>28</v>
      </c>
      <c r="N22" s="264">
        <v>45257</v>
      </c>
      <c r="O22" s="114"/>
    </row>
    <row r="23" spans="1:16" ht="13.95" customHeight="1">
      <c r="A23" s="50"/>
      <c r="D23" s="265">
        <v>5</v>
      </c>
      <c r="E23" s="9" t="s">
        <v>313</v>
      </c>
      <c r="F23" s="27" t="s">
        <v>314</v>
      </c>
      <c r="G23" s="12">
        <v>95.884347319842306</v>
      </c>
      <c r="H23" s="11">
        <v>97.366925393006596</v>
      </c>
      <c r="I23" s="133">
        <v>474674</v>
      </c>
      <c r="J23" s="139">
        <v>2</v>
      </c>
      <c r="K23" s="11">
        <v>97.506</v>
      </c>
      <c r="L23" s="11">
        <v>97.110699999999994</v>
      </c>
      <c r="M23" s="58">
        <v>35</v>
      </c>
      <c r="N23" s="264">
        <v>45264</v>
      </c>
      <c r="O23" s="114"/>
    </row>
    <row r="24" spans="1:16" ht="13.95" customHeight="1">
      <c r="A24" s="50"/>
      <c r="D24" s="265">
        <v>6</v>
      </c>
      <c r="E24" s="9" t="s">
        <v>315</v>
      </c>
      <c r="F24" s="27" t="s">
        <v>316</v>
      </c>
      <c r="G24" s="136">
        <v>94.619</v>
      </c>
      <c r="H24" s="11">
        <v>94.619</v>
      </c>
      <c r="I24" s="133"/>
      <c r="J24" s="139"/>
      <c r="K24" s="11">
        <v>94.619</v>
      </c>
      <c r="L24" s="11">
        <v>94.619</v>
      </c>
      <c r="M24" s="58">
        <v>42</v>
      </c>
      <c r="N24" s="264">
        <v>45271</v>
      </c>
      <c r="O24" s="114"/>
    </row>
    <row r="25" spans="1:16" ht="13.95" customHeight="1">
      <c r="A25" s="50"/>
      <c r="D25" s="265">
        <v>7</v>
      </c>
      <c r="E25" s="9" t="s">
        <v>319</v>
      </c>
      <c r="F25" s="27" t="s">
        <v>320</v>
      </c>
      <c r="G25" s="136">
        <v>95.648399999999995</v>
      </c>
      <c r="H25" s="11">
        <v>95.648399999999995</v>
      </c>
      <c r="I25" s="133"/>
      <c r="J25" s="139"/>
      <c r="K25" s="11">
        <v>95.648399999999995</v>
      </c>
      <c r="L25" s="11">
        <v>95.648399999999995</v>
      </c>
      <c r="M25" s="58">
        <v>49</v>
      </c>
      <c r="N25" s="264">
        <v>45278</v>
      </c>
      <c r="O25" s="114"/>
    </row>
    <row r="26" spans="1:16" ht="13.95" customHeight="1">
      <c r="A26" s="50"/>
      <c r="D26" s="265">
        <v>8</v>
      </c>
      <c r="E26" s="9" t="s">
        <v>325</v>
      </c>
      <c r="F26" s="27" t="s">
        <v>326</v>
      </c>
      <c r="G26" s="136">
        <v>95.781148203630394</v>
      </c>
      <c r="H26" s="11">
        <v>96.180499999999995</v>
      </c>
      <c r="I26" s="133">
        <v>23914</v>
      </c>
      <c r="J26" s="139">
        <v>1</v>
      </c>
      <c r="K26" s="11">
        <v>96.180499999999995</v>
      </c>
      <c r="L26" s="11">
        <v>96.180499999999995</v>
      </c>
      <c r="M26" s="58">
        <v>56</v>
      </c>
      <c r="N26" s="264">
        <v>45285</v>
      </c>
      <c r="O26" s="114"/>
    </row>
    <row r="27" spans="1:16" ht="13.95" customHeight="1">
      <c r="A27" s="50"/>
      <c r="D27" s="265">
        <v>9</v>
      </c>
      <c r="E27" s="9" t="s">
        <v>329</v>
      </c>
      <c r="F27" s="27" t="s">
        <v>330</v>
      </c>
      <c r="G27" s="136">
        <v>88.825199999999995</v>
      </c>
      <c r="H27" s="11">
        <v>88.825199999999995</v>
      </c>
      <c r="I27" s="133"/>
      <c r="J27" s="139"/>
      <c r="K27" s="11">
        <v>88.825199999999995</v>
      </c>
      <c r="L27" s="11">
        <v>88.825199999999995</v>
      </c>
      <c r="M27" s="58">
        <v>63</v>
      </c>
      <c r="N27" s="264">
        <v>45292</v>
      </c>
      <c r="O27" s="114"/>
    </row>
    <row r="28" spans="1:16" ht="13.95" customHeight="1">
      <c r="A28" s="50"/>
      <c r="D28" s="265">
        <v>10</v>
      </c>
      <c r="E28" s="9" t="s">
        <v>331</v>
      </c>
      <c r="F28" s="27" t="s">
        <v>332</v>
      </c>
      <c r="G28" s="136">
        <v>93.1380472855367</v>
      </c>
      <c r="H28" s="11">
        <v>92.536590219938802</v>
      </c>
      <c r="I28" s="133">
        <v>75521</v>
      </c>
      <c r="J28" s="139">
        <v>3</v>
      </c>
      <c r="K28" s="11">
        <v>94.545400000000001</v>
      </c>
      <c r="L28" s="11">
        <v>92.23</v>
      </c>
      <c r="M28" s="58">
        <v>70</v>
      </c>
      <c r="N28" s="264">
        <v>45299</v>
      </c>
      <c r="O28" s="114"/>
    </row>
    <row r="29" spans="1:16" ht="13.95" customHeight="1">
      <c r="A29" s="50"/>
      <c r="D29" s="265">
        <v>11</v>
      </c>
      <c r="E29" s="9" t="s">
        <v>333</v>
      </c>
      <c r="F29" s="27" t="s">
        <v>334</v>
      </c>
      <c r="G29" s="12">
        <v>99.991436108160798</v>
      </c>
      <c r="H29" s="64">
        <v>94.032499999999999</v>
      </c>
      <c r="I29" s="133">
        <v>3300</v>
      </c>
      <c r="J29" s="243">
        <v>1</v>
      </c>
      <c r="K29" s="64">
        <v>94.032499999999999</v>
      </c>
      <c r="L29" s="64">
        <v>94.032499999999999</v>
      </c>
      <c r="M29" s="58">
        <v>77</v>
      </c>
      <c r="N29" s="264">
        <v>45306</v>
      </c>
      <c r="O29" s="114"/>
    </row>
    <row r="30" spans="1:16" ht="13.95" customHeight="1">
      <c r="A30" s="50"/>
      <c r="D30" s="265">
        <v>12</v>
      </c>
      <c r="E30" s="9" t="s">
        <v>337</v>
      </c>
      <c r="F30" s="27" t="s">
        <v>338</v>
      </c>
      <c r="G30" s="12">
        <v>89.6023</v>
      </c>
      <c r="H30" s="64">
        <v>90.88</v>
      </c>
      <c r="I30" s="133">
        <v>818</v>
      </c>
      <c r="J30" s="243">
        <v>1</v>
      </c>
      <c r="K30" s="64">
        <v>90.88</v>
      </c>
      <c r="L30" s="64">
        <v>90.88</v>
      </c>
      <c r="M30" s="58">
        <v>84</v>
      </c>
      <c r="N30" s="264">
        <v>45313</v>
      </c>
      <c r="O30" s="114"/>
    </row>
    <row r="31" spans="1:16" ht="13.95" customHeight="1">
      <c r="A31" s="50"/>
      <c r="D31" s="265">
        <v>13</v>
      </c>
      <c r="E31" s="9" t="s">
        <v>341</v>
      </c>
      <c r="F31" s="27" t="s">
        <v>342</v>
      </c>
      <c r="G31" s="12">
        <v>93.874899999999997</v>
      </c>
      <c r="H31" s="64">
        <v>93.871311640299197</v>
      </c>
      <c r="I31" s="133">
        <v>132866</v>
      </c>
      <c r="J31" s="243">
        <v>4</v>
      </c>
      <c r="K31" s="64">
        <v>93.935400000000001</v>
      </c>
      <c r="L31" s="64">
        <v>92.809799999999996</v>
      </c>
      <c r="M31" s="58">
        <v>91</v>
      </c>
      <c r="N31" s="264">
        <v>45320</v>
      </c>
      <c r="O31" s="114"/>
    </row>
    <row r="32" spans="1:16" ht="13.95" customHeight="1">
      <c r="A32" s="50"/>
      <c r="D32" s="265">
        <v>14</v>
      </c>
      <c r="E32" s="9" t="s">
        <v>347</v>
      </c>
      <c r="F32" s="27" t="s">
        <v>348</v>
      </c>
      <c r="G32" s="12">
        <v>95.713508713211496</v>
      </c>
      <c r="H32" s="64">
        <v>92.776038948378002</v>
      </c>
      <c r="I32" s="133">
        <v>1176126</v>
      </c>
      <c r="J32" s="243">
        <v>2</v>
      </c>
      <c r="K32" s="64">
        <v>92.796700000000001</v>
      </c>
      <c r="L32" s="64">
        <v>92.526700000000005</v>
      </c>
      <c r="M32" s="58">
        <v>98</v>
      </c>
      <c r="N32" s="264">
        <v>45327</v>
      </c>
      <c r="O32" s="114"/>
    </row>
    <row r="33" spans="1:15" ht="13.95" customHeight="1">
      <c r="A33" s="50"/>
      <c r="D33" s="265">
        <v>15</v>
      </c>
      <c r="E33" s="9" t="s">
        <v>355</v>
      </c>
      <c r="F33" s="27" t="s">
        <v>356</v>
      </c>
      <c r="G33" s="12">
        <v>100</v>
      </c>
      <c r="H33" s="64">
        <v>90.362836147406298</v>
      </c>
      <c r="I33" s="133">
        <v>12781</v>
      </c>
      <c r="J33" s="243">
        <v>2</v>
      </c>
      <c r="K33" s="64">
        <v>90.480800000000002</v>
      </c>
      <c r="L33" s="64">
        <v>90.208799999999997</v>
      </c>
      <c r="M33" s="58">
        <v>105</v>
      </c>
      <c r="N33" s="264">
        <v>45334</v>
      </c>
      <c r="O33" s="114"/>
    </row>
    <row r="34" spans="1:15" ht="13.95" customHeight="1">
      <c r="A34" s="50"/>
      <c r="D34" s="265">
        <v>16</v>
      </c>
      <c r="E34" s="9" t="s">
        <v>362</v>
      </c>
      <c r="F34" s="27" t="s">
        <v>363</v>
      </c>
      <c r="G34" s="12">
        <v>88.015299999999996</v>
      </c>
      <c r="H34" s="64">
        <v>88.015299999999996</v>
      </c>
      <c r="I34" s="133"/>
      <c r="J34" s="243"/>
      <c r="K34" s="64">
        <v>88.015299999999996</v>
      </c>
      <c r="L34" s="64">
        <v>88.015299999999996</v>
      </c>
      <c r="M34" s="58">
        <v>112</v>
      </c>
      <c r="N34" s="264">
        <v>45341</v>
      </c>
      <c r="O34" s="114"/>
    </row>
    <row r="35" spans="1:15" ht="13.95" customHeight="1">
      <c r="A35" s="50"/>
      <c r="D35" s="265">
        <v>17</v>
      </c>
      <c r="E35" s="9" t="s">
        <v>366</v>
      </c>
      <c r="F35" s="27" t="s">
        <v>367</v>
      </c>
      <c r="G35" s="12">
        <v>89.311999999999998</v>
      </c>
      <c r="H35" s="64">
        <v>89.311999999999998</v>
      </c>
      <c r="I35" s="133"/>
      <c r="J35" s="243"/>
      <c r="K35" s="64">
        <v>89.311999999999998</v>
      </c>
      <c r="L35" s="64">
        <v>89.311999999999998</v>
      </c>
      <c r="M35" s="58">
        <v>113</v>
      </c>
      <c r="N35" s="264">
        <v>45342</v>
      </c>
      <c r="O35" s="114"/>
    </row>
    <row r="36" spans="1:15" ht="13.5" customHeight="1">
      <c r="A36" s="50"/>
      <c r="D36" s="265">
        <v>18</v>
      </c>
      <c r="E36" s="9" t="s">
        <v>370</v>
      </c>
      <c r="F36" s="27" t="s">
        <v>371</v>
      </c>
      <c r="G36" s="12">
        <v>84.950500000000005</v>
      </c>
      <c r="H36" s="64">
        <v>84.950500000000005</v>
      </c>
      <c r="I36" s="133"/>
      <c r="J36" s="243"/>
      <c r="K36" s="64">
        <v>84.950500000000005</v>
      </c>
      <c r="L36" s="64">
        <v>84.950500000000005</v>
      </c>
      <c r="M36" s="58">
        <v>119</v>
      </c>
      <c r="N36" s="264">
        <v>45348</v>
      </c>
      <c r="O36" s="114"/>
    </row>
    <row r="37" spans="1:15" ht="13.95" customHeight="1">
      <c r="A37" s="50"/>
      <c r="D37" s="265">
        <v>19</v>
      </c>
      <c r="E37" s="9" t="s">
        <v>386</v>
      </c>
      <c r="F37" s="27" t="s">
        <v>387</v>
      </c>
      <c r="G37" s="12">
        <v>100</v>
      </c>
      <c r="H37" s="64">
        <v>90.811603761055807</v>
      </c>
      <c r="I37" s="133">
        <v>5389710</v>
      </c>
      <c r="J37" s="243">
        <v>2</v>
      </c>
      <c r="K37" s="64">
        <v>90.820899999999995</v>
      </c>
      <c r="L37" s="64">
        <v>88.576899999999995</v>
      </c>
      <c r="M37" s="58">
        <v>126</v>
      </c>
      <c r="N37" s="264">
        <v>45355</v>
      </c>
      <c r="O37" s="114"/>
    </row>
    <row r="38" spans="1:15" ht="13.95" customHeight="1">
      <c r="A38" s="50"/>
      <c r="D38" s="265">
        <v>20</v>
      </c>
      <c r="E38" s="9" t="s">
        <v>393</v>
      </c>
      <c r="F38" s="27" t="s">
        <v>394</v>
      </c>
      <c r="G38" s="12">
        <v>85.023020741039105</v>
      </c>
      <c r="H38" s="64">
        <v>84.814899999999994</v>
      </c>
      <c r="I38" s="133">
        <v>15354</v>
      </c>
      <c r="J38" s="243">
        <v>1</v>
      </c>
      <c r="K38" s="64">
        <v>84.814899999999994</v>
      </c>
      <c r="L38" s="64">
        <v>84.814899999999994</v>
      </c>
      <c r="M38" s="58">
        <v>133</v>
      </c>
      <c r="N38" s="264">
        <v>45362</v>
      </c>
      <c r="O38" s="114"/>
    </row>
    <row r="39" spans="1:15" ht="13.95" customHeight="1">
      <c r="A39" s="50"/>
      <c r="D39" s="265">
        <v>21</v>
      </c>
      <c r="E39" s="9" t="s">
        <v>399</v>
      </c>
      <c r="F39" s="27" t="s">
        <v>400</v>
      </c>
      <c r="G39" s="12">
        <v>90.313636039903898</v>
      </c>
      <c r="H39" s="64">
        <v>86.385432835820893</v>
      </c>
      <c r="I39" s="133">
        <v>25125</v>
      </c>
      <c r="J39" s="243">
        <v>3</v>
      </c>
      <c r="K39" s="64">
        <v>86.525199999999998</v>
      </c>
      <c r="L39" s="64">
        <v>85.84</v>
      </c>
      <c r="M39" s="58">
        <v>140</v>
      </c>
      <c r="N39" s="264">
        <v>45369</v>
      </c>
      <c r="O39" s="114"/>
    </row>
    <row r="40" spans="1:15" ht="13.95" customHeight="1">
      <c r="A40" s="50"/>
      <c r="D40" s="265">
        <v>22</v>
      </c>
      <c r="E40" s="9" t="s">
        <v>405</v>
      </c>
      <c r="F40" s="27" t="s">
        <v>406</v>
      </c>
      <c r="G40" s="12">
        <v>86.4011</v>
      </c>
      <c r="H40" s="64">
        <v>86.398700000000005</v>
      </c>
      <c r="I40" s="133">
        <v>100000</v>
      </c>
      <c r="J40" s="243">
        <v>1</v>
      </c>
      <c r="K40" s="64">
        <v>86.398700000000005</v>
      </c>
      <c r="L40" s="64">
        <v>86.398700000000005</v>
      </c>
      <c r="M40" s="58">
        <v>147</v>
      </c>
      <c r="N40" s="264">
        <v>45376</v>
      </c>
      <c r="O40" s="114"/>
    </row>
    <row r="41" spans="1:15" ht="13.95" customHeight="1">
      <c r="A41" s="50"/>
      <c r="D41" s="265">
        <v>23</v>
      </c>
      <c r="E41" s="9" t="s">
        <v>423</v>
      </c>
      <c r="F41" s="27" t="s">
        <v>424</v>
      </c>
      <c r="G41" s="12">
        <v>82.552700000000002</v>
      </c>
      <c r="H41" s="64">
        <v>82.552700000000002</v>
      </c>
      <c r="I41" s="133"/>
      <c r="J41" s="243"/>
      <c r="K41" s="64">
        <v>82.552700000000002</v>
      </c>
      <c r="L41" s="64">
        <v>82.552700000000002</v>
      </c>
      <c r="M41" s="58">
        <v>154</v>
      </c>
      <c r="N41" s="264">
        <v>45383</v>
      </c>
      <c r="O41" s="114"/>
    </row>
    <row r="42" spans="1:15" ht="13.95" customHeight="1">
      <c r="A42" s="50"/>
      <c r="D42" s="265">
        <v>24</v>
      </c>
      <c r="E42" s="9" t="s">
        <v>429</v>
      </c>
      <c r="F42" s="27" t="s">
        <v>430</v>
      </c>
      <c r="G42" s="12">
        <v>86.749499999999998</v>
      </c>
      <c r="H42" s="64">
        <v>86.749499999999998</v>
      </c>
      <c r="I42" s="133"/>
      <c r="J42" s="243"/>
      <c r="K42" s="64">
        <v>86.749499999999998</v>
      </c>
      <c r="L42" s="64">
        <v>86.749499999999998</v>
      </c>
      <c r="M42" s="58">
        <v>161</v>
      </c>
      <c r="N42" s="264">
        <v>45390</v>
      </c>
      <c r="O42" s="114"/>
    </row>
    <row r="43" spans="1:15" ht="13.95" customHeight="1">
      <c r="A43" s="50"/>
      <c r="D43" s="265">
        <v>25</v>
      </c>
      <c r="E43" s="9" t="s">
        <v>441</v>
      </c>
      <c r="F43" s="27" t="s">
        <v>442</v>
      </c>
      <c r="G43" s="12">
        <v>88.3450506282026</v>
      </c>
      <c r="H43" s="64">
        <v>87.468778354811803</v>
      </c>
      <c r="I43" s="133">
        <v>873432</v>
      </c>
      <c r="J43" s="243">
        <v>2</v>
      </c>
      <c r="K43" s="64">
        <v>87.837999999999994</v>
      </c>
      <c r="L43" s="64">
        <v>87.377300000000005</v>
      </c>
      <c r="M43" s="58">
        <v>168</v>
      </c>
      <c r="N43" s="264">
        <v>45397</v>
      </c>
      <c r="O43" s="114"/>
    </row>
    <row r="44" spans="1:15" ht="13.95" customHeight="1">
      <c r="A44" s="50"/>
      <c r="D44" s="265">
        <v>26</v>
      </c>
      <c r="E44" s="9" t="s">
        <v>447</v>
      </c>
      <c r="F44" s="27" t="s">
        <v>448</v>
      </c>
      <c r="G44" s="12">
        <v>87.834157652493204</v>
      </c>
      <c r="H44" s="64">
        <v>87.1906795381839</v>
      </c>
      <c r="I44" s="133">
        <v>3179058</v>
      </c>
      <c r="J44" s="243">
        <v>12</v>
      </c>
      <c r="K44" s="64">
        <v>87.336200000000005</v>
      </c>
      <c r="L44" s="64">
        <v>80.933800000000005</v>
      </c>
      <c r="M44" s="58">
        <v>175</v>
      </c>
      <c r="N44" s="264">
        <v>45404</v>
      </c>
      <c r="O44" s="114"/>
    </row>
    <row r="45" spans="1:15" ht="13.95" customHeight="1">
      <c r="A45" s="50"/>
      <c r="D45" s="265">
        <v>27</v>
      </c>
      <c r="E45" s="9" t="s">
        <v>454</v>
      </c>
      <c r="F45" s="27" t="s">
        <v>455</v>
      </c>
      <c r="G45" s="12"/>
      <c r="H45" s="64">
        <v>86.413136361861604</v>
      </c>
      <c r="I45" s="133">
        <v>6454268</v>
      </c>
      <c r="J45" s="243">
        <v>29</v>
      </c>
      <c r="K45" s="64">
        <v>86.741500000000002</v>
      </c>
      <c r="L45" s="64">
        <v>86.325000000000003</v>
      </c>
      <c r="M45" s="58">
        <v>182</v>
      </c>
      <c r="N45" s="264">
        <v>45411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189</v>
      </c>
      <c r="F47" s="27" t="s">
        <v>190</v>
      </c>
      <c r="G47" s="12">
        <v>97.85</v>
      </c>
      <c r="H47" s="273">
        <v>97.85</v>
      </c>
      <c r="I47" s="274"/>
      <c r="J47" s="139"/>
      <c r="K47" s="136">
        <v>97.85</v>
      </c>
      <c r="L47" s="136">
        <v>97.85</v>
      </c>
      <c r="M47" s="58">
        <v>7</v>
      </c>
      <c r="N47" s="264">
        <v>45236</v>
      </c>
      <c r="O47" s="114"/>
    </row>
    <row r="48" spans="1:15">
      <c r="A48" s="50"/>
      <c r="B48" s="198"/>
      <c r="C48" s="109"/>
      <c r="D48" s="109">
        <v>2</v>
      </c>
      <c r="E48" s="9" t="s">
        <v>191</v>
      </c>
      <c r="F48" s="27" t="s">
        <v>192</v>
      </c>
      <c r="G48" s="136">
        <v>97.308000000000007</v>
      </c>
      <c r="H48" s="242">
        <v>97.308000000000007</v>
      </c>
      <c r="I48" s="269"/>
      <c r="J48" s="243"/>
      <c r="K48" s="12">
        <v>97.308000000000007</v>
      </c>
      <c r="L48" s="12">
        <v>97.308000000000007</v>
      </c>
      <c r="M48" s="58">
        <v>14</v>
      </c>
      <c r="N48" s="264">
        <v>45243</v>
      </c>
      <c r="O48" s="114"/>
    </row>
    <row r="49" spans="1:15">
      <c r="A49" s="50"/>
      <c r="B49" s="198"/>
      <c r="C49" s="109"/>
      <c r="D49" s="109">
        <v>3</v>
      </c>
      <c r="E49" s="9" t="s">
        <v>193</v>
      </c>
      <c r="F49" s="27" t="s">
        <v>194</v>
      </c>
      <c r="G49" s="12">
        <v>100</v>
      </c>
      <c r="H49" s="242">
        <v>100</v>
      </c>
      <c r="I49" s="269"/>
      <c r="J49" s="243"/>
      <c r="K49" s="12">
        <v>100</v>
      </c>
      <c r="L49" s="12">
        <v>100</v>
      </c>
      <c r="M49" s="58">
        <v>28</v>
      </c>
      <c r="N49" s="264">
        <v>45257</v>
      </c>
      <c r="O49" s="114"/>
    </row>
    <row r="50" spans="1:15">
      <c r="A50" s="50"/>
      <c r="B50" s="198"/>
      <c r="C50" s="109"/>
      <c r="D50" s="109">
        <v>4</v>
      </c>
      <c r="E50" s="9" t="s">
        <v>195</v>
      </c>
      <c r="F50" s="27" t="s">
        <v>196</v>
      </c>
      <c r="G50" s="136">
        <v>98.08</v>
      </c>
      <c r="H50" s="273">
        <v>98.08</v>
      </c>
      <c r="I50" s="274"/>
      <c r="J50" s="139"/>
      <c r="K50" s="136">
        <v>98.08</v>
      </c>
      <c r="L50" s="136">
        <v>98.08</v>
      </c>
      <c r="M50" s="27">
        <v>42</v>
      </c>
      <c r="N50" s="264">
        <v>45271</v>
      </c>
      <c r="O50" s="114"/>
    </row>
    <row r="51" spans="1:15">
      <c r="A51" s="50"/>
      <c r="B51" s="198"/>
      <c r="C51" s="109"/>
      <c r="D51" s="109">
        <v>5</v>
      </c>
      <c r="E51" s="9" t="s">
        <v>197</v>
      </c>
      <c r="F51" s="27" t="s">
        <v>198</v>
      </c>
      <c r="G51" s="12">
        <v>96.422114703162194</v>
      </c>
      <c r="H51" s="273">
        <v>97.769635587962199</v>
      </c>
      <c r="I51" s="274">
        <v>38551800</v>
      </c>
      <c r="J51" s="139">
        <v>3</v>
      </c>
      <c r="K51" s="136">
        <v>97.7697</v>
      </c>
      <c r="L51" s="136">
        <v>97.769499999999994</v>
      </c>
      <c r="M51" s="27">
        <v>49</v>
      </c>
      <c r="N51" s="264">
        <v>45278</v>
      </c>
      <c r="O51" s="114"/>
    </row>
    <row r="52" spans="1:15">
      <c r="A52" s="50"/>
      <c r="B52" s="198"/>
      <c r="C52" s="109"/>
      <c r="D52" s="109">
        <v>6</v>
      </c>
      <c r="E52" s="9" t="s">
        <v>199</v>
      </c>
      <c r="F52" s="27" t="s">
        <v>200</v>
      </c>
      <c r="G52" s="12">
        <v>91.66</v>
      </c>
      <c r="H52" s="242">
        <v>91.66</v>
      </c>
      <c r="I52" s="269"/>
      <c r="J52" s="243"/>
      <c r="K52" s="12">
        <v>91.66</v>
      </c>
      <c r="L52" s="12">
        <v>91.66</v>
      </c>
      <c r="M52" s="27">
        <v>63</v>
      </c>
      <c r="N52" s="264">
        <v>45292</v>
      </c>
      <c r="O52" s="114"/>
    </row>
    <row r="53" spans="1:15">
      <c r="A53" s="50"/>
      <c r="B53" s="198"/>
      <c r="C53" s="109"/>
      <c r="D53" s="109">
        <v>7</v>
      </c>
      <c r="E53" s="9" t="s">
        <v>208</v>
      </c>
      <c r="F53" s="27" t="s">
        <v>209</v>
      </c>
      <c r="G53" s="12">
        <v>93.998599999999996</v>
      </c>
      <c r="H53" s="273">
        <v>93.998599999999996</v>
      </c>
      <c r="I53" s="274"/>
      <c r="J53" s="139"/>
      <c r="K53" s="136">
        <v>93.998599999999996</v>
      </c>
      <c r="L53" s="136">
        <v>93.998599999999996</v>
      </c>
      <c r="M53" s="27">
        <v>77</v>
      </c>
      <c r="N53" s="264">
        <v>45306</v>
      </c>
      <c r="O53" s="114"/>
    </row>
    <row r="54" spans="1:15">
      <c r="A54" s="50"/>
      <c r="B54" s="198"/>
      <c r="C54" s="109"/>
      <c r="D54" s="109">
        <v>8</v>
      </c>
      <c r="E54" s="9" t="s">
        <v>210</v>
      </c>
      <c r="F54" s="27" t="s">
        <v>211</v>
      </c>
      <c r="G54" s="12">
        <v>89.602199999999996</v>
      </c>
      <c r="H54" s="242">
        <v>90.88</v>
      </c>
      <c r="I54" s="269">
        <v>550</v>
      </c>
      <c r="J54" s="243">
        <v>1</v>
      </c>
      <c r="K54" s="12">
        <v>90.88</v>
      </c>
      <c r="L54" s="12">
        <v>90.88</v>
      </c>
      <c r="M54" s="27">
        <v>84</v>
      </c>
      <c r="N54" s="264">
        <v>45313</v>
      </c>
      <c r="O54" s="114"/>
    </row>
    <row r="55" spans="1:15">
      <c r="A55" s="50"/>
      <c r="B55" s="198"/>
      <c r="C55" s="109"/>
      <c r="D55" s="109">
        <v>9</v>
      </c>
      <c r="E55" s="9" t="s">
        <v>216</v>
      </c>
      <c r="F55" s="27" t="s">
        <v>217</v>
      </c>
      <c r="G55" s="136">
        <v>93.215741937760995</v>
      </c>
      <c r="H55" s="273">
        <v>93.215741937760995</v>
      </c>
      <c r="I55" s="274"/>
      <c r="J55" s="139"/>
      <c r="K55" s="136">
        <v>93.874799999999993</v>
      </c>
      <c r="L55" s="136">
        <v>93.19</v>
      </c>
      <c r="M55" s="27">
        <v>91</v>
      </c>
      <c r="N55" s="264">
        <v>45320</v>
      </c>
      <c r="O55" s="114"/>
    </row>
    <row r="56" spans="1:15">
      <c r="A56" s="50"/>
      <c r="B56" s="198"/>
      <c r="C56" s="109"/>
      <c r="D56" s="109">
        <v>10</v>
      </c>
      <c r="E56" s="9" t="s">
        <v>218</v>
      </c>
      <c r="F56" s="27" t="s">
        <v>219</v>
      </c>
      <c r="G56" s="136">
        <v>93.695028933366601</v>
      </c>
      <c r="H56" s="242">
        <v>94.798262457085897</v>
      </c>
      <c r="I56" s="269">
        <v>45678500</v>
      </c>
      <c r="J56" s="243">
        <v>5</v>
      </c>
      <c r="K56" s="12">
        <v>94.879900000000006</v>
      </c>
      <c r="L56" s="12">
        <v>94.578100000000006</v>
      </c>
      <c r="M56" s="27">
        <v>105</v>
      </c>
      <c r="N56" s="264">
        <v>45334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91.9238</v>
      </c>
      <c r="H57" s="273">
        <v>89.732500000000002</v>
      </c>
      <c r="I57" s="274">
        <v>132900</v>
      </c>
      <c r="J57" s="139">
        <v>1</v>
      </c>
      <c r="K57" s="136">
        <v>89.732500000000002</v>
      </c>
      <c r="L57" s="136">
        <v>89.732500000000002</v>
      </c>
      <c r="M57" s="27">
        <v>119</v>
      </c>
      <c r="N57" s="264">
        <v>45348</v>
      </c>
      <c r="O57" s="114"/>
    </row>
    <row r="58" spans="1:15">
      <c r="A58" s="50"/>
      <c r="B58" s="198"/>
      <c r="C58" s="109"/>
      <c r="D58" s="109">
        <v>12</v>
      </c>
      <c r="E58" s="9" t="s">
        <v>277</v>
      </c>
      <c r="F58" s="27" t="s">
        <v>278</v>
      </c>
      <c r="G58" s="12">
        <v>91.744500000000002</v>
      </c>
      <c r="H58" s="273">
        <v>93.657417801064099</v>
      </c>
      <c r="I58" s="274">
        <v>48645075</v>
      </c>
      <c r="J58" s="139">
        <v>14</v>
      </c>
      <c r="K58" s="136">
        <v>93.839200000000005</v>
      </c>
      <c r="L58" s="136">
        <v>2.7160000000000002</v>
      </c>
      <c r="M58" s="27">
        <v>126</v>
      </c>
      <c r="N58" s="264">
        <v>45355</v>
      </c>
      <c r="O58" s="114"/>
    </row>
    <row r="59" spans="1:15">
      <c r="A59" s="50"/>
      <c r="B59" s="198"/>
      <c r="C59" s="109"/>
      <c r="D59" s="109">
        <v>13</v>
      </c>
      <c r="E59" s="9" t="s">
        <v>279</v>
      </c>
      <c r="F59" s="27" t="s">
        <v>280</v>
      </c>
      <c r="G59" s="12">
        <v>89.597655902952596</v>
      </c>
      <c r="H59" s="242">
        <v>89.597655902952596</v>
      </c>
      <c r="I59" s="269"/>
      <c r="J59" s="243"/>
      <c r="K59" s="12">
        <v>89.787899999999993</v>
      </c>
      <c r="L59" s="12">
        <v>89.392300000000006</v>
      </c>
      <c r="M59" s="27">
        <v>133</v>
      </c>
      <c r="N59" s="264">
        <v>45362</v>
      </c>
      <c r="O59" s="114"/>
    </row>
    <row r="60" spans="1:15">
      <c r="A60" s="50"/>
      <c r="B60" s="198"/>
      <c r="C60" s="109"/>
      <c r="D60" s="109">
        <v>14</v>
      </c>
      <c r="E60" s="9" t="s">
        <v>281</v>
      </c>
      <c r="F60" s="27" t="s">
        <v>282</v>
      </c>
      <c r="G60" s="12">
        <v>87.554900000000004</v>
      </c>
      <c r="H60" s="273">
        <v>87.554900000000004</v>
      </c>
      <c r="I60" s="274"/>
      <c r="J60" s="139"/>
      <c r="K60" s="136">
        <v>87.554900000000004</v>
      </c>
      <c r="L60" s="136">
        <v>87.554900000000004</v>
      </c>
      <c r="M60" s="27">
        <v>147</v>
      </c>
      <c r="N60" s="264">
        <v>45376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2">
        <v>82.223169508525601</v>
      </c>
      <c r="H61" s="242">
        <v>82.223169508525601</v>
      </c>
      <c r="I61" s="269"/>
      <c r="J61" s="270"/>
      <c r="K61" s="12">
        <v>87.9</v>
      </c>
      <c r="L61" s="12">
        <v>78.8</v>
      </c>
      <c r="M61" s="27">
        <v>161</v>
      </c>
      <c r="N61" s="264">
        <v>45390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81.199399999999997</v>
      </c>
      <c r="H62" s="242">
        <v>81.199399999999997</v>
      </c>
      <c r="I62" s="269"/>
      <c r="J62" s="270"/>
      <c r="K62" s="12">
        <v>81.199399999999997</v>
      </c>
      <c r="L62" s="12">
        <v>81.199399999999997</v>
      </c>
      <c r="M62" s="27">
        <v>168</v>
      </c>
      <c r="N62" s="264">
        <v>45397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2">
        <v>86.169799999999995</v>
      </c>
      <c r="H63" s="242">
        <v>86.169799999999995</v>
      </c>
      <c r="I63" s="269"/>
      <c r="J63" s="243"/>
      <c r="K63" s="12">
        <v>86.169799999999995</v>
      </c>
      <c r="L63" s="12">
        <v>86.169799999999995</v>
      </c>
      <c r="M63" s="27">
        <v>175</v>
      </c>
      <c r="N63" s="264">
        <v>45404</v>
      </c>
      <c r="O63" s="114"/>
    </row>
    <row r="64" spans="1:15">
      <c r="A64" s="50"/>
      <c r="B64" s="198"/>
      <c r="C64" s="109"/>
      <c r="D64" s="109">
        <v>18</v>
      </c>
      <c r="E64" s="9" t="s">
        <v>294</v>
      </c>
      <c r="F64" s="27" t="s">
        <v>295</v>
      </c>
      <c r="G64" s="136">
        <v>80.438165025740005</v>
      </c>
      <c r="H64" s="273">
        <v>80.438165025740005</v>
      </c>
      <c r="I64" s="274"/>
      <c r="J64" s="139"/>
      <c r="K64" s="136">
        <v>81.790000000000006</v>
      </c>
      <c r="L64" s="136">
        <v>79.130399999999995</v>
      </c>
      <c r="M64" s="27">
        <v>189</v>
      </c>
      <c r="N64" s="264">
        <v>45418</v>
      </c>
      <c r="O64" s="114"/>
    </row>
    <row r="65" spans="1:15">
      <c r="A65" s="50"/>
      <c r="B65" s="198"/>
      <c r="C65" s="109"/>
      <c r="D65" s="109">
        <v>19</v>
      </c>
      <c r="E65" s="9" t="s">
        <v>304</v>
      </c>
      <c r="F65" s="27" t="s">
        <v>305</v>
      </c>
      <c r="G65" s="136">
        <v>100</v>
      </c>
      <c r="H65" s="273">
        <v>79.390294785947901</v>
      </c>
      <c r="I65" s="274">
        <v>199998</v>
      </c>
      <c r="J65" s="139">
        <v>3</v>
      </c>
      <c r="K65" s="136">
        <v>85.21</v>
      </c>
      <c r="L65" s="136">
        <v>2.5562999999999998</v>
      </c>
      <c r="M65" s="27">
        <v>196</v>
      </c>
      <c r="N65" s="264">
        <v>45425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84.893825816231697</v>
      </c>
      <c r="H66" s="273">
        <v>84.893825816231697</v>
      </c>
      <c r="I66" s="274"/>
      <c r="J66" s="139"/>
      <c r="K66" s="136">
        <v>100</v>
      </c>
      <c r="L66" s="136">
        <v>84.27</v>
      </c>
      <c r="M66" s="27">
        <v>210</v>
      </c>
      <c r="N66" s="264">
        <v>45439</v>
      </c>
      <c r="O66" s="114"/>
    </row>
    <row r="67" spans="1:15">
      <c r="A67" s="50"/>
      <c r="B67" s="198"/>
      <c r="C67" s="109"/>
      <c r="D67" s="109">
        <v>21</v>
      </c>
      <c r="E67" s="9" t="s">
        <v>317</v>
      </c>
      <c r="F67" s="27" t="s">
        <v>318</v>
      </c>
      <c r="G67" s="136">
        <v>82.252499999999998</v>
      </c>
      <c r="H67" s="273">
        <v>82.252499999999998</v>
      </c>
      <c r="I67" s="274"/>
      <c r="J67" s="139"/>
      <c r="K67" s="136">
        <v>82.252499999999998</v>
      </c>
      <c r="L67" s="136">
        <v>82.252499999999998</v>
      </c>
      <c r="M67" s="27">
        <v>224</v>
      </c>
      <c r="N67" s="264">
        <v>45453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98.08</v>
      </c>
      <c r="H68" s="273">
        <v>86.965098325491596</v>
      </c>
      <c r="I68" s="274">
        <v>199999</v>
      </c>
      <c r="J68" s="139">
        <v>4</v>
      </c>
      <c r="K68" s="136">
        <v>165.88</v>
      </c>
      <c r="L68" s="136">
        <v>82.94</v>
      </c>
      <c r="M68" s="27">
        <v>231</v>
      </c>
      <c r="N68" s="264">
        <v>45460</v>
      </c>
      <c r="O68" s="114"/>
    </row>
    <row r="69" spans="1:15">
      <c r="A69" s="50"/>
      <c r="B69" s="198"/>
      <c r="C69" s="109"/>
      <c r="D69" s="109">
        <v>23</v>
      </c>
      <c r="E69" s="9" t="s">
        <v>327</v>
      </c>
      <c r="F69" s="27" t="s">
        <v>328</v>
      </c>
      <c r="G69" s="136">
        <v>81.825299999999999</v>
      </c>
      <c r="H69" s="273">
        <v>81.825299999999999</v>
      </c>
      <c r="I69" s="274"/>
      <c r="J69" s="139"/>
      <c r="K69" s="136">
        <v>81.825299999999999</v>
      </c>
      <c r="L69" s="136">
        <v>81.825299999999999</v>
      </c>
      <c r="M69" s="27">
        <v>238</v>
      </c>
      <c r="N69" s="264">
        <v>45467</v>
      </c>
      <c r="O69" s="114"/>
    </row>
    <row r="70" spans="1:15">
      <c r="A70" s="50"/>
      <c r="B70" s="198"/>
      <c r="C70" s="109"/>
      <c r="D70" s="109">
        <v>24</v>
      </c>
      <c r="E70" s="9" t="s">
        <v>335</v>
      </c>
      <c r="F70" s="27" t="s">
        <v>336</v>
      </c>
      <c r="G70" s="136">
        <v>100</v>
      </c>
      <c r="H70" s="273">
        <v>100</v>
      </c>
      <c r="I70" s="274"/>
      <c r="J70" s="139"/>
      <c r="K70" s="136">
        <v>100</v>
      </c>
      <c r="L70" s="136">
        <v>100</v>
      </c>
      <c r="M70" s="27">
        <v>252</v>
      </c>
      <c r="N70" s="264">
        <v>45481</v>
      </c>
      <c r="O70" s="114"/>
    </row>
    <row r="71" spans="1:15">
      <c r="A71" s="50"/>
      <c r="B71" s="198"/>
      <c r="C71" s="109"/>
      <c r="D71" s="109">
        <v>25</v>
      </c>
      <c r="E71" s="275" t="s">
        <v>339</v>
      </c>
      <c r="F71" s="172" t="s">
        <v>340</v>
      </c>
      <c r="G71" s="276">
        <v>80.969899999999996</v>
      </c>
      <c r="H71" s="277">
        <v>81.530299999999997</v>
      </c>
      <c r="I71" s="278">
        <v>15000000</v>
      </c>
      <c r="J71" s="289">
        <v>2</v>
      </c>
      <c r="K71" s="276">
        <v>81.530299999999997</v>
      </c>
      <c r="L71" s="276">
        <v>81.530299999999997</v>
      </c>
      <c r="M71" s="172">
        <v>266</v>
      </c>
      <c r="N71" s="279">
        <v>45495</v>
      </c>
      <c r="O71" s="114"/>
    </row>
    <row r="72" spans="1:15">
      <c r="A72" s="109"/>
      <c r="B72" s="109"/>
      <c r="C72" s="109"/>
      <c r="D72" s="109">
        <v>26</v>
      </c>
      <c r="E72" s="275" t="s">
        <v>343</v>
      </c>
      <c r="F72" s="172" t="s">
        <v>344</v>
      </c>
      <c r="G72" s="276">
        <v>76.768299999999996</v>
      </c>
      <c r="H72" s="277">
        <v>76.768299999999996</v>
      </c>
      <c r="I72" s="278"/>
      <c r="J72" s="289"/>
      <c r="K72" s="276">
        <v>76.768299999999996</v>
      </c>
      <c r="L72" s="276">
        <v>76.768299999999996</v>
      </c>
      <c r="M72" s="172">
        <v>273</v>
      </c>
      <c r="N72" s="279">
        <v>45502</v>
      </c>
      <c r="O72" s="114"/>
    </row>
    <row r="73" spans="1:15">
      <c r="A73" s="109"/>
      <c r="B73" s="109"/>
      <c r="C73" s="109"/>
      <c r="D73" s="109">
        <v>27</v>
      </c>
      <c r="E73" s="282" t="s">
        <v>349</v>
      </c>
      <c r="F73" s="283" t="s">
        <v>350</v>
      </c>
      <c r="G73" s="284">
        <v>85.393900000000002</v>
      </c>
      <c r="H73" s="285">
        <v>85.393900000000002</v>
      </c>
      <c r="I73" s="286"/>
      <c r="J73" s="290"/>
      <c r="K73" s="284">
        <v>85.393900000000002</v>
      </c>
      <c r="L73" s="284">
        <v>85.393900000000002</v>
      </c>
      <c r="M73" s="283">
        <v>280</v>
      </c>
      <c r="N73" s="288">
        <v>45509</v>
      </c>
      <c r="O73" s="114"/>
    </row>
    <row r="74" spans="1:15">
      <c r="A74" s="109"/>
      <c r="B74" s="109"/>
      <c r="C74" s="109"/>
      <c r="D74" s="109">
        <v>28</v>
      </c>
      <c r="E74" s="282" t="s">
        <v>357</v>
      </c>
      <c r="F74" s="283" t="s">
        <v>358</v>
      </c>
      <c r="G74" s="284">
        <v>78.225700000000003</v>
      </c>
      <c r="H74" s="285">
        <v>78.225700000000003</v>
      </c>
      <c r="I74" s="286"/>
      <c r="J74" s="287"/>
      <c r="K74" s="284">
        <v>78.225700000000003</v>
      </c>
      <c r="L74" s="284">
        <v>78.225700000000003</v>
      </c>
      <c r="M74" s="283">
        <v>287</v>
      </c>
      <c r="N74" s="288">
        <v>45516</v>
      </c>
      <c r="O74" s="114"/>
    </row>
    <row r="75" spans="1:15">
      <c r="A75" s="109"/>
      <c r="B75" s="109"/>
      <c r="C75" s="109"/>
      <c r="D75" s="109">
        <v>29</v>
      </c>
      <c r="E75" s="282" t="s">
        <v>364</v>
      </c>
      <c r="F75" s="283" t="s">
        <v>365</v>
      </c>
      <c r="G75" s="284">
        <v>74.285700000000006</v>
      </c>
      <c r="H75" s="285">
        <v>74.285700000000006</v>
      </c>
      <c r="I75" s="286"/>
      <c r="J75" s="290"/>
      <c r="K75" s="284">
        <v>74.285700000000006</v>
      </c>
      <c r="L75" s="284">
        <v>74.285700000000006</v>
      </c>
      <c r="M75" s="283">
        <v>294</v>
      </c>
      <c r="N75" s="288">
        <v>45523</v>
      </c>
      <c r="O75" s="114"/>
    </row>
    <row r="76" spans="1:15">
      <c r="A76" s="109"/>
      <c r="B76" s="109"/>
      <c r="C76" s="109"/>
      <c r="D76" s="109">
        <v>30</v>
      </c>
      <c r="E76" s="282" t="s">
        <v>368</v>
      </c>
      <c r="F76" s="283" t="s">
        <v>369</v>
      </c>
      <c r="G76" s="284">
        <v>76.848500000000001</v>
      </c>
      <c r="H76" s="285">
        <v>76.848500000000001</v>
      </c>
      <c r="I76" s="286"/>
      <c r="J76" s="290"/>
      <c r="K76" s="284">
        <v>76.848500000000001</v>
      </c>
      <c r="L76" s="284">
        <v>76.848500000000001</v>
      </c>
      <c r="M76" s="283">
        <v>301</v>
      </c>
      <c r="N76" s="288">
        <v>45530</v>
      </c>
      <c r="O76" s="114"/>
    </row>
    <row r="77" spans="1:15">
      <c r="A77" s="109"/>
      <c r="B77" s="109"/>
      <c r="C77" s="109"/>
      <c r="D77" s="109">
        <v>31</v>
      </c>
      <c r="E77" s="282" t="s">
        <v>388</v>
      </c>
      <c r="F77" s="283" t="s">
        <v>389</v>
      </c>
      <c r="G77" s="284">
        <v>92.898349745830402</v>
      </c>
      <c r="H77" s="285">
        <v>92.898349745830402</v>
      </c>
      <c r="I77" s="286"/>
      <c r="J77" s="290"/>
      <c r="K77" s="284">
        <v>93.24</v>
      </c>
      <c r="L77" s="284">
        <v>69.865600000000001</v>
      </c>
      <c r="M77" s="283">
        <v>308</v>
      </c>
      <c r="N77" s="288">
        <v>45537</v>
      </c>
      <c r="O77" s="114"/>
    </row>
    <row r="78" spans="1:15">
      <c r="A78" s="109"/>
      <c r="B78" s="109"/>
      <c r="C78" s="109"/>
      <c r="D78" s="109">
        <v>32</v>
      </c>
      <c r="E78" s="282" t="s">
        <v>395</v>
      </c>
      <c r="F78" s="283" t="s">
        <v>396</v>
      </c>
      <c r="G78" s="284">
        <v>79.233800000000002</v>
      </c>
      <c r="H78" s="285">
        <v>81.06</v>
      </c>
      <c r="I78" s="286">
        <v>6365650</v>
      </c>
      <c r="J78" s="290">
        <v>8</v>
      </c>
      <c r="K78" s="284">
        <v>81.06</v>
      </c>
      <c r="L78" s="284">
        <v>81.06</v>
      </c>
      <c r="M78" s="283">
        <v>315</v>
      </c>
      <c r="N78" s="288">
        <v>45544</v>
      </c>
      <c r="O78" s="114"/>
    </row>
    <row r="79" spans="1:15">
      <c r="A79" s="109"/>
      <c r="B79" s="109"/>
      <c r="C79" s="109"/>
      <c r="D79" s="109">
        <v>33</v>
      </c>
      <c r="E79" s="282" t="s">
        <v>401</v>
      </c>
      <c r="F79" s="283" t="s">
        <v>402</v>
      </c>
      <c r="G79" s="284">
        <v>75.757599999999996</v>
      </c>
      <c r="H79" s="285">
        <v>69.333500000000001</v>
      </c>
      <c r="I79" s="286">
        <v>2636</v>
      </c>
      <c r="J79" s="290">
        <v>1</v>
      </c>
      <c r="K79" s="284">
        <v>69.333500000000001</v>
      </c>
      <c r="L79" s="284">
        <v>69.333500000000001</v>
      </c>
      <c r="M79" s="283">
        <v>322</v>
      </c>
      <c r="N79" s="288">
        <v>45551</v>
      </c>
      <c r="O79" s="114"/>
    </row>
    <row r="80" spans="1:15">
      <c r="A80" s="109"/>
      <c r="B80" s="109"/>
      <c r="C80" s="109"/>
      <c r="D80" s="109">
        <v>34</v>
      </c>
      <c r="E80" s="282" t="s">
        <v>407</v>
      </c>
      <c r="F80" s="283" t="s">
        <v>408</v>
      </c>
      <c r="G80" s="284">
        <v>99.998694724445997</v>
      </c>
      <c r="H80" s="285">
        <v>99.998694724445997</v>
      </c>
      <c r="I80" s="286"/>
      <c r="J80" s="290"/>
      <c r="K80" s="284">
        <v>100</v>
      </c>
      <c r="L80" s="284">
        <v>96.96</v>
      </c>
      <c r="M80" s="283">
        <v>329</v>
      </c>
      <c r="N80" s="288">
        <v>45558</v>
      </c>
      <c r="O80" s="114"/>
    </row>
    <row r="81" spans="1:15">
      <c r="A81" s="109"/>
      <c r="B81" s="109"/>
      <c r="C81" s="109"/>
      <c r="D81" s="109">
        <v>35</v>
      </c>
      <c r="E81" s="282" t="s">
        <v>425</v>
      </c>
      <c r="F81" s="283" t="s">
        <v>426</v>
      </c>
      <c r="G81" s="284">
        <v>78.111599999999996</v>
      </c>
      <c r="H81" s="285">
        <v>78.111599999999996</v>
      </c>
      <c r="I81" s="286"/>
      <c r="J81" s="290"/>
      <c r="K81" s="284">
        <v>78.111599999999996</v>
      </c>
      <c r="L81" s="284">
        <v>78.111599999999996</v>
      </c>
      <c r="M81" s="283">
        <v>336</v>
      </c>
      <c r="N81" s="288">
        <v>45565</v>
      </c>
      <c r="O81" s="114"/>
    </row>
    <row r="82" spans="1:15">
      <c r="A82" s="109"/>
      <c r="B82" s="109"/>
      <c r="C82" s="109"/>
      <c r="D82" s="109">
        <v>36</v>
      </c>
      <c r="E82" s="282" t="s">
        <v>431</v>
      </c>
      <c r="F82" s="283" t="s">
        <v>432</v>
      </c>
      <c r="G82" s="284">
        <v>77.094399999999993</v>
      </c>
      <c r="H82" s="285">
        <v>77.094399999999993</v>
      </c>
      <c r="I82" s="286"/>
      <c r="J82" s="290"/>
      <c r="K82" s="284">
        <v>77.094399999999993</v>
      </c>
      <c r="L82" s="284">
        <v>77.094399999999993</v>
      </c>
      <c r="M82" s="283">
        <v>343</v>
      </c>
      <c r="N82" s="288">
        <v>45572</v>
      </c>
      <c r="O82" s="114"/>
    </row>
    <row r="83" spans="1:15">
      <c r="A83" s="109"/>
      <c r="B83" s="109"/>
      <c r="C83" s="109"/>
      <c r="D83" s="109">
        <v>37</v>
      </c>
      <c r="E83" s="282" t="s">
        <v>443</v>
      </c>
      <c r="F83" s="283" t="s">
        <v>444</v>
      </c>
      <c r="G83" s="284">
        <v>75.589726673492095</v>
      </c>
      <c r="H83" s="285">
        <v>73.939761831055307</v>
      </c>
      <c r="I83" s="286">
        <v>734702</v>
      </c>
      <c r="J83" s="290">
        <v>6</v>
      </c>
      <c r="K83" s="284">
        <v>75.968000000000004</v>
      </c>
      <c r="L83" s="284">
        <v>71.06</v>
      </c>
      <c r="M83" s="283">
        <v>350</v>
      </c>
      <c r="N83" s="288">
        <v>45579</v>
      </c>
      <c r="O83" s="114"/>
    </row>
    <row r="84" spans="1:15">
      <c r="A84" s="109"/>
      <c r="B84" s="109"/>
      <c r="C84" s="109"/>
      <c r="D84" s="109">
        <v>38</v>
      </c>
      <c r="E84" s="282" t="s">
        <v>449</v>
      </c>
      <c r="F84" s="283" t="s">
        <v>450</v>
      </c>
      <c r="G84" s="284">
        <v>75.631080235637796</v>
      </c>
      <c r="H84" s="285">
        <v>75.520399999999995</v>
      </c>
      <c r="I84" s="286">
        <v>200633</v>
      </c>
      <c r="J84" s="290">
        <v>5</v>
      </c>
      <c r="K84" s="284">
        <v>75.520399999999995</v>
      </c>
      <c r="L84" s="284">
        <v>75.520399999999995</v>
      </c>
      <c r="M84" s="283">
        <v>357</v>
      </c>
      <c r="N84" s="288">
        <v>45586</v>
      </c>
      <c r="O84" s="114"/>
    </row>
    <row r="85" spans="1:15" ht="16.2" thickBot="1">
      <c r="A85" s="109"/>
      <c r="B85" s="109"/>
      <c r="C85" s="109"/>
      <c r="D85" s="109">
        <v>39</v>
      </c>
      <c r="E85" s="282" t="s">
        <v>456</v>
      </c>
      <c r="F85" s="283" t="s">
        <v>457</v>
      </c>
      <c r="G85" s="284"/>
      <c r="H85" s="285">
        <v>75.188000000000002</v>
      </c>
      <c r="I85" s="286">
        <v>1800320</v>
      </c>
      <c r="J85" s="290">
        <v>2</v>
      </c>
      <c r="K85" s="284">
        <v>75.188000000000002</v>
      </c>
      <c r="L85" s="284">
        <v>75.188000000000002</v>
      </c>
      <c r="M85" s="283">
        <v>364</v>
      </c>
      <c r="N85" s="288">
        <v>45593</v>
      </c>
      <c r="O85" s="114"/>
    </row>
    <row r="86" spans="1:15" ht="16.2" thickBot="1">
      <c r="C86" s="99"/>
      <c r="D86" s="100"/>
      <c r="E86" s="101" t="s">
        <v>41</v>
      </c>
      <c r="F86" s="101"/>
      <c r="G86" s="280"/>
      <c r="H86" s="281"/>
      <c r="I86" s="253">
        <f>SUM(I5:I85)</f>
        <v>344167690</v>
      </c>
      <c r="J86" s="253">
        <f>SUM(J5:J85)</f>
        <v>3041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390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C16" sqref="C16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100000000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7</v>
      </c>
      <c r="D14" s="211">
        <v>363000000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6</v>
      </c>
      <c r="D18" s="211">
        <v>207000000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7</v>
      </c>
      <c r="D27" s="227">
        <f>D14</f>
        <v>363000000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2023-10-30T17:32:15Z</dcterms:modified>
</cp:coreProperties>
</file>