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412" documentId="8_{BD26B7EE-9A11-4C55-B06A-B25CFEA13876}" xr6:coauthVersionLast="47" xr6:coauthVersionMax="47" xr10:uidLastSave="{5BC4F8FC-9C02-4854-BD56-287CB93931E4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 l="1"/>
  <c r="F16" i="5"/>
  <c r="E16" i="5"/>
  <c r="D16" i="5"/>
  <c r="J91" i="3"/>
  <c r="I91" i="3"/>
  <c r="I40" i="6" l="1"/>
  <c r="H40" i="6"/>
  <c r="D7" i="5" l="1"/>
  <c r="E7" i="5" l="1"/>
  <c r="G45" i="2" l="1"/>
  <c r="F45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<sst xmlns="http://schemas.openxmlformats.org/spreadsheetml/2006/main" count="557" uniqueCount="495">
  <si>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</si>
  <si>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</si>
  <si>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</si>
  <si>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</si>
  <si>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</si>
  <si>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</si>
  <si>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</si>
  <si>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</si>
  <si>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</si>
  <si>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</si>
  <si>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</si>
  <si>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</si>
  <si>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</si>
  <si>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</si>
  <si>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</si>
  <si>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</si>
  <si>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</si>
  <si>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</si>
  <si>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</si>
  <si>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</si>
  <si>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</si>
  <si>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</si>
  <si>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</si>
  <si>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</si>
  <si>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</si>
  <si>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</si>
  <si>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</si>
  <si>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</si>
  <si>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</si>
  <si>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</si>
  <si>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</si>
  <si>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</si>
  <si>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</si>
  <si>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</si>
  <si>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</si>
  <si>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</si>
  <si>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</si>
  <si>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</si>
  <si>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</si>
  <si>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</si>
  <si>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</si>
  <si>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</si>
  <si>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</si>
  <si>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</si>
  <si>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</si>
  <si>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</si>
  <si>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</si>
  <si>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</si>
  <si>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</si>
  <si>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</si>
  <si>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</si>
  <si>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</si>
  <si>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</si>
  <si>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</si>
  <si>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</si>
  <si>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</si>
  <si>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</si>
  <si>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</si>
  <si>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</si>
  <si>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</si>
  <si>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</si>
  <si>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</si>
  <si>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</si>
  <si>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</si>
  <si>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</si>
  <si>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</si>
  <si>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</si>
  <si>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</si>
  <si>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</si>
  <si>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</si>
  <si>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</si>
  <si>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</si>
  <si>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</si>
  <si>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</si>
  <si>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</si>
  <si>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</si>
  <si>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</si>
  <si>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</si>
  <si>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</si>
  <si>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</si>
  <si>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</si>
  <si>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</si>
  <si>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</si>
  <si>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</si>
  <si>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</si>
  <si>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</si>
  <si>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</si>
  <si>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</si>
  <si>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</si>
  <si>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</si>
  <si>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</si>
  <si>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</si>
  <si>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</si>
  <si>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</si>
  <si>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</si>
  <si>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</si>
  <si>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</si>
  <si>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</si>
  <si>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</si>
  <si>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</si>
  <si>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</si>
  <si>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</si>
  <si>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</si>
  <si>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</si>
  <si>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</si>
  <si>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</si>
  <si>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</si>
  <si>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</si>
  <si>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</si>
  <si>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</si>
  <si>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</si>
  <si>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</si>
  <si>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</si>
  <si>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</si>
  <si>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</si>
  <si>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</si>
  <si>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</si>
  <si>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</si>
  <si>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</si>
  <si>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</si>
  <si>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</si>
  <si>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</si>
  <si>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</si>
  <si>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</si>
  <si>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</si>
  <si>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</si>
  <si>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</si>
  <si>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</si>
  <si>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</si>
  <si>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</si>
  <si>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</si>
  <si>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</si>
  <si>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</si>
  <si>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</si>
  <si>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</si>
  <si>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</si>
  <si>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</si>
  <si>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</si>
  <si>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</si>
  <si>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</si>
  <si>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</si>
  <si>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</si>
  <si>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</si>
  <si>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</si>
  <si>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</si>
  <si>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</si>
  <si>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</si>
  <si>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</si>
  <si>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</si>
  <si>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</si>
  <si>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</si>
  <si>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</si>
  <si>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</si>
  <si>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</si>
  <si>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</si>
  <si>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</si>
  <si>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</si>
  <si>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</si>
  <si>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</si>
  <si>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</si>
  <si>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</si>
  <si>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</si>
  <si>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</si>
  <si>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</si>
  <si>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</si>
  <si>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</si>
  <si>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</si>
  <si>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</si>
  <si>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</si>
  <si>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</si>
  <si>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</si>
  <si>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</si>
  <si>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</si>
  <si>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</si>
  <si>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</si>
  <si>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</si>
  <si>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</si>
  <si>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</si>
  <si>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</si>
  <si>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</si>
  <si>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</si>
  <si>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</si>
  <si>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</si>
  <si>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</si>
  <si>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</si>
  <si>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</si>
  <si>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</si>
  <si>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</si>
  <si>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</si>
  <si>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</si>
  <si>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</si>
  <si>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</si>
  <si>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</si>
  <si>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</si>
  <si>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</si>
  <si>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</si>
  <si>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</si>
  <si>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</si>
  <si>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</si>
  <si>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</si>
  <si>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</si>
  <si>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</si>
  <si>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</si>
  <si>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</si>
  <si>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</si>
  <si>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</si>
  <si>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</si>
  <si>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</si>
  <si>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</si>
  <si>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</si>
  <si>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</si>
  <si>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</si>
  <si>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</si>
  <si>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</si>
  <si>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</si>
  <si>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</si>
  <si>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</si>
  <si>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</si>
  <si>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</si>
  <si>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</si>
  <si>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</si>
  <si>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</si>
  <si>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</si>
  <si>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</si>
  <si>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</si>
  <si>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</si>
  <si>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</si>
  <si>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</si>
  <si>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</si>
  <si>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</si>
  <si>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</si>
  <si>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</si>
  <si>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</si>
  <si>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</si>
  <si>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</si>
  <si>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</si>
  <si>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</si>
  <si>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</si>
  <si>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</si>
  <si>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</si>
  <si>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</si>
  <si>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</si>
  <si>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</si>
  <si>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</si>
  <si>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</si>
  <si>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</si>
  <si>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</si>
  <si>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</si>
  <si>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</si>
  <si>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</si>
  <si>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</si>
  <si>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</si>
  <si>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</si>
  <si>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</si>
  <si>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</si>
  <si>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</si>
  <si>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</si>
  <si>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</si>
  <si>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</si>
  <si>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</si>
  <si>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</si>
  <si>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</si>
  <si>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</si>
  <si>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</si>
  <si>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</si>
  <si>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</si>
  <si>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</si>
  <si>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</si>
  <si>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</si>
  <si>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</si>
  <si>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</si>
  <si>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</si>
  <si>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</si>
  <si>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</si>
  <si>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</si>
  <si>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</si>
  <si>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</si>
  <si>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</si>
  <si>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</si>
  <si>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</si>
  <si>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</si>
  <si>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</si>
  <si>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</si>
  <si>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</si>
  <si>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</si>
  <si>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</si>
  <si>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</si>
  <si>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</si>
  <si>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</si>
  <si>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</si>
  <si>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</si>
  <si>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</si>
  <si>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</si>
  <si>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</si>
  <si>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</si>
  <si>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</si>
  <si>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</si>
  <si>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</si>
  <si>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</si>
  <si>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</si>
  <si>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</si>
  <si>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</si>
  <si>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</si>
  <si>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</si>
  <si>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</si>
  <si>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</si>
  <si>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</si>
  <si>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</si>
  <si>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</si>
  <si>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</si>
  <si>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</si>
  <si>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</si>
  <si>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</si>
  <si>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</si>
  <si>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</si>
  <si>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</si>
  <si>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</si>
  <si>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</si>
  <si>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</si>
  <si>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</si>
  <si>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</si>
  <si>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</si>
  <si>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</si>
  <si>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</si>
  <si>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</si>
  <si>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</si>
  <si>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</si>
  <si>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</si>
  <si>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</si>
  <si>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</si>
  <si>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</si>
  <si>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</si>
  <si>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</si>
  <si>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</si>
  <si>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</si>
  <si>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</si>
  <si>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</si>
  <si>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</si>
  <si>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</si>
  <si>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</si>
  <si>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</si>
  <si>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</si>
  <si>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</si>
  <si>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</si>
  <si>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</si>
  <si>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</si>
  <si>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</si>
  <si>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</si>
  <si>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</si>
  <si>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</si>
  <si>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</si>
  <si>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</si>
  <si>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</si>
  <si>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</si>
  <si>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</si>
  <si>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</si>
  <si>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</si>
  <si>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</si>
  <si>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</si>
  <si>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</si>
  <si>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</si>
  <si>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</si>
  <si>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</si>
  <si>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</si>
  <si>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</si>
  <si>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</si>
  <si>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</si>
  <si>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</si>
  <si>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</si>
  <si>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</si>
  <si>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</si>
  <si>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</si>
  <si>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</si>
  <si>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</si>
  <si>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</si>
  <si>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</si>
  <si>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</si>
  <si>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</si>
  <si>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</si>
  <si>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</si>
  <si>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</si>
  <si>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</si>
  <si>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</si>
  <si>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</si>
  <si>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</si>
  <si>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</si>
  <si>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</si>
  <si>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</si>
  <si>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</si>
  <si>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</si>
  <si>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</si>
  <si>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</si>
  <si>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</si>
  <si>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</si>
  <si>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</si>
  <si>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</si>
  <si>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</si>
  <si>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</si>
  <si>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</si>
  <si>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</si>
  <si>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</si>
  <si>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</si>
  <si>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</si>
  <si>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</si>
  <si>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</si>
  <si>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</si>
  <si>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</si>
  <si>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</si>
  <si>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</si>
  <si>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</si>
  <si>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</si>
  <si>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</si>
  <si>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</si>
  <si>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</si>
  <si>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</si>
  <si>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</si>
  <si>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</si>
  <si>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</si>
  <si>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</si>
  <si>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</si>
  <si>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</si>
  <si>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</si>
  <si>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</si>
  <si>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</si>
  <si>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</si>
  <si>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</si>
  <si>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</si>
  <si>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</si>
  <si>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</si>
  <si>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</si>
  <si>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</si>
  <si>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</si>
  <si>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</si>
  <si>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</si>
  <si>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</si>
  <si>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</si>
  <si>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</si>
  <si>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</si>
  <si>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</si>
  <si>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</si>
  <si>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</si>
  <si>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</si>
  <si>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</si>
  <si>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</si>
  <si>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</si>
  <si>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</si>
  <si>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</si>
  <si>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</si>
  <si>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</si>
  <si>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</si>
  <si>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</si>
  <si>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</si>
  <si>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</si>
  <si>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</si>
  <si>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</si>
  <si>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</si>
  <si>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</si>
  <si>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</si>
  <si>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</si>
  <si>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</si>
  <si>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</si>
  <si>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</si>
  <si>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</si>
  <si>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</si>
  <si>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</si>
  <si>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</si>
  <si>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</si>
  <si>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</si>
  <si>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</si>
  <si>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</si>
  <si>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</si>
  <si>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</si>
  <si>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</si>
  <si>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</si>
  <si>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</si>
  <si>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</si>
  <si>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</si>
  <si>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</si>
  <si>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</si>
  <si>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</si>
  <si>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</si>
  <si>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</si>
  <si>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</si>
  <si>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</si>
  <si>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</si>
  <si>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</si>
  <si>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</si>
  <si>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</si>
  <si>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</si>
  <si>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</si>
  <si>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</si>
  <si>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DATE: JANUARY 31 2024</t>
  </si>
  <si>
    <t>DATE: JANUARY 31, 2024</t>
  </si>
  <si>
    <t>DATE: JANUARY  31, 2024</t>
  </si>
  <si>
    <t>DATE:  JANUARY 31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</si>
</sst>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2" zoomScaleNormal="100" zoomScaleSheetLayoutView="100" workbookViewId="0">
      <selection activeCell="H15" sqref="H15"/>
    </sheetView>
  </sheetViews>
  <sheetFormatPr defaultColWidth="9.179687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1796875" style="3" customWidth="1"/>
    <col min="6" max="6" width="45.26953125" style="3" customWidth="1"/>
    <col min="7" max="7" width="20.26953125" style="3" customWidth="1"/>
    <col min="8" max="8" width="14.7265625" style="3" customWidth="1"/>
    <col min="9" max="9" width="15.453125" style="3" customWidth="1"/>
    <col min="10" max="11" width="9.1796875" style="3"/>
    <col min="12" max="12" width="10" style="3" bestFit="1" customWidth="1"/>
    <col min="13" max="13" width="10.26953125" style="3" bestFit="1" customWidth="1"/>
    <col min="14" max="16" width="9.1796875" style="3"/>
    <col min="17" max="17" width="16.81640625" style="3" customWidth="1"/>
    <col min="18" max="16384" width="9.17968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5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5" customHeight="1">
      <c r="A3" s="298" t="s">
        <v>491</v>
      </c>
      <c r="B3" s="298"/>
      <c r="C3" s="298"/>
      <c r="D3" s="298"/>
      <c r="E3" s="298"/>
      <c r="F3" s="298"/>
      <c r="G3" s="298"/>
      <c r="H3" s="298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242</v>
      </c>
      <c r="D5" s="247">
        <f>'NEW GOG NOTES AND BONDS '!H40</f>
        <v>506272164</v>
      </c>
      <c r="E5" s="258">
        <f>'NEW GOG NOTES AND BONDS '!I40</f>
        <v>15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244</v>
      </c>
      <c r="D6" s="10">
        <f>'OLD GOG NOTES AND BONDS '!H57</f>
        <v>75585</v>
      </c>
      <c r="E6" s="10">
        <f>'OLD GOG NOTES AND BONDS '!I57</f>
        <v>1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193</v>
      </c>
      <c r="D7" s="10">
        <f>'TREASURY BILLS'!I91</f>
        <v>752628054</v>
      </c>
      <c r="E7" s="10">
        <f>'TREASURY BILLS'!J91</f>
        <v>1910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243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1258975803</v>
      </c>
      <c r="E9" s="16">
        <f>SUM(E5:E8)</f>
        <v>1926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242</v>
      </c>
      <c r="D14" s="262">
        <f>'NEW GOG NOTES AND BONDS '!H10</f>
        <v>367806487</v>
      </c>
      <c r="E14" s="260">
        <f>'NEW GOG NOTES AND BONDS '!I10</f>
        <v>10</v>
      </c>
      <c r="F14" s="233" t="str">
        <f>'NEW GOG NOTES AND BONDS '!C10</f>
        <v>GOG-BD-15/02/28-A6144-1838-8.50</v>
      </c>
      <c r="G14" s="248">
        <f>'NEW GOG NOTES AND BONDS '!F10</f>
        <v>16.350000000000001</v>
      </c>
      <c r="H14" s="23">
        <f>'NEW GOG NOTES AND BONDS '!G10</f>
        <v>72.459766666666653</v>
      </c>
      <c r="I14" s="13"/>
      <c r="K14" s="14"/>
      <c r="L14" s="15"/>
    </row>
    <row r="15" spans="1:12">
      <c r="A15" s="8"/>
      <c r="B15" s="8"/>
      <c r="C15" s="22" t="s">
        <v>244</v>
      </c>
      <c r="D15" s="262"/>
      <c r="E15" s="260"/>
      <c r="F15" s="233"/>
      <c r="G15" s="248"/>
      <c r="H15" s="23"/>
      <c r="I15" s="13"/>
      <c r="K15" s="14"/>
      <c r="L15" s="15"/>
    </row>
    <row r="16" spans="1:12">
      <c r="A16" s="8"/>
      <c r="B16" s="8"/>
      <c r="C16" s="22" t="s">
        <v>193</v>
      </c>
      <c r="D16" s="291">
        <f>'TREASURY BILLS'!I18</f>
        <v>174652602</v>
      </c>
      <c r="E16" s="262">
        <f>'TREASURY BILLS'!J18</f>
        <v>1235</v>
      </c>
      <c r="F16" s="234" t="str">
        <f>'TREASURY BILLS'!E18</f>
        <v>GOG-BL-29/04/24-A6426-1887-0</v>
      </c>
      <c r="G16" s="240"/>
      <c r="H16" s="23">
        <f>'TREASURY BILLS'!H18</f>
        <v>97.8781843135896</v>
      </c>
      <c r="I16" s="13"/>
      <c r="K16" s="14"/>
      <c r="L16" s="15"/>
    </row>
    <row r="17" spans="1:12">
      <c r="A17" s="8"/>
      <c r="B17" s="8"/>
      <c r="C17" s="22" t="s">
        <v>243</v>
      </c>
      <c r="D17" s="263"/>
      <c r="E17" s="261"/>
      <c r="F17" s="256"/>
      <c r="G17" s="255"/>
      <c r="H17" s="257"/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70000000</v>
      </c>
      <c r="E23" s="17">
        <f>'REPO TRADES'!C27</f>
        <v>3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295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2" t="s">
        <v>270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C5" zoomScale="110" zoomScaleNormal="110" zoomScaleSheetLayoutView="100" workbookViewId="0">
      <selection activeCell="J7" sqref="J7"/>
    </sheetView>
  </sheetViews>
  <sheetFormatPr defaultColWidth="9.1796875" defaultRowHeight="15.5"/>
  <cols>
    <col min="1" max="1" width="6.54296875" style="3" customWidth="1"/>
    <col min="2" max="2" width="24.26953125" style="3" customWidth="1"/>
    <col min="3" max="3" width="41.816406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26953125" style="115" customWidth="1"/>
    <col min="9" max="9" width="20.26953125" style="3" customWidth="1"/>
    <col min="10" max="10" width="14.7265625" style="3" customWidth="1"/>
    <col min="11" max="11" width="11.7265625" style="3" customWidth="1"/>
    <col min="12" max="12" width="15.453125" style="3" customWidth="1"/>
    <col min="13" max="13" width="14.26953125" style="87" customWidth="1"/>
    <col min="14" max="14" width="5.81640625" style="3" hidden="1" customWidth="1"/>
    <col min="15" max="15" width="10.81640625" style="3" bestFit="1" customWidth="1"/>
    <col min="16" max="16384" width="9.1796875" style="3"/>
  </cols>
  <sheetData>
    <row r="1" spans="1:15" ht="65.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226</v>
      </c>
      <c r="C5" s="52" t="s">
        <v>194</v>
      </c>
      <c r="D5" s="61" t="s">
        <v>210</v>
      </c>
      <c r="E5" s="11">
        <v>18.100000000000001</v>
      </c>
      <c r="F5" s="11">
        <v>18.91</v>
      </c>
      <c r="G5" s="54">
        <v>73.540000000000006</v>
      </c>
      <c r="H5" s="267"/>
      <c r="I5" s="297"/>
      <c r="J5" s="11">
        <v>18.91</v>
      </c>
      <c r="K5" s="11">
        <v>18.91</v>
      </c>
      <c r="L5" s="58">
        <v>1294</v>
      </c>
      <c r="M5" s="59">
        <v>46616</v>
      </c>
      <c r="N5" s="60"/>
      <c r="O5" s="114"/>
    </row>
    <row r="6" spans="1:15">
      <c r="A6" s="50">
        <v>2</v>
      </c>
      <c r="B6" s="51" t="s">
        <v>227</v>
      </c>
      <c r="C6" s="52" t="s">
        <v>195</v>
      </c>
      <c r="D6" s="61" t="s">
        <v>211</v>
      </c>
      <c r="E6" s="11">
        <v>16.12</v>
      </c>
      <c r="F6" s="11">
        <v>18.739999999999998</v>
      </c>
      <c r="G6" s="242">
        <v>70.594999999999999</v>
      </c>
      <c r="H6" s="72"/>
      <c r="I6" s="243"/>
      <c r="J6" s="11">
        <v>18.739999999999998</v>
      </c>
      <c r="K6" s="11">
        <v>18.739999999999998</v>
      </c>
      <c r="L6" s="58">
        <v>1658</v>
      </c>
      <c r="M6" s="59">
        <v>46980</v>
      </c>
      <c r="N6" s="60"/>
      <c r="O6" s="114"/>
    </row>
    <row r="7" spans="1:15">
      <c r="A7" s="50">
        <v>3</v>
      </c>
      <c r="B7" s="51" t="s">
        <v>228</v>
      </c>
      <c r="C7" s="52" t="s">
        <v>196</v>
      </c>
      <c r="D7" s="63" t="s">
        <v>212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1294</v>
      </c>
      <c r="M7" s="59">
        <v>46616</v>
      </c>
      <c r="N7" s="60"/>
      <c r="O7" s="114"/>
    </row>
    <row r="8" spans="1:15">
      <c r="A8" s="50">
        <v>4</v>
      </c>
      <c r="B8" s="51" t="s">
        <v>229</v>
      </c>
      <c r="C8" s="52" t="s">
        <v>197</v>
      </c>
      <c r="D8" s="63" t="s">
        <v>213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1658</v>
      </c>
      <c r="M8" s="59">
        <v>46980</v>
      </c>
      <c r="N8" s="60"/>
      <c r="O8" s="114"/>
    </row>
    <row r="9" spans="1:15">
      <c r="A9" s="50">
        <v>5</v>
      </c>
      <c r="B9" s="51" t="s">
        <v>230</v>
      </c>
      <c r="C9" s="52" t="s">
        <v>198</v>
      </c>
      <c r="D9" s="63" t="s">
        <v>214</v>
      </c>
      <c r="E9" s="11">
        <v>23.2</v>
      </c>
      <c r="F9" s="11">
        <v>18.510000000000002</v>
      </c>
      <c r="G9" s="64">
        <v>76.009649999999993</v>
      </c>
      <c r="H9" s="72"/>
      <c r="I9" s="65"/>
      <c r="J9" s="11">
        <v>18.510000000000002</v>
      </c>
      <c r="K9" s="11">
        <v>18.510000000000002</v>
      </c>
      <c r="L9" s="58">
        <v>1112</v>
      </c>
      <c r="M9" s="59">
        <v>46434</v>
      </c>
      <c r="N9" s="60"/>
      <c r="O9" s="114"/>
    </row>
    <row r="10" spans="1:15">
      <c r="A10" s="50">
        <v>6</v>
      </c>
      <c r="B10" s="51" t="s">
        <v>234</v>
      </c>
      <c r="C10" s="52" t="s">
        <v>202</v>
      </c>
      <c r="D10" s="63" t="s">
        <v>218</v>
      </c>
      <c r="E10" s="11">
        <v>18.45</v>
      </c>
      <c r="F10" s="11">
        <v>16.350000000000001</v>
      </c>
      <c r="G10" s="242">
        <v>72.459766666666653</v>
      </c>
      <c r="H10" s="72">
        <v>367806487</v>
      </c>
      <c r="I10" s="243">
        <v>10</v>
      </c>
      <c r="J10" s="11">
        <v>16.350000000000001</v>
      </c>
      <c r="K10" s="11">
        <v>16.350000000000001</v>
      </c>
      <c r="L10" s="58">
        <v>1476</v>
      </c>
      <c r="M10" s="59">
        <v>46798</v>
      </c>
      <c r="N10" s="60"/>
      <c r="O10" s="114"/>
    </row>
    <row r="11" spans="1:15">
      <c r="A11" s="50">
        <v>7</v>
      </c>
      <c r="B11" s="51" t="s">
        <v>235</v>
      </c>
      <c r="C11" s="52" t="s">
        <v>203</v>
      </c>
      <c r="D11" s="63" t="s">
        <v>219</v>
      </c>
      <c r="E11" s="11">
        <v>22.43</v>
      </c>
      <c r="F11" s="11">
        <v>23.98</v>
      </c>
      <c r="G11" s="54">
        <v>54.283200000000001</v>
      </c>
      <c r="H11" s="72"/>
      <c r="I11" s="297"/>
      <c r="J11" s="11">
        <v>23.98</v>
      </c>
      <c r="K11" s="11">
        <v>23.98</v>
      </c>
      <c r="L11" s="58">
        <v>1840</v>
      </c>
      <c r="M11" s="59">
        <v>47162</v>
      </c>
      <c r="N11" s="60"/>
      <c r="O11" s="114"/>
    </row>
    <row r="12" spans="1:15">
      <c r="A12" s="50">
        <v>8</v>
      </c>
      <c r="B12" s="51" t="s">
        <v>236</v>
      </c>
      <c r="C12" s="52" t="s">
        <v>204</v>
      </c>
      <c r="D12" s="63" t="s">
        <v>220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24.87</v>
      </c>
      <c r="K12" s="11">
        <v>24.87</v>
      </c>
      <c r="L12" s="58">
        <v>2204</v>
      </c>
      <c r="M12" s="59">
        <v>47526</v>
      </c>
      <c r="N12" s="60"/>
      <c r="O12" s="114"/>
    </row>
    <row r="13" spans="1:15">
      <c r="A13" s="50">
        <v>9</v>
      </c>
      <c r="B13" s="51" t="s">
        <v>237</v>
      </c>
      <c r="C13" s="52" t="s">
        <v>205</v>
      </c>
      <c r="D13" s="63" t="s">
        <v>221</v>
      </c>
      <c r="E13" s="11">
        <v>22.69</v>
      </c>
      <c r="F13" s="11">
        <v>24.79</v>
      </c>
      <c r="G13" s="242">
        <v>42.809899999999999</v>
      </c>
      <c r="H13" s="72">
        <v>20000000</v>
      </c>
      <c r="I13" s="243">
        <v>1</v>
      </c>
      <c r="J13" s="11">
        <v>24.79</v>
      </c>
      <c r="K13" s="11">
        <v>24.79</v>
      </c>
      <c r="L13" s="58">
        <v>2568</v>
      </c>
      <c r="M13" s="59">
        <v>47890</v>
      </c>
      <c r="N13" s="60"/>
      <c r="O13" s="114"/>
    </row>
    <row r="14" spans="1:15">
      <c r="A14" s="50">
        <v>10</v>
      </c>
      <c r="B14" s="51" t="s">
        <v>238</v>
      </c>
      <c r="C14" s="52" t="s">
        <v>206</v>
      </c>
      <c r="D14" s="63" t="s">
        <v>222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19.440000000000001</v>
      </c>
      <c r="K14" s="11">
        <v>19.440000000000001</v>
      </c>
      <c r="L14" s="58">
        <v>2932</v>
      </c>
      <c r="M14" s="59">
        <v>48254</v>
      </c>
      <c r="N14" s="60"/>
      <c r="O14" s="114"/>
    </row>
    <row r="15" spans="1:15">
      <c r="A15" s="50">
        <v>11</v>
      </c>
      <c r="B15" s="51" t="s">
        <v>239</v>
      </c>
      <c r="C15" s="52" t="s">
        <v>207</v>
      </c>
      <c r="D15" s="63" t="s">
        <v>223</v>
      </c>
      <c r="E15" s="11">
        <v>23.03</v>
      </c>
      <c r="F15" s="11">
        <v>19.46</v>
      </c>
      <c r="G15" s="242">
        <v>52.769899999999993</v>
      </c>
      <c r="H15" s="72">
        <v>4400000</v>
      </c>
      <c r="I15" s="243">
        <v>1</v>
      </c>
      <c r="J15" s="11">
        <v>19.46</v>
      </c>
      <c r="K15" s="11">
        <v>19.46</v>
      </c>
      <c r="L15" s="58">
        <v>3296</v>
      </c>
      <c r="M15" s="59">
        <v>48618</v>
      </c>
      <c r="N15" s="60"/>
      <c r="O15" s="114"/>
    </row>
    <row r="16" spans="1:15">
      <c r="A16" s="50">
        <v>12</v>
      </c>
      <c r="B16" s="51" t="s">
        <v>240</v>
      </c>
      <c r="C16" s="52" t="s">
        <v>208</v>
      </c>
      <c r="D16" s="63" t="s">
        <v>224</v>
      </c>
      <c r="E16" s="11">
        <v>25.1</v>
      </c>
      <c r="F16" s="11">
        <v>22.36</v>
      </c>
      <c r="G16" s="242">
        <v>44.096450000000004</v>
      </c>
      <c r="H16" s="72">
        <v>44869122</v>
      </c>
      <c r="I16" s="243">
        <v>1</v>
      </c>
      <c r="J16" s="11">
        <v>22.36</v>
      </c>
      <c r="K16" s="11">
        <v>22.36</v>
      </c>
      <c r="L16" s="58">
        <v>3660</v>
      </c>
      <c r="M16" s="59">
        <v>48982</v>
      </c>
      <c r="N16" s="60"/>
      <c r="O16" s="114"/>
    </row>
    <row r="17" spans="1:15">
      <c r="A17" s="50">
        <v>13</v>
      </c>
      <c r="B17" s="51" t="s">
        <v>241</v>
      </c>
      <c r="C17" s="52" t="s">
        <v>209</v>
      </c>
      <c r="D17" s="63" t="s">
        <v>225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25.37</v>
      </c>
      <c r="K17" s="11">
        <v>25.37</v>
      </c>
      <c r="L17" s="58">
        <v>4024</v>
      </c>
      <c r="M17" s="59">
        <v>49346</v>
      </c>
      <c r="N17" s="60"/>
      <c r="O17" s="114"/>
    </row>
    <row r="18" spans="1:15">
      <c r="A18" s="50">
        <v>14</v>
      </c>
      <c r="B18" s="51" t="s">
        <v>231</v>
      </c>
      <c r="C18" s="52" t="s">
        <v>199</v>
      </c>
      <c r="D18" s="63" t="s">
        <v>215</v>
      </c>
      <c r="E18" s="11">
        <v>16.98</v>
      </c>
      <c r="F18" s="11">
        <v>13.64</v>
      </c>
      <c r="G18" s="64">
        <v>74.4876</v>
      </c>
      <c r="H18" s="72">
        <v>45383070</v>
      </c>
      <c r="I18" s="65">
        <v>1</v>
      </c>
      <c r="J18" s="11">
        <v>13.64</v>
      </c>
      <c r="K18" s="11">
        <v>13.64</v>
      </c>
      <c r="L18" s="58">
        <v>4388</v>
      </c>
      <c r="M18" s="59">
        <v>49710</v>
      </c>
      <c r="N18" s="60"/>
      <c r="O18" s="114"/>
    </row>
    <row r="19" spans="1:15">
      <c r="A19" s="50">
        <v>15</v>
      </c>
      <c r="B19" s="51" t="s">
        <v>232</v>
      </c>
      <c r="C19" s="52" t="s">
        <v>200</v>
      </c>
      <c r="D19" s="63" t="s">
        <v>216</v>
      </c>
      <c r="E19" s="11">
        <v>23.36</v>
      </c>
      <c r="F19" s="11">
        <v>26.31</v>
      </c>
      <c r="G19" s="242">
        <v>35.017200000000003</v>
      </c>
      <c r="H19" s="72">
        <v>23813485</v>
      </c>
      <c r="I19" s="243">
        <v>1</v>
      </c>
      <c r="J19" s="11">
        <v>26.31</v>
      </c>
      <c r="K19" s="11">
        <v>26.31</v>
      </c>
      <c r="L19" s="58">
        <v>4752</v>
      </c>
      <c r="M19" s="59">
        <v>50074</v>
      </c>
      <c r="N19" s="60"/>
      <c r="O19" s="114"/>
    </row>
    <row r="20" spans="1:15">
      <c r="A20" s="50">
        <v>16</v>
      </c>
      <c r="B20" s="94" t="s">
        <v>233</v>
      </c>
      <c r="C20" s="223" t="s">
        <v>201</v>
      </c>
      <c r="D20" s="221" t="s">
        <v>217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22.5</v>
      </c>
      <c r="K20" s="20">
        <v>22.5</v>
      </c>
      <c r="L20" s="293">
        <v>5116</v>
      </c>
      <c r="M20" s="294">
        <v>50438</v>
      </c>
      <c r="N20" s="60"/>
      <c r="O20" s="114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  <c r="O21" s="114"/>
    </row>
    <row r="22" spans="1:15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  <c r="O22" s="114"/>
    </row>
    <row r="23" spans="1:15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  <c r="O23" s="114"/>
    </row>
    <row r="24" spans="1:15">
      <c r="A24" s="93">
        <v>1</v>
      </c>
      <c r="B24" s="94" t="s">
        <v>485</v>
      </c>
      <c r="C24" s="223" t="s">
        <v>476</v>
      </c>
      <c r="D24" s="221" t="s">
        <v>488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1399</v>
      </c>
      <c r="M24" s="294">
        <v>46721</v>
      </c>
      <c r="N24" s="114"/>
      <c r="O24" s="114"/>
    </row>
    <row r="25" spans="1:15">
      <c r="A25" s="93">
        <v>2</v>
      </c>
      <c r="B25" s="94" t="s">
        <v>423</v>
      </c>
      <c r="C25" s="223" t="s">
        <v>477</v>
      </c>
      <c r="D25" s="221" t="s">
        <v>429</v>
      </c>
      <c r="E25" s="20"/>
      <c r="F25" s="20"/>
      <c r="G25" s="249"/>
      <c r="H25" s="250"/>
      <c r="I25" s="251"/>
      <c r="J25" s="20"/>
      <c r="K25" s="20"/>
      <c r="L25" s="293">
        <v>1404</v>
      </c>
      <c r="M25" s="294">
        <v>46726</v>
      </c>
      <c r="N25" s="114"/>
      <c r="O25" s="114"/>
    </row>
    <row r="26" spans="1:15">
      <c r="A26" s="93">
        <v>3</v>
      </c>
      <c r="B26" s="94" t="s">
        <v>486</v>
      </c>
      <c r="C26" s="223" t="s">
        <v>478</v>
      </c>
      <c r="D26" s="221" t="s">
        <v>489</v>
      </c>
      <c r="E26" s="20"/>
      <c r="F26" s="20"/>
      <c r="G26" s="249"/>
      <c r="H26" s="250"/>
      <c r="I26" s="251"/>
      <c r="J26" s="20"/>
      <c r="K26" s="20"/>
      <c r="L26" s="293">
        <v>2127</v>
      </c>
      <c r="M26" s="294">
        <v>47449</v>
      </c>
      <c r="N26" s="114"/>
      <c r="O26" s="114"/>
    </row>
    <row r="27" spans="1:15">
      <c r="A27" s="93">
        <v>4</v>
      </c>
      <c r="B27" s="94" t="s">
        <v>424</v>
      </c>
      <c r="C27" s="223" t="s">
        <v>479</v>
      </c>
      <c r="D27" s="221" t="s">
        <v>430</v>
      </c>
      <c r="E27" s="20"/>
      <c r="F27" s="20"/>
      <c r="G27" s="249"/>
      <c r="H27" s="250"/>
      <c r="I27" s="251"/>
      <c r="J27" s="20"/>
      <c r="K27" s="20"/>
      <c r="L27" s="293">
        <v>2862</v>
      </c>
      <c r="M27" s="294">
        <v>48184</v>
      </c>
      <c r="N27" s="114"/>
      <c r="O27" s="114"/>
    </row>
    <row r="28" spans="1:15">
      <c r="A28" s="93">
        <v>5</v>
      </c>
      <c r="B28" s="94" t="s">
        <v>422</v>
      </c>
      <c r="C28" s="223" t="s">
        <v>480</v>
      </c>
      <c r="D28" s="221" t="s">
        <v>428</v>
      </c>
      <c r="E28" s="20"/>
      <c r="F28" s="20"/>
      <c r="G28" s="249"/>
      <c r="H28" s="250"/>
      <c r="I28" s="251"/>
      <c r="J28" s="20"/>
      <c r="K28" s="20"/>
      <c r="L28" s="293">
        <v>3590</v>
      </c>
      <c r="M28" s="294">
        <v>48912</v>
      </c>
      <c r="N28" s="114"/>
      <c r="O28" s="114"/>
    </row>
    <row r="29" spans="1:15">
      <c r="A29" s="93">
        <v>6</v>
      </c>
      <c r="B29" s="94" t="s">
        <v>487</v>
      </c>
      <c r="C29" s="223" t="s">
        <v>481</v>
      </c>
      <c r="D29" s="221" t="s">
        <v>490</v>
      </c>
      <c r="E29" s="20"/>
      <c r="F29" s="20"/>
      <c r="G29" s="249"/>
      <c r="H29" s="250"/>
      <c r="I29" s="251"/>
      <c r="J29" s="20"/>
      <c r="K29" s="20"/>
      <c r="L29" s="293">
        <v>4318</v>
      </c>
      <c r="M29" s="294">
        <v>49640</v>
      </c>
      <c r="N29" s="114"/>
      <c r="O29" s="114"/>
    </row>
    <row r="30" spans="1:15">
      <c r="A30" s="93">
        <v>7</v>
      </c>
      <c r="B30" s="94" t="s">
        <v>425</v>
      </c>
      <c r="C30" s="223" t="s">
        <v>482</v>
      </c>
      <c r="D30" s="221" t="s">
        <v>431</v>
      </c>
      <c r="E30" s="20"/>
      <c r="F30" s="20"/>
      <c r="G30" s="249"/>
      <c r="H30" s="250"/>
      <c r="I30" s="251"/>
      <c r="J30" s="20"/>
      <c r="K30" s="20"/>
      <c r="L30" s="293">
        <v>4682</v>
      </c>
      <c r="M30" s="294">
        <v>50004</v>
      </c>
      <c r="N30" s="114"/>
      <c r="O30" s="114"/>
    </row>
    <row r="31" spans="1:15">
      <c r="A31" s="93">
        <v>8</v>
      </c>
      <c r="B31" s="94" t="s">
        <v>420</v>
      </c>
      <c r="C31" s="223" t="s">
        <v>483</v>
      </c>
      <c r="D31" s="221" t="s">
        <v>426</v>
      </c>
      <c r="E31" s="20"/>
      <c r="F31" s="20"/>
      <c r="G31" s="249"/>
      <c r="H31" s="250"/>
      <c r="I31" s="251"/>
      <c r="J31" s="20"/>
      <c r="K31" s="20"/>
      <c r="L31" s="293">
        <v>5046</v>
      </c>
      <c r="M31" s="294">
        <v>50368</v>
      </c>
      <c r="N31" s="114"/>
      <c r="O31" s="114"/>
    </row>
    <row r="32" spans="1:15">
      <c r="A32" s="93">
        <v>9</v>
      </c>
      <c r="B32" s="94" t="s">
        <v>421</v>
      </c>
      <c r="C32" s="223" t="s">
        <v>484</v>
      </c>
      <c r="D32" s="221" t="s">
        <v>427</v>
      </c>
      <c r="E32" s="20"/>
      <c r="F32" s="20"/>
      <c r="G32" s="249"/>
      <c r="H32" s="250"/>
      <c r="I32" s="251"/>
      <c r="J32" s="20"/>
      <c r="K32" s="20"/>
      <c r="L32" s="293">
        <v>1770</v>
      </c>
      <c r="M32" s="294">
        <v>47092</v>
      </c>
      <c r="N32" s="114"/>
      <c r="O32" s="114"/>
    </row>
    <row r="33" spans="1:15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  <c r="O33" s="114"/>
    </row>
    <row r="34" spans="1:15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  <c r="O34" s="114"/>
    </row>
    <row r="35" spans="1:15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  <c r="O35" s="114"/>
    </row>
    <row r="36" spans="1:15">
      <c r="A36" s="266">
        <v>1</v>
      </c>
      <c r="B36" s="8" t="s">
        <v>337</v>
      </c>
      <c r="C36" s="9" t="s">
        <v>341</v>
      </c>
      <c r="D36" s="27" t="s">
        <v>333</v>
      </c>
      <c r="E36" s="11"/>
      <c r="F36" s="11"/>
      <c r="G36" s="242"/>
      <c r="H36" s="72"/>
      <c r="I36" s="243"/>
      <c r="J36" s="11"/>
      <c r="K36" s="11"/>
      <c r="L36" s="58">
        <v>1312</v>
      </c>
      <c r="M36" s="59">
        <v>46634</v>
      </c>
      <c r="N36" s="114"/>
      <c r="O36" s="114"/>
    </row>
    <row r="37" spans="1:15">
      <c r="A37" s="266">
        <v>2</v>
      </c>
      <c r="B37" s="8" t="s">
        <v>338</v>
      </c>
      <c r="C37" s="9" t="s">
        <v>342</v>
      </c>
      <c r="D37" s="27" t="s">
        <v>334</v>
      </c>
      <c r="E37" s="11"/>
      <c r="F37" s="11"/>
      <c r="G37" s="242"/>
      <c r="H37" s="72"/>
      <c r="I37" s="243"/>
      <c r="J37" s="11"/>
      <c r="K37" s="11"/>
      <c r="L37" s="58">
        <v>1678</v>
      </c>
      <c r="M37" s="59">
        <v>47000</v>
      </c>
      <c r="N37" s="114"/>
      <c r="O37" s="114"/>
    </row>
    <row r="38" spans="1:15">
      <c r="A38" s="266">
        <v>3</v>
      </c>
      <c r="B38" s="8" t="s">
        <v>339</v>
      </c>
      <c r="C38" s="9" t="s">
        <v>343</v>
      </c>
      <c r="D38" s="27" t="s">
        <v>335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1312</v>
      </c>
      <c r="M38" s="59">
        <v>46634</v>
      </c>
      <c r="N38" s="114"/>
      <c r="O38" s="114"/>
    </row>
    <row r="39" spans="1:15" ht="16" thickBot="1">
      <c r="A39" s="266">
        <v>4</v>
      </c>
      <c r="B39" s="8" t="s">
        <v>340</v>
      </c>
      <c r="C39" s="9" t="s">
        <v>344</v>
      </c>
      <c r="D39" s="27" t="s">
        <v>336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1678</v>
      </c>
      <c r="M39" s="59">
        <v>47000</v>
      </c>
      <c r="N39" s="114"/>
      <c r="O39" s="114"/>
    </row>
    <row r="40" spans="1:15" ht="16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506272164</v>
      </c>
      <c r="I40" s="253">
        <f>SUM(I5:I39)</f>
        <v>15</v>
      </c>
      <c r="J40" s="102"/>
      <c r="K40" s="292"/>
      <c r="L40" s="177"/>
      <c r="M40" s="181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192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320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8"/>
  <sheetViews>
    <sheetView zoomScaleNormal="100" zoomScaleSheetLayoutView="100" workbookViewId="0">
      <pane xSplit="4" ySplit="4" topLeftCell="K34" activePane="bottomRight" state="frozen"/>
      <selection sqref="A1:XFD1048576"/>
      <selection pane="topRight" sqref="A1:XFD1048576"/>
      <selection pane="bottomLeft" sqref="A1:XFD1048576"/>
      <selection pane="bottomRight" activeCell="E36" sqref="E36:K36"/>
    </sheetView>
  </sheetViews>
  <sheetFormatPr defaultColWidth="9.1796875" defaultRowHeight="15.5"/>
  <cols>
    <col min="1" max="1" width="6.54296875" style="3" customWidth="1"/>
    <col min="2" max="2" width="18.54296875" style="3" customWidth="1"/>
    <col min="3" max="3" width="41.816406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26953125" style="3" customWidth="1"/>
    <col min="10" max="10" width="14.7265625" style="3" customWidth="1"/>
    <col min="11" max="11" width="14.26953125" style="3" customWidth="1"/>
    <col min="12" max="12" width="15.453125" style="3" customWidth="1"/>
    <col min="13" max="13" width="12.7265625" style="87" customWidth="1"/>
    <col min="14" max="14" width="13" style="3" hidden="1" customWidth="1"/>
    <col min="15" max="15" width="11.453125" style="3" bestFit="1" customWidth="1"/>
    <col min="16" max="16384" width="9.1796875" style="3"/>
  </cols>
  <sheetData>
    <row r="1" spans="1:15" ht="65.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306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96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3.9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47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257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334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432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474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537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574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75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159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411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509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621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670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761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831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938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189</v>
      </c>
      <c r="D26" s="63" t="s">
        <v>155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1048</v>
      </c>
      <c r="M26" s="82">
        <v>46370</v>
      </c>
      <c r="N26" s="60"/>
      <c r="O26" s="114"/>
    </row>
    <row r="27" spans="1:15">
      <c r="A27" s="50">
        <v>11</v>
      </c>
      <c r="B27" s="51"/>
      <c r="C27" s="52" t="s">
        <v>166</v>
      </c>
      <c r="D27" s="63" t="s">
        <v>167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1132</v>
      </c>
      <c r="M27" s="79">
        <v>46454</v>
      </c>
      <c r="N27" s="60"/>
      <c r="O27" s="114"/>
    </row>
    <row r="28" spans="1:15">
      <c r="A28" s="50">
        <v>12</v>
      </c>
      <c r="B28" s="51"/>
      <c r="C28" s="52" t="s">
        <v>173</v>
      </c>
      <c r="D28" s="63" t="s">
        <v>174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1188</v>
      </c>
      <c r="M28" s="79">
        <v>46510</v>
      </c>
      <c r="N28" s="60"/>
      <c r="O28" s="114"/>
    </row>
    <row r="29" spans="1:15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  <c r="O29" s="114"/>
    </row>
    <row r="30" spans="1:15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362</v>
      </c>
      <c r="M30" s="79">
        <v>45684</v>
      </c>
      <c r="N30" s="60">
        <v>43811</v>
      </c>
      <c r="O30" s="114"/>
    </row>
    <row r="31" spans="1:15">
      <c r="A31" s="50">
        <v>2</v>
      </c>
      <c r="B31" s="51"/>
      <c r="C31" s="52" t="s">
        <v>150</v>
      </c>
      <c r="D31" s="63" t="s">
        <v>74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894</v>
      </c>
      <c r="M31" s="79">
        <v>46216</v>
      </c>
      <c r="N31" s="60"/>
      <c r="O31" s="114"/>
    </row>
    <row r="32" spans="1:15">
      <c r="A32" s="50">
        <v>3</v>
      </c>
      <c r="B32" s="51"/>
      <c r="C32" s="52" t="s">
        <v>100</v>
      </c>
      <c r="D32" s="63" t="s">
        <v>99</v>
      </c>
      <c r="E32" s="66">
        <v>40.042206076710343</v>
      </c>
      <c r="F32" s="66">
        <v>30.021157596637149</v>
      </c>
      <c r="G32" s="70">
        <v>79.691900000000004</v>
      </c>
      <c r="H32" s="74"/>
      <c r="I32" s="75"/>
      <c r="J32" s="53">
        <v>30.021157596637149</v>
      </c>
      <c r="K32" s="53">
        <v>30.021157596637149</v>
      </c>
      <c r="L32" s="58">
        <v>1083</v>
      </c>
      <c r="M32" s="79">
        <v>46405</v>
      </c>
      <c r="N32" s="60"/>
      <c r="O32" s="114"/>
    </row>
    <row r="33" spans="1:15">
      <c r="A33" s="50">
        <v>4</v>
      </c>
      <c r="B33" s="51"/>
      <c r="C33" s="52" t="s">
        <v>151</v>
      </c>
      <c r="D33" s="63" t="s">
        <v>130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1314</v>
      </c>
      <c r="M33" s="79">
        <v>46636</v>
      </c>
      <c r="N33" s="60"/>
      <c r="O33" s="114"/>
    </row>
    <row r="34" spans="1:15">
      <c r="A34" s="50">
        <v>5</v>
      </c>
      <c r="B34" s="51"/>
      <c r="C34" s="85" t="s">
        <v>161</v>
      </c>
      <c r="D34" s="78" t="s">
        <v>162</v>
      </c>
      <c r="E34" s="66">
        <v>21.754543626268781</v>
      </c>
      <c r="F34" s="66">
        <v>21.744794158997554</v>
      </c>
      <c r="G34" s="55">
        <v>99.976799999999997</v>
      </c>
      <c r="H34" s="56"/>
      <c r="I34" s="76"/>
      <c r="J34" s="53">
        <v>21.744794158997554</v>
      </c>
      <c r="K34" s="53">
        <v>21.744794158997554</v>
      </c>
      <c r="L34" s="58">
        <v>1447</v>
      </c>
      <c r="M34" s="86">
        <v>46769</v>
      </c>
      <c r="N34" s="60"/>
      <c r="O34" s="114"/>
    </row>
    <row r="35" spans="1:15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  <c r="O35" s="114"/>
    </row>
    <row r="36" spans="1:15">
      <c r="A36" s="50">
        <v>1</v>
      </c>
      <c r="B36" s="51" t="s">
        <v>21</v>
      </c>
      <c r="C36" s="52" t="s">
        <v>22</v>
      </c>
      <c r="D36" s="63" t="s">
        <v>23</v>
      </c>
      <c r="E36" s="11">
        <v>24.147838009990039</v>
      </c>
      <c r="F36" s="53">
        <v>52.433836768750986</v>
      </c>
      <c r="G36" s="55">
        <v>95</v>
      </c>
      <c r="H36" s="56">
        <v>75585</v>
      </c>
      <c r="I36" s="88">
        <v>1</v>
      </c>
      <c r="J36" s="53">
        <v>52.433836768750986</v>
      </c>
      <c r="K36" s="53">
        <v>52.433836768750986</v>
      </c>
      <c r="L36" s="58">
        <v>54</v>
      </c>
      <c r="M36" s="82">
        <v>45376</v>
      </c>
      <c r="N36" s="60">
        <v>43811</v>
      </c>
      <c r="O36" s="114"/>
    </row>
    <row r="37" spans="1:15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432</v>
      </c>
      <c r="M37" s="82">
        <v>45754</v>
      </c>
      <c r="N37" s="60">
        <v>43811</v>
      </c>
      <c r="O37" s="114"/>
    </row>
    <row r="38" spans="1:15">
      <c r="A38" s="50">
        <v>3</v>
      </c>
      <c r="B38" s="51"/>
      <c r="C38" s="52" t="s">
        <v>147</v>
      </c>
      <c r="D38" s="63" t="s">
        <v>78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1286</v>
      </c>
      <c r="M38" s="79">
        <v>46608</v>
      </c>
      <c r="N38" s="60"/>
      <c r="O38" s="114"/>
    </row>
    <row r="39" spans="1:15">
      <c r="A39" s="50">
        <v>4</v>
      </c>
      <c r="B39" s="51"/>
      <c r="C39" s="52" t="s">
        <v>148</v>
      </c>
      <c r="D39" s="63" t="s">
        <v>98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1377</v>
      </c>
      <c r="M39" s="79">
        <v>46699</v>
      </c>
      <c r="N39" s="60"/>
      <c r="O39" s="114"/>
    </row>
    <row r="40" spans="1:15">
      <c r="A40" s="50">
        <v>5</v>
      </c>
      <c r="B40" s="51"/>
      <c r="C40" s="52" t="s">
        <v>149</v>
      </c>
      <c r="D40" s="63" t="s">
        <v>123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1594</v>
      </c>
      <c r="M40" s="79">
        <v>46916</v>
      </c>
      <c r="N40" s="60"/>
      <c r="O40" s="114"/>
    </row>
    <row r="41" spans="1:15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  <c r="O41" s="114"/>
    </row>
    <row r="42" spans="1:15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1006</v>
      </c>
      <c r="M42" s="82">
        <v>46328</v>
      </c>
      <c r="N42" s="60">
        <v>28</v>
      </c>
      <c r="O42" s="114"/>
    </row>
    <row r="43" spans="1:15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1580</v>
      </c>
      <c r="M43" s="79">
        <v>46902</v>
      </c>
      <c r="N43" s="60">
        <v>1</v>
      </c>
      <c r="O43" s="114"/>
    </row>
    <row r="44" spans="1:15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1958</v>
      </c>
      <c r="M44" s="82">
        <v>47280</v>
      </c>
      <c r="N44" s="83">
        <v>2</v>
      </c>
      <c r="O44" s="114"/>
    </row>
    <row r="45" spans="1:15">
      <c r="A45" s="50">
        <v>4</v>
      </c>
      <c r="B45" s="51"/>
      <c r="C45" s="80" t="s">
        <v>139</v>
      </c>
      <c r="D45" s="81" t="s">
        <v>92</v>
      </c>
      <c r="E45" s="53"/>
      <c r="F45" s="53"/>
      <c r="G45" s="64"/>
      <c r="H45" s="69"/>
      <c r="I45" s="57"/>
      <c r="J45" s="53"/>
      <c r="K45" s="53"/>
      <c r="L45" s="58">
        <v>2378</v>
      </c>
      <c r="M45" s="82">
        <v>47700</v>
      </c>
      <c r="N45" s="83"/>
      <c r="O45" s="114"/>
    </row>
    <row r="46" spans="1:15">
      <c r="A46" s="50">
        <v>5</v>
      </c>
      <c r="B46" s="51"/>
      <c r="C46" s="80" t="s">
        <v>140</v>
      </c>
      <c r="D46" s="81" t="s">
        <v>93</v>
      </c>
      <c r="E46" s="53"/>
      <c r="F46" s="53"/>
      <c r="G46" s="64"/>
      <c r="H46" s="69"/>
      <c r="I46" s="57"/>
      <c r="J46" s="11"/>
      <c r="K46" s="53"/>
      <c r="L46" s="58">
        <v>2378</v>
      </c>
      <c r="M46" s="82">
        <v>47700</v>
      </c>
      <c r="N46" s="83"/>
      <c r="O46" s="114"/>
    </row>
    <row r="47" spans="1:15">
      <c r="A47" s="50">
        <v>6</v>
      </c>
      <c r="B47" s="51"/>
      <c r="C47" s="80" t="s">
        <v>141</v>
      </c>
      <c r="D47" s="81" t="s">
        <v>126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2714</v>
      </c>
      <c r="M47" s="82">
        <v>48036</v>
      </c>
      <c r="N47" s="83"/>
      <c r="O47" s="114"/>
    </row>
    <row r="48" spans="1:15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  <c r="O48" s="114"/>
    </row>
    <row r="49" spans="1:15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2966</v>
      </c>
      <c r="M49" s="82">
        <v>48288</v>
      </c>
      <c r="N49" s="83">
        <v>43811</v>
      </c>
      <c r="O49" s="114"/>
    </row>
    <row r="50" spans="1:15">
      <c r="A50" s="50">
        <v>2</v>
      </c>
      <c r="B50" s="51"/>
      <c r="C50" s="90" t="s">
        <v>142</v>
      </c>
      <c r="D50" s="27" t="s">
        <v>75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3469</v>
      </c>
      <c r="M50" s="82">
        <v>48791</v>
      </c>
      <c r="O50" s="114"/>
    </row>
    <row r="51" spans="1:15">
      <c r="A51" s="50">
        <v>3</v>
      </c>
      <c r="B51" s="51"/>
      <c r="C51" s="90" t="s">
        <v>143</v>
      </c>
      <c r="D51" s="91" t="s">
        <v>76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3469</v>
      </c>
      <c r="M51" s="82">
        <v>48791</v>
      </c>
      <c r="N51" s="60"/>
      <c r="O51" s="114"/>
    </row>
    <row r="52" spans="1:15">
      <c r="A52" s="50">
        <v>4</v>
      </c>
      <c r="B52" s="51"/>
      <c r="C52" s="90" t="s">
        <v>144</v>
      </c>
      <c r="D52" s="63" t="s">
        <v>77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3625</v>
      </c>
      <c r="M52" s="82">
        <v>48947</v>
      </c>
      <c r="N52" s="60"/>
      <c r="O52" s="114"/>
    </row>
    <row r="53" spans="1:15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3813</v>
      </c>
      <c r="M53" s="79">
        <v>49135</v>
      </c>
      <c r="N53" s="60">
        <v>43811</v>
      </c>
      <c r="O53" s="114"/>
    </row>
    <row r="54" spans="1:15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  <c r="O54" s="114"/>
    </row>
    <row r="55" spans="1:15">
      <c r="A55" s="50">
        <v>1</v>
      </c>
      <c r="B55" s="51" t="s">
        <v>38</v>
      </c>
      <c r="C55" s="52" t="s">
        <v>39</v>
      </c>
      <c r="D55" s="63" t="s">
        <v>40</v>
      </c>
      <c r="E55" s="54">
        <v>30.032489735081914</v>
      </c>
      <c r="F55" s="54">
        <v>29.731993023657168</v>
      </c>
      <c r="G55" s="54">
        <v>68.374700000000004</v>
      </c>
      <c r="H55" s="74"/>
      <c r="I55" s="75"/>
      <c r="J55" s="54">
        <v>29.731993023657168</v>
      </c>
      <c r="K55" s="54">
        <v>29.731993023657168</v>
      </c>
      <c r="L55" s="78">
        <v>5661</v>
      </c>
      <c r="M55" s="79">
        <v>50983</v>
      </c>
      <c r="N55" s="60">
        <v>43811</v>
      </c>
      <c r="O55" s="114"/>
    </row>
    <row r="56" spans="1:15" ht="16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5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75585</v>
      </c>
      <c r="I57" s="259">
        <f>SUM(I5:I56)</f>
        <v>1</v>
      </c>
      <c r="J57" s="106"/>
      <c r="K57" s="107"/>
    </row>
    <row r="58" spans="1:15">
      <c r="H58" s="32"/>
      <c r="I58" s="108"/>
    </row>
    <row r="59" spans="1:15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5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5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5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H63" s="108"/>
    </row>
    <row r="64" spans="1:15">
      <c r="A64" s="30"/>
      <c r="B64" s="303" t="s">
        <v>320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34" activePane="bottomRight" state="frozen"/>
      <selection sqref="A1:XFD1048576"/>
      <selection pane="topRight" sqref="A1:XFD1048576"/>
      <selection pane="bottomLeft" sqref="A1:XFD1048576"/>
      <selection pane="bottomRight" activeCell="I40" sqref="I40"/>
    </sheetView>
  </sheetViews>
  <sheetFormatPr defaultColWidth="9.1796875" defaultRowHeight="15.5"/>
  <cols>
    <col min="1" max="1" width="7.26953125" style="3" customWidth="1"/>
    <col min="2" max="2" width="40.54296875" style="3" customWidth="1"/>
    <col min="3" max="3" width="19.54296875" style="3" customWidth="1"/>
    <col min="4" max="4" width="15.81640625" style="3" customWidth="1"/>
    <col min="5" max="5" width="12.26953125" style="3" customWidth="1"/>
    <col min="6" max="6" width="19.7265625" style="185" customWidth="1"/>
    <col min="7" max="7" width="16" style="105" customWidth="1"/>
    <col min="8" max="8" width="16.7265625" style="167" customWidth="1"/>
    <col min="9" max="9" width="15.26953125" style="167" customWidth="1"/>
    <col min="10" max="10" width="13.26953125" style="78" customWidth="1"/>
    <col min="11" max="11" width="15.453125" style="87" customWidth="1"/>
    <col min="12" max="12" width="2.81640625" style="3" hidden="1" customWidth="1"/>
    <col min="13" max="13" width="10.81640625" style="3" bestFit="1" customWidth="1"/>
    <col min="14" max="16384" width="9.1796875" style="3"/>
  </cols>
  <sheetData>
    <row r="1" spans="1:13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492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33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49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112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125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228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244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259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471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490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958</v>
      </c>
      <c r="K14" s="150">
        <v>46280</v>
      </c>
      <c r="L14" s="130"/>
      <c r="M14" s="114"/>
    </row>
    <row r="15" spans="1:13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146</v>
      </c>
      <c r="K16" s="160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877</v>
      </c>
      <c r="K17" s="160">
        <v>46199</v>
      </c>
      <c r="L17" s="131"/>
      <c r="M17" s="114"/>
    </row>
    <row r="18" spans="1:13">
      <c r="A18" s="8">
        <v>3</v>
      </c>
      <c r="B18" s="131" t="s">
        <v>264</v>
      </c>
      <c r="C18" s="27" t="s">
        <v>265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417</v>
      </c>
      <c r="K18" s="160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877</v>
      </c>
      <c r="K19" s="160">
        <v>46199</v>
      </c>
      <c r="L19" s="131"/>
      <c r="M19" s="114"/>
    </row>
    <row r="20" spans="1:13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  <c r="M20" s="114"/>
    </row>
    <row r="21" spans="1:13">
      <c r="A21" s="8">
        <v>1</v>
      </c>
      <c r="B21" s="131" t="s">
        <v>289</v>
      </c>
      <c r="C21" s="27" t="s">
        <v>290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61</v>
      </c>
      <c r="K21" s="161">
        <v>45383</v>
      </c>
      <c r="L21" s="161"/>
      <c r="M21" s="114"/>
    </row>
    <row r="22" spans="1:13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  <c r="M22" s="114"/>
    </row>
    <row r="23" spans="1:13">
      <c r="A23" s="8">
        <v>1</v>
      </c>
      <c r="B23" s="131" t="s">
        <v>312</v>
      </c>
      <c r="C23" s="27" t="s">
        <v>306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215</v>
      </c>
      <c r="K23" s="161">
        <v>45537</v>
      </c>
      <c r="L23" s="161"/>
      <c r="M23" s="114"/>
    </row>
    <row r="24" spans="1:13">
      <c r="A24" s="8">
        <v>2</v>
      </c>
      <c r="B24" s="131" t="s">
        <v>311</v>
      </c>
      <c r="C24" s="27" t="s">
        <v>307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579</v>
      </c>
      <c r="K24" s="161">
        <v>45901</v>
      </c>
      <c r="L24" s="161"/>
      <c r="M24" s="114"/>
    </row>
    <row r="25" spans="1:13">
      <c r="A25" s="8">
        <v>3</v>
      </c>
      <c r="B25" s="131" t="s">
        <v>313</v>
      </c>
      <c r="C25" s="27" t="s">
        <v>308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943</v>
      </c>
      <c r="K25" s="161">
        <v>46265</v>
      </c>
      <c r="L25" s="161"/>
      <c r="M25" s="114"/>
    </row>
    <row r="26" spans="1:13">
      <c r="A26" s="8">
        <v>4</v>
      </c>
      <c r="B26" s="131" t="s">
        <v>314</v>
      </c>
      <c r="C26" s="27" t="s">
        <v>309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1307</v>
      </c>
      <c r="K26" s="161">
        <v>46629</v>
      </c>
      <c r="L26" s="161"/>
      <c r="M26" s="114"/>
    </row>
    <row r="27" spans="1:13">
      <c r="A27" s="8">
        <v>5</v>
      </c>
      <c r="B27" s="131" t="s">
        <v>315</v>
      </c>
      <c r="C27" s="27" t="s">
        <v>310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1671</v>
      </c>
      <c r="K27" s="161">
        <v>46993</v>
      </c>
      <c r="L27" s="161"/>
      <c r="M27" s="114"/>
    </row>
    <row r="28" spans="1:13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  <c r="M28" s="114"/>
    </row>
    <row r="29" spans="1:13">
      <c r="A29" s="8">
        <v>1</v>
      </c>
      <c r="B29" s="131" t="s">
        <v>372</v>
      </c>
      <c r="C29" s="27" t="s">
        <v>373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455</v>
      </c>
      <c r="K29" s="161">
        <v>45777</v>
      </c>
      <c r="L29" s="161"/>
      <c r="M29" s="114"/>
    </row>
    <row r="30" spans="1:13">
      <c r="A30" s="8">
        <v>2</v>
      </c>
      <c r="B30" s="131" t="s">
        <v>374</v>
      </c>
      <c r="C30" s="27" t="s">
        <v>375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1356</v>
      </c>
      <c r="K30" s="161">
        <v>46678</v>
      </c>
      <c r="L30" s="161"/>
      <c r="M30" s="114"/>
    </row>
    <row r="31" spans="1:13">
      <c r="A31" s="8">
        <v>3</v>
      </c>
      <c r="B31" s="131" t="s">
        <v>376</v>
      </c>
      <c r="C31" s="27" t="s">
        <v>377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2632</v>
      </c>
      <c r="K31" s="161">
        <v>47954</v>
      </c>
      <c r="L31" s="161"/>
      <c r="M31" s="114"/>
    </row>
    <row r="32" spans="1:13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  <c r="M32" s="114"/>
    </row>
    <row r="33" spans="1:13">
      <c r="A33" s="8">
        <v>1</v>
      </c>
      <c r="B33" s="131" t="s">
        <v>378</v>
      </c>
      <c r="C33" s="27" t="s">
        <v>379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266</v>
      </c>
      <c r="K33" s="161">
        <v>45588</v>
      </c>
      <c r="L33" s="161">
        <v>43811</v>
      </c>
      <c r="M33" s="114"/>
    </row>
    <row r="34" spans="1:13">
      <c r="A34" s="8">
        <v>2</v>
      </c>
      <c r="B34" s="131" t="s">
        <v>380</v>
      </c>
      <c r="C34" s="27" t="s">
        <v>381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1365</v>
      </c>
      <c r="K34" s="161">
        <v>46687</v>
      </c>
      <c r="L34" s="161">
        <v>43811</v>
      </c>
      <c r="M34" s="114"/>
    </row>
    <row r="35" spans="1:13">
      <c r="A35" s="8">
        <v>3</v>
      </c>
      <c r="B35" s="131" t="s">
        <v>382</v>
      </c>
      <c r="C35" s="27" t="s">
        <v>383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1962</v>
      </c>
      <c r="K35" s="161">
        <v>47284</v>
      </c>
      <c r="L35" s="161">
        <v>43811</v>
      </c>
      <c r="M35" s="114"/>
    </row>
    <row r="36" spans="1:13">
      <c r="A36" s="8">
        <v>4</v>
      </c>
      <c r="B36" s="131" t="s">
        <v>384</v>
      </c>
      <c r="C36" s="27" t="s">
        <v>385</v>
      </c>
      <c r="D36" s="155">
        <v>81.628429968771499</v>
      </c>
      <c r="E36" s="155">
        <v>81.628429968771499</v>
      </c>
      <c r="F36" s="164"/>
      <c r="G36" s="165"/>
      <c r="H36" s="166">
        <v>98.9</v>
      </c>
      <c r="I36" s="166">
        <v>81.3</v>
      </c>
      <c r="J36" s="78">
        <v>2889</v>
      </c>
      <c r="K36" s="161">
        <v>48211</v>
      </c>
      <c r="L36" s="161"/>
      <c r="M36" s="114"/>
    </row>
    <row r="37" spans="1:13">
      <c r="A37" s="8">
        <v>5</v>
      </c>
      <c r="B37" s="131" t="s">
        <v>386</v>
      </c>
      <c r="C37" s="27" t="s">
        <v>387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3509</v>
      </c>
      <c r="K37" s="161">
        <v>48831</v>
      </c>
      <c r="L37" s="161"/>
      <c r="M37" s="114"/>
    </row>
    <row r="38" spans="1:13">
      <c r="A38" s="8">
        <v>6</v>
      </c>
      <c r="B38" s="131" t="s">
        <v>388</v>
      </c>
      <c r="C38" s="27" t="s">
        <v>389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3731</v>
      </c>
      <c r="K38" s="161">
        <v>49053</v>
      </c>
      <c r="L38" s="161"/>
      <c r="M38" s="114"/>
    </row>
    <row r="39" spans="1:13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  <c r="M39" s="114"/>
    </row>
    <row r="40" spans="1:13">
      <c r="A40" s="8">
        <v>1</v>
      </c>
      <c r="B40" s="168" t="s">
        <v>247</v>
      </c>
      <c r="C40" s="27" t="s">
        <v>248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442</v>
      </c>
      <c r="K40" s="160">
        <v>45764</v>
      </c>
      <c r="L40" s="161"/>
      <c r="M40" s="114"/>
    </row>
    <row r="41" spans="1:13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1134</v>
      </c>
      <c r="K41" s="160">
        <v>46456</v>
      </c>
      <c r="L41" s="161"/>
      <c r="M41" s="114"/>
    </row>
    <row r="42" spans="1:13">
      <c r="A42" s="8">
        <v>3</v>
      </c>
      <c r="B42" s="170" t="s">
        <v>260</v>
      </c>
      <c r="C42" s="27" t="s">
        <v>261</v>
      </c>
      <c r="D42" s="132"/>
      <c r="E42" s="132"/>
      <c r="F42" s="133"/>
      <c r="G42" s="139"/>
      <c r="H42" s="169"/>
      <c r="I42" s="169"/>
      <c r="J42" s="78">
        <v>1163</v>
      </c>
      <c r="K42" s="160">
        <v>46485</v>
      </c>
      <c r="L42" s="161"/>
      <c r="M42" s="114"/>
    </row>
    <row r="43" spans="1:13">
      <c r="A43" s="8"/>
      <c r="B43" s="131"/>
      <c r="C43" s="27"/>
      <c r="D43" s="137"/>
      <c r="E43" s="132"/>
      <c r="F43" s="138"/>
      <c r="G43" s="8"/>
      <c r="K43" s="160"/>
      <c r="L43" s="131"/>
      <c r="M43" s="114"/>
    </row>
    <row r="44" spans="1:13" ht="16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1492</v>
      </c>
      <c r="K44" s="174">
        <v>46814</v>
      </c>
      <c r="L44" s="175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6"/>
      <c r="E45" s="177"/>
      <c r="F45" s="178">
        <f>SUM(F5:F44)</f>
        <v>0</v>
      </c>
      <c r="G45" s="178">
        <f>SUM(G5:G44)</f>
        <v>0</v>
      </c>
      <c r="H45" s="179"/>
      <c r="I45" s="179"/>
      <c r="J45" s="180"/>
      <c r="K45" s="181"/>
      <c r="L45" s="182"/>
    </row>
    <row r="46" spans="1:13">
      <c r="F46" s="183"/>
      <c r="H46" s="184"/>
      <c r="I46" s="184"/>
    </row>
    <row r="47" spans="1:13">
      <c r="F47" s="183"/>
      <c r="H47" s="184"/>
      <c r="I47" s="184"/>
    </row>
    <row r="48" spans="1:13">
      <c r="B48" s="303" t="s">
        <v>320</v>
      </c>
      <c r="C48" s="303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0"/>
  <sheetViews>
    <sheetView topLeftCell="F78" zoomScaleNormal="100" zoomScaleSheetLayoutView="110" workbookViewId="0">
      <selection activeCell="G5" sqref="G5:L90"/>
    </sheetView>
  </sheetViews>
  <sheetFormatPr defaultColWidth="9.1796875" defaultRowHeight="15.5"/>
  <cols>
    <col min="1" max="1" width="9.7265625" style="3" hidden="1" customWidth="1"/>
    <col min="2" max="2" width="15.7265625" style="3" hidden="1" customWidth="1"/>
    <col min="3" max="4" width="15.7265625" style="3" customWidth="1"/>
    <col min="5" max="5" width="39" style="3" customWidth="1"/>
    <col min="6" max="6" width="22.81640625" style="3" customWidth="1"/>
    <col min="7" max="7" width="13.54296875" style="200" customWidth="1"/>
    <col min="8" max="8" width="15.54296875" style="105" customWidth="1"/>
    <col min="9" max="9" width="22.1796875" style="185" customWidth="1"/>
    <col min="10" max="10" width="20.26953125" style="109" customWidth="1"/>
    <col min="11" max="11" width="14.54296875" style="3" customWidth="1"/>
    <col min="12" max="12" width="12.81640625" style="3" customWidth="1"/>
    <col min="13" max="13" width="13" style="3" customWidth="1"/>
    <col min="14" max="14" width="12.7265625" style="3" customWidth="1"/>
    <col min="15" max="15" width="13" style="3" hidden="1" customWidth="1"/>
    <col min="16" max="16" width="8.26953125" style="3" hidden="1" customWidth="1"/>
    <col min="17" max="17" width="10.81640625" style="3" bestFit="1" customWidth="1"/>
    <col min="18" max="16384" width="9.179687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491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257</v>
      </c>
      <c r="D5" s="265">
        <v>1</v>
      </c>
      <c r="E5" s="131" t="s">
        <v>366</v>
      </c>
      <c r="F5" s="27" t="s">
        <v>367</v>
      </c>
      <c r="G5" s="11">
        <v>94.390235798812199</v>
      </c>
      <c r="H5" s="11">
        <v>99.850601948432399</v>
      </c>
      <c r="I5" s="267">
        <v>274785</v>
      </c>
      <c r="J5" s="268">
        <v>20</v>
      </c>
      <c r="K5" s="11">
        <v>100</v>
      </c>
      <c r="L5" s="11">
        <v>99.320599999999999</v>
      </c>
      <c r="M5" s="58">
        <v>5</v>
      </c>
      <c r="N5" s="264">
        <v>45327</v>
      </c>
      <c r="O5" s="114"/>
      <c r="P5" s="33"/>
      <c r="Q5" s="114"/>
    </row>
    <row r="6" spans="1:17">
      <c r="A6" s="50"/>
      <c r="B6" s="109"/>
      <c r="C6" s="197"/>
      <c r="D6" s="265">
        <v>2</v>
      </c>
      <c r="E6" s="131" t="s">
        <v>390</v>
      </c>
      <c r="F6" s="27" t="s">
        <v>391</v>
      </c>
      <c r="G6" s="11">
        <v>98.447133700718894</v>
      </c>
      <c r="H6" s="11">
        <v>99.1470441946242</v>
      </c>
      <c r="I6" s="267">
        <v>3951820</v>
      </c>
      <c r="J6" s="268">
        <v>32</v>
      </c>
      <c r="K6" s="11">
        <v>100</v>
      </c>
      <c r="L6" s="11">
        <v>93.897499999999994</v>
      </c>
      <c r="M6" s="58">
        <v>12</v>
      </c>
      <c r="N6" s="264">
        <v>45334</v>
      </c>
      <c r="O6" s="114"/>
      <c r="P6" s="33"/>
      <c r="Q6" s="114"/>
    </row>
    <row r="7" spans="1:17">
      <c r="A7" s="50"/>
      <c r="B7" s="109"/>
      <c r="C7" s="197"/>
      <c r="D7" s="265">
        <v>3</v>
      </c>
      <c r="E7" s="131" t="s">
        <v>396</v>
      </c>
      <c r="F7" s="27" t="s">
        <v>397</v>
      </c>
      <c r="G7" s="11">
        <v>98.591872547370798</v>
      </c>
      <c r="H7" s="11">
        <v>98.780051570764499</v>
      </c>
      <c r="I7" s="267">
        <v>13365466</v>
      </c>
      <c r="J7" s="268">
        <v>45</v>
      </c>
      <c r="K7" s="11">
        <v>100</v>
      </c>
      <c r="L7" s="11">
        <v>93.897499999999994</v>
      </c>
      <c r="M7" s="58">
        <v>19</v>
      </c>
      <c r="N7" s="264">
        <v>45341</v>
      </c>
      <c r="O7" s="114"/>
      <c r="P7" s="33"/>
      <c r="Q7" s="114"/>
    </row>
    <row r="8" spans="1:17">
      <c r="A8" s="50"/>
      <c r="B8" s="109"/>
      <c r="C8" s="197"/>
      <c r="D8" s="265">
        <v>4</v>
      </c>
      <c r="E8" s="131" t="s">
        <v>402</v>
      </c>
      <c r="F8" s="27" t="s">
        <v>403</v>
      </c>
      <c r="G8" s="11">
        <v>97.178344851227607</v>
      </c>
      <c r="H8" s="11">
        <v>98.468202572925307</v>
      </c>
      <c r="I8" s="267">
        <v>5482048</v>
      </c>
      <c r="J8" s="268">
        <v>20</v>
      </c>
      <c r="K8" s="11">
        <v>100</v>
      </c>
      <c r="L8" s="11">
        <v>93.188299999999998</v>
      </c>
      <c r="M8" s="58">
        <v>26</v>
      </c>
      <c r="N8" s="264">
        <v>45348</v>
      </c>
      <c r="O8" s="114"/>
      <c r="P8" s="33"/>
      <c r="Q8" s="114"/>
    </row>
    <row r="9" spans="1:17">
      <c r="A9" s="50"/>
      <c r="B9" s="109"/>
      <c r="C9" s="197"/>
      <c r="D9" s="265">
        <v>5</v>
      </c>
      <c r="E9" s="131" t="s">
        <v>408</v>
      </c>
      <c r="F9" s="27" t="s">
        <v>409</v>
      </c>
      <c r="G9" s="11">
        <v>97.1596974632985</v>
      </c>
      <c r="H9" s="11">
        <v>96.608299975115798</v>
      </c>
      <c r="I9" s="267">
        <v>10914541</v>
      </c>
      <c r="J9" s="268">
        <v>16</v>
      </c>
      <c r="K9" s="11">
        <v>100</v>
      </c>
      <c r="L9" s="11">
        <v>93.193700000000007</v>
      </c>
      <c r="M9" s="58">
        <v>33</v>
      </c>
      <c r="N9" s="264">
        <v>45355</v>
      </c>
      <c r="O9" s="114"/>
      <c r="P9" s="33"/>
      <c r="Q9" s="114"/>
    </row>
    <row r="10" spans="1:17">
      <c r="A10" s="50"/>
      <c r="B10" s="109"/>
      <c r="C10" s="197"/>
      <c r="D10" s="265">
        <v>6</v>
      </c>
      <c r="E10" s="131" t="s">
        <v>414</v>
      </c>
      <c r="F10" s="27" t="s">
        <v>415</v>
      </c>
      <c r="G10" s="11">
        <v>94.520109145418303</v>
      </c>
      <c r="H10" s="11">
        <v>95.603023561330701</v>
      </c>
      <c r="I10" s="267">
        <v>382402</v>
      </c>
      <c r="J10" s="268">
        <v>18</v>
      </c>
      <c r="K10" s="11">
        <v>100</v>
      </c>
      <c r="L10" s="11">
        <v>93.208200000000005</v>
      </c>
      <c r="M10" s="58">
        <v>40</v>
      </c>
      <c r="N10" s="264">
        <v>45362</v>
      </c>
      <c r="O10" s="114"/>
      <c r="P10" s="33"/>
      <c r="Q10" s="114"/>
    </row>
    <row r="11" spans="1:17">
      <c r="A11" s="50"/>
      <c r="B11" s="109"/>
      <c r="C11" s="197"/>
      <c r="D11" s="265">
        <v>7</v>
      </c>
      <c r="E11" s="131" t="s">
        <v>432</v>
      </c>
      <c r="F11" s="27" t="s">
        <v>433</v>
      </c>
      <c r="G11" s="11">
        <v>96.281174062290802</v>
      </c>
      <c r="H11" s="11">
        <v>97.775522759095495</v>
      </c>
      <c r="I11" s="267">
        <v>1546775</v>
      </c>
      <c r="J11" s="268">
        <v>41</v>
      </c>
      <c r="K11" s="11">
        <v>100</v>
      </c>
      <c r="L11" s="11">
        <v>93.280799999999999</v>
      </c>
      <c r="M11" s="58">
        <v>47</v>
      </c>
      <c r="N11" s="264">
        <v>45369</v>
      </c>
      <c r="O11" s="114"/>
      <c r="P11" s="33"/>
      <c r="Q11" s="114"/>
    </row>
    <row r="12" spans="1:17">
      <c r="A12" s="50"/>
      <c r="B12" s="109"/>
      <c r="C12" s="197"/>
      <c r="D12" s="265">
        <v>8</v>
      </c>
      <c r="E12" s="131" t="s">
        <v>438</v>
      </c>
      <c r="F12" s="27" t="s">
        <v>439</v>
      </c>
      <c r="G12" s="11">
        <v>94.513899924073996</v>
      </c>
      <c r="H12" s="11">
        <v>97.966075783872398</v>
      </c>
      <c r="I12" s="267">
        <v>1919477</v>
      </c>
      <c r="J12" s="268">
        <v>59</v>
      </c>
      <c r="K12" s="11">
        <v>100</v>
      </c>
      <c r="L12" s="11">
        <v>93.261200000000002</v>
      </c>
      <c r="M12" s="58">
        <v>54</v>
      </c>
      <c r="N12" s="264">
        <v>45376</v>
      </c>
      <c r="O12" s="114"/>
      <c r="P12" s="33"/>
      <c r="Q12" s="114"/>
    </row>
    <row r="13" spans="1:17">
      <c r="A13" s="50"/>
      <c r="B13" s="109"/>
      <c r="C13" s="197"/>
      <c r="D13" s="265">
        <v>9</v>
      </c>
      <c r="E13" s="131" t="s">
        <v>444</v>
      </c>
      <c r="F13" s="27" t="s">
        <v>445</v>
      </c>
      <c r="G13" s="11">
        <v>93.937751767419996</v>
      </c>
      <c r="H13" s="11">
        <v>94.077367549922101</v>
      </c>
      <c r="I13" s="267">
        <v>672097</v>
      </c>
      <c r="J13" s="268">
        <v>11</v>
      </c>
      <c r="K13" s="11">
        <v>95.292900000000003</v>
      </c>
      <c r="L13" s="11">
        <v>92.554900000000004</v>
      </c>
      <c r="M13" s="58">
        <v>61</v>
      </c>
      <c r="N13" s="264">
        <v>45383</v>
      </c>
      <c r="O13" s="114"/>
      <c r="P13" s="33"/>
      <c r="Q13" s="114"/>
    </row>
    <row r="14" spans="1:17">
      <c r="A14" s="50"/>
      <c r="B14" s="109"/>
      <c r="C14" s="197"/>
      <c r="D14" s="265">
        <v>10</v>
      </c>
      <c r="E14" s="131" t="s">
        <v>456</v>
      </c>
      <c r="F14" s="27" t="s">
        <v>457</v>
      </c>
      <c r="G14" s="11"/>
      <c r="H14" s="11"/>
      <c r="I14" s="267"/>
      <c r="J14" s="268"/>
      <c r="K14" s="11"/>
      <c r="L14" s="11"/>
      <c r="M14" s="58">
        <v>65</v>
      </c>
      <c r="N14" s="264">
        <v>45387</v>
      </c>
      <c r="O14" s="114"/>
      <c r="P14" s="33"/>
      <c r="Q14" s="114"/>
    </row>
    <row r="15" spans="1:17">
      <c r="A15" s="50"/>
      <c r="B15" s="109"/>
      <c r="C15" s="197"/>
      <c r="D15" s="265">
        <v>11</v>
      </c>
      <c r="E15" s="131" t="s">
        <v>450</v>
      </c>
      <c r="F15" s="27" t="s">
        <v>451</v>
      </c>
      <c r="G15" s="11">
        <v>95.211176350463802</v>
      </c>
      <c r="H15" s="11">
        <v>94.953203697484099</v>
      </c>
      <c r="I15" s="267">
        <v>663965</v>
      </c>
      <c r="J15" s="268">
        <v>16</v>
      </c>
      <c r="K15" s="11">
        <v>95.69</v>
      </c>
      <c r="L15" s="11">
        <v>91.770899999999997</v>
      </c>
      <c r="M15" s="58">
        <v>68</v>
      </c>
      <c r="N15" s="264">
        <v>45390</v>
      </c>
      <c r="O15" s="114"/>
      <c r="P15" s="33"/>
      <c r="Q15" s="114"/>
    </row>
    <row r="16" spans="1:17">
      <c r="A16" s="50"/>
      <c r="B16" s="109"/>
      <c r="C16" s="197"/>
      <c r="D16" s="265">
        <v>12</v>
      </c>
      <c r="E16" s="131" t="s">
        <v>458</v>
      </c>
      <c r="F16" s="27" t="s">
        <v>459</v>
      </c>
      <c r="G16" s="11">
        <v>93.7123768023541</v>
      </c>
      <c r="H16" s="11">
        <v>94.022816007497198</v>
      </c>
      <c r="I16" s="267">
        <v>310517</v>
      </c>
      <c r="J16" s="268">
        <v>16</v>
      </c>
      <c r="K16" s="11">
        <v>95.69</v>
      </c>
      <c r="L16" s="11">
        <v>91</v>
      </c>
      <c r="M16" s="58">
        <v>75</v>
      </c>
      <c r="N16" s="264">
        <v>45397</v>
      </c>
      <c r="O16" s="114"/>
      <c r="P16" s="33"/>
      <c r="Q16" s="114"/>
    </row>
    <row r="17" spans="1:17">
      <c r="A17" s="50"/>
      <c r="B17" s="109"/>
      <c r="C17" s="197"/>
      <c r="D17" s="265">
        <v>13</v>
      </c>
      <c r="E17" s="131" t="s">
        <v>464</v>
      </c>
      <c r="F17" s="27" t="s">
        <v>465</v>
      </c>
      <c r="G17" s="11">
        <v>94.044478557518801</v>
      </c>
      <c r="H17" s="11">
        <v>93.934080965053596</v>
      </c>
      <c r="I17" s="267">
        <v>17446658</v>
      </c>
      <c r="J17" s="268">
        <v>37</v>
      </c>
      <c r="K17" s="11">
        <v>95.69</v>
      </c>
      <c r="L17" s="11">
        <v>90.241900000000001</v>
      </c>
      <c r="M17" s="58">
        <v>82</v>
      </c>
      <c r="N17" s="264">
        <v>45404</v>
      </c>
      <c r="O17" s="114"/>
      <c r="P17" s="33"/>
      <c r="Q17" s="114"/>
    </row>
    <row r="18" spans="1:17">
      <c r="A18" s="50"/>
      <c r="B18" s="109"/>
      <c r="C18" s="197"/>
      <c r="D18" s="265">
        <v>14</v>
      </c>
      <c r="E18" s="131" t="s">
        <v>470</v>
      </c>
      <c r="F18" s="27" t="s">
        <v>471</v>
      </c>
      <c r="G18" s="11">
        <v>93.511027539427999</v>
      </c>
      <c r="H18" s="11">
        <v>97.8781843135896</v>
      </c>
      <c r="I18" s="267">
        <v>174652602</v>
      </c>
      <c r="J18" s="268">
        <v>1235</v>
      </c>
      <c r="K18" s="11">
        <v>100</v>
      </c>
      <c r="L18" s="11">
        <v>89.495500000000007</v>
      </c>
      <c r="M18" s="58">
        <v>89</v>
      </c>
      <c r="N18" s="264">
        <v>45411</v>
      </c>
      <c r="O18" s="114"/>
      <c r="P18" s="33"/>
      <c r="Q18" s="114"/>
    </row>
    <row r="19" spans="1:17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  <c r="Q19" s="114"/>
    </row>
    <row r="20" spans="1:17" ht="13.9" customHeight="1">
      <c r="A20" s="50"/>
      <c r="C20" s="105" t="s">
        <v>361</v>
      </c>
      <c r="D20" s="265">
        <v>1</v>
      </c>
      <c r="E20" s="9" t="s">
        <v>285</v>
      </c>
      <c r="F20" s="27" t="s">
        <v>286</v>
      </c>
      <c r="G20" s="12">
        <v>99.250100000000003</v>
      </c>
      <c r="H20" s="64">
        <v>99.289005199868697</v>
      </c>
      <c r="I20" s="133">
        <v>48732</v>
      </c>
      <c r="J20" s="243">
        <v>2</v>
      </c>
      <c r="K20" s="64">
        <v>99.546700000000001</v>
      </c>
      <c r="L20" s="64">
        <v>98.481200000000001</v>
      </c>
      <c r="M20" s="58">
        <v>5</v>
      </c>
      <c r="N20" s="264">
        <v>45327</v>
      </c>
      <c r="O20" s="114"/>
      <c r="Q20" s="114"/>
    </row>
    <row r="21" spans="1:17" ht="13.9" customHeight="1">
      <c r="A21" s="50"/>
      <c r="D21" s="265">
        <v>2</v>
      </c>
      <c r="E21" s="9" t="s">
        <v>291</v>
      </c>
      <c r="F21" s="27" t="s">
        <v>292</v>
      </c>
      <c r="G21" s="12">
        <v>98.3012857879867</v>
      </c>
      <c r="H21" s="64">
        <v>87.966270553909794</v>
      </c>
      <c r="I21" s="133">
        <v>2034158</v>
      </c>
      <c r="J21" s="243">
        <v>3</v>
      </c>
      <c r="K21" s="64">
        <v>98.912099999999995</v>
      </c>
      <c r="L21" s="64">
        <v>87.786699999999996</v>
      </c>
      <c r="M21" s="58">
        <v>12</v>
      </c>
      <c r="N21" s="264">
        <v>45334</v>
      </c>
      <c r="O21" s="114"/>
      <c r="Q21" s="114"/>
    </row>
    <row r="22" spans="1:17" ht="13.9" customHeight="1">
      <c r="A22" s="50"/>
      <c r="D22" s="265">
        <v>3</v>
      </c>
      <c r="E22" s="9" t="s">
        <v>296</v>
      </c>
      <c r="F22" s="27" t="s">
        <v>297</v>
      </c>
      <c r="G22" s="12">
        <v>97.180700000000002</v>
      </c>
      <c r="H22" s="64">
        <v>98.644999999999996</v>
      </c>
      <c r="I22" s="133">
        <v>40549</v>
      </c>
      <c r="J22" s="243">
        <v>1</v>
      </c>
      <c r="K22" s="64">
        <v>98.644999999999996</v>
      </c>
      <c r="L22" s="64">
        <v>98.644999999999996</v>
      </c>
      <c r="M22" s="58">
        <v>19</v>
      </c>
      <c r="N22" s="264">
        <v>45341</v>
      </c>
      <c r="O22" s="114"/>
      <c r="Q22" s="114"/>
    </row>
    <row r="23" spans="1:17" ht="13.9" customHeight="1">
      <c r="A23" s="50"/>
      <c r="D23" s="265">
        <v>4</v>
      </c>
      <c r="E23" s="9" t="s">
        <v>300</v>
      </c>
      <c r="F23" s="27" t="s">
        <v>301</v>
      </c>
      <c r="G23" s="12">
        <v>92.6691</v>
      </c>
      <c r="H23" s="64">
        <v>92.6691</v>
      </c>
      <c r="I23" s="133"/>
      <c r="J23" s="243"/>
      <c r="K23" s="64">
        <v>92.6691</v>
      </c>
      <c r="L23" s="64">
        <v>92.6691</v>
      </c>
      <c r="M23" s="58">
        <v>20</v>
      </c>
      <c r="N23" s="264">
        <v>45342</v>
      </c>
      <c r="O23" s="114"/>
      <c r="Q23" s="114"/>
    </row>
    <row r="24" spans="1:17" ht="13.5" customHeight="1">
      <c r="A24" s="50"/>
      <c r="D24" s="265">
        <v>5</v>
      </c>
      <c r="E24" s="9" t="s">
        <v>304</v>
      </c>
      <c r="F24" s="27" t="s">
        <v>305</v>
      </c>
      <c r="G24" s="12">
        <v>94.111822184634306</v>
      </c>
      <c r="H24" s="64">
        <v>98.179299999999998</v>
      </c>
      <c r="I24" s="133">
        <v>1366586</v>
      </c>
      <c r="J24" s="243">
        <v>6</v>
      </c>
      <c r="K24" s="64">
        <v>98.179299999999998</v>
      </c>
      <c r="L24" s="64">
        <v>98.179299999999998</v>
      </c>
      <c r="M24" s="58">
        <v>26</v>
      </c>
      <c r="N24" s="264">
        <v>45348</v>
      </c>
      <c r="O24" s="114"/>
      <c r="Q24" s="114"/>
    </row>
    <row r="25" spans="1:17" ht="13.9" customHeight="1">
      <c r="A25" s="50"/>
      <c r="D25" s="265">
        <v>6</v>
      </c>
      <c r="E25" s="9" t="s">
        <v>316</v>
      </c>
      <c r="F25" s="27" t="s">
        <v>317</v>
      </c>
      <c r="G25" s="12">
        <v>97.248793852264399</v>
      </c>
      <c r="H25" s="64">
        <v>97.604731232846603</v>
      </c>
      <c r="I25" s="133">
        <v>18554953</v>
      </c>
      <c r="J25" s="243">
        <v>9</v>
      </c>
      <c r="K25" s="64">
        <v>100</v>
      </c>
      <c r="L25" s="64">
        <v>97.008200000000002</v>
      </c>
      <c r="M25" s="58">
        <v>33</v>
      </c>
      <c r="N25" s="264">
        <v>45355</v>
      </c>
      <c r="O25" s="114"/>
      <c r="Q25" s="114"/>
    </row>
    <row r="26" spans="1:17" ht="13.9" customHeight="1">
      <c r="A26" s="50"/>
      <c r="D26" s="265">
        <v>7</v>
      </c>
      <c r="E26" s="9" t="s">
        <v>321</v>
      </c>
      <c r="F26" s="27" t="s">
        <v>322</v>
      </c>
      <c r="G26" s="12">
        <v>97.182528964009506</v>
      </c>
      <c r="H26" s="64">
        <v>96.373599999999996</v>
      </c>
      <c r="I26" s="133">
        <v>25199</v>
      </c>
      <c r="J26" s="243">
        <v>1</v>
      </c>
      <c r="K26" s="64">
        <v>96.373599999999996</v>
      </c>
      <c r="L26" s="64">
        <v>96.373599999999996</v>
      </c>
      <c r="M26" s="58">
        <v>40</v>
      </c>
      <c r="N26" s="264">
        <v>45362</v>
      </c>
      <c r="O26" s="114"/>
      <c r="Q26" s="114"/>
    </row>
    <row r="27" spans="1:17" ht="13.9" customHeight="1">
      <c r="A27" s="50"/>
      <c r="D27" s="265">
        <v>8</v>
      </c>
      <c r="E27" s="9" t="s">
        <v>325</v>
      </c>
      <c r="F27" s="27" t="s">
        <v>326</v>
      </c>
      <c r="G27" s="12">
        <v>92.853780695161504</v>
      </c>
      <c r="H27" s="64">
        <v>96.612361481466493</v>
      </c>
      <c r="I27" s="133">
        <v>11052386</v>
      </c>
      <c r="J27" s="243">
        <v>6</v>
      </c>
      <c r="K27" s="64">
        <v>96.623500000000007</v>
      </c>
      <c r="L27" s="64">
        <v>95.69</v>
      </c>
      <c r="M27" s="58">
        <v>47</v>
      </c>
      <c r="N27" s="264">
        <v>45369</v>
      </c>
      <c r="O27" s="114"/>
      <c r="Q27" s="114"/>
    </row>
    <row r="28" spans="1:17" ht="13.9" customHeight="1">
      <c r="A28" s="50"/>
      <c r="D28" s="265">
        <v>9</v>
      </c>
      <c r="E28" s="9" t="s">
        <v>329</v>
      </c>
      <c r="F28" s="27" t="s">
        <v>330</v>
      </c>
      <c r="G28" s="12">
        <v>95.539802136755299</v>
      </c>
      <c r="H28" s="64">
        <v>95.782066800795107</v>
      </c>
      <c r="I28" s="133">
        <v>248021</v>
      </c>
      <c r="J28" s="243">
        <v>2</v>
      </c>
      <c r="K28" s="64">
        <v>95.807100000000005</v>
      </c>
      <c r="L28" s="64">
        <v>95.69</v>
      </c>
      <c r="M28" s="58">
        <v>54</v>
      </c>
      <c r="N28" s="264">
        <v>45376</v>
      </c>
      <c r="O28" s="114"/>
      <c r="Q28" s="114"/>
    </row>
    <row r="29" spans="1:17" ht="13.9" customHeight="1">
      <c r="A29" s="50"/>
      <c r="D29" s="265">
        <v>10</v>
      </c>
      <c r="E29" s="9" t="s">
        <v>345</v>
      </c>
      <c r="F29" s="27" t="s">
        <v>346</v>
      </c>
      <c r="G29" s="12">
        <v>95.406700004860596</v>
      </c>
      <c r="H29" s="64">
        <v>95.656696915512299</v>
      </c>
      <c r="I29" s="133">
        <v>26021663</v>
      </c>
      <c r="J29" s="243">
        <v>3</v>
      </c>
      <c r="K29" s="64">
        <v>95.656999999999996</v>
      </c>
      <c r="L29" s="64">
        <v>95.292900000000003</v>
      </c>
      <c r="M29" s="58">
        <v>61</v>
      </c>
      <c r="N29" s="264">
        <v>45383</v>
      </c>
      <c r="O29" s="114"/>
      <c r="Q29" s="114"/>
    </row>
    <row r="30" spans="1:17" ht="13.9" customHeight="1">
      <c r="A30" s="50"/>
      <c r="D30" s="265">
        <v>11</v>
      </c>
      <c r="E30" s="9" t="s">
        <v>349</v>
      </c>
      <c r="F30" s="27" t="s">
        <v>350</v>
      </c>
      <c r="G30" s="12">
        <v>94.894558013110895</v>
      </c>
      <c r="H30" s="64">
        <v>94.916510809312001</v>
      </c>
      <c r="I30" s="133">
        <v>1868204</v>
      </c>
      <c r="J30" s="243">
        <v>2</v>
      </c>
      <c r="K30" s="64">
        <v>95.69</v>
      </c>
      <c r="L30" s="64">
        <v>94.903800000000004</v>
      </c>
      <c r="M30" s="58">
        <v>68</v>
      </c>
      <c r="N30" s="264">
        <v>45390</v>
      </c>
      <c r="O30" s="114"/>
      <c r="Q30" s="114"/>
    </row>
    <row r="31" spans="1:17" ht="13.9" customHeight="1">
      <c r="A31" s="50"/>
      <c r="D31" s="265">
        <v>12</v>
      </c>
      <c r="E31" s="9" t="s">
        <v>353</v>
      </c>
      <c r="F31" s="27" t="s">
        <v>354</v>
      </c>
      <c r="G31" s="12">
        <v>94.609064951174702</v>
      </c>
      <c r="H31" s="64">
        <v>89.262492207533199</v>
      </c>
      <c r="I31" s="133">
        <v>245686</v>
      </c>
      <c r="J31" s="243">
        <v>4</v>
      </c>
      <c r="K31" s="64">
        <v>100</v>
      </c>
      <c r="L31" s="64">
        <v>88.22</v>
      </c>
      <c r="M31" s="58">
        <v>75</v>
      </c>
      <c r="N31" s="264">
        <v>45397</v>
      </c>
      <c r="O31" s="114"/>
      <c r="Q31" s="114"/>
    </row>
    <row r="32" spans="1:17" ht="13.9" customHeight="1">
      <c r="A32" s="50"/>
      <c r="D32" s="265">
        <v>13</v>
      </c>
      <c r="E32" s="9" t="s">
        <v>357</v>
      </c>
      <c r="F32" s="27" t="s">
        <v>358</v>
      </c>
      <c r="G32" s="12">
        <v>86.6053</v>
      </c>
      <c r="H32" s="64">
        <v>86.6053</v>
      </c>
      <c r="I32" s="133"/>
      <c r="J32" s="243"/>
      <c r="K32" s="64">
        <v>86.6053</v>
      </c>
      <c r="L32" s="64">
        <v>86.6053</v>
      </c>
      <c r="M32" s="58">
        <v>82</v>
      </c>
      <c r="N32" s="264">
        <v>45404</v>
      </c>
      <c r="O32" s="114"/>
      <c r="Q32" s="114"/>
    </row>
    <row r="33" spans="1:17" ht="13.9" customHeight="1">
      <c r="A33" s="50"/>
      <c r="D33" s="265">
        <v>14</v>
      </c>
      <c r="E33" s="9" t="s">
        <v>362</v>
      </c>
      <c r="F33" s="27" t="s">
        <v>363</v>
      </c>
      <c r="G33" s="12">
        <v>92.029612112580494</v>
      </c>
      <c r="H33" s="64">
        <v>93.646100000000004</v>
      </c>
      <c r="I33" s="133">
        <v>34411</v>
      </c>
      <c r="J33" s="243">
        <v>1</v>
      </c>
      <c r="K33" s="64">
        <v>93.646100000000004</v>
      </c>
      <c r="L33" s="64">
        <v>93.646100000000004</v>
      </c>
      <c r="M33" s="58">
        <v>89</v>
      </c>
      <c r="N33" s="264">
        <v>45411</v>
      </c>
      <c r="O33" s="114"/>
      <c r="Q33" s="114"/>
    </row>
    <row r="34" spans="1:17" ht="13.9" customHeight="1">
      <c r="A34" s="50"/>
      <c r="D34" s="265">
        <v>15</v>
      </c>
      <c r="E34" s="9" t="s">
        <v>368</v>
      </c>
      <c r="F34" s="27" t="s">
        <v>369</v>
      </c>
      <c r="G34" s="12">
        <v>93.059107280878706</v>
      </c>
      <c r="H34" s="64">
        <v>93.168999999999997</v>
      </c>
      <c r="I34" s="133">
        <v>4614928</v>
      </c>
      <c r="J34" s="243">
        <v>4</v>
      </c>
      <c r="K34" s="64">
        <v>93.168999999999997</v>
      </c>
      <c r="L34" s="64">
        <v>93.168999999999997</v>
      </c>
      <c r="M34" s="58">
        <v>96</v>
      </c>
      <c r="N34" s="264">
        <v>45418</v>
      </c>
      <c r="O34" s="114"/>
      <c r="Q34" s="114"/>
    </row>
    <row r="35" spans="1:17" ht="13.9" customHeight="1">
      <c r="A35" s="50"/>
      <c r="D35" s="265">
        <v>16</v>
      </c>
      <c r="E35" s="9" t="s">
        <v>392</v>
      </c>
      <c r="F35" s="27" t="s">
        <v>393</v>
      </c>
      <c r="G35" s="12">
        <v>92.682408381639803</v>
      </c>
      <c r="H35" s="64">
        <v>92.088791558577299</v>
      </c>
      <c r="I35" s="133">
        <v>679222</v>
      </c>
      <c r="J35" s="243">
        <v>3</v>
      </c>
      <c r="K35" s="64">
        <v>95.69</v>
      </c>
      <c r="L35" s="64">
        <v>91.935400000000001</v>
      </c>
      <c r="M35" s="58">
        <v>103</v>
      </c>
      <c r="N35" s="264">
        <v>45425</v>
      </c>
      <c r="O35" s="114"/>
      <c r="Q35" s="114"/>
    </row>
    <row r="36" spans="1:17" ht="13.9" customHeight="1">
      <c r="A36" s="50"/>
      <c r="D36" s="265">
        <v>17</v>
      </c>
      <c r="E36" s="9" t="s">
        <v>398</v>
      </c>
      <c r="F36" s="27" t="s">
        <v>399</v>
      </c>
      <c r="G36" s="12">
        <v>91.294876048378399</v>
      </c>
      <c r="H36" s="64">
        <v>92.771191021399204</v>
      </c>
      <c r="I36" s="133">
        <v>2113581</v>
      </c>
      <c r="J36" s="243">
        <v>14</v>
      </c>
      <c r="K36" s="64">
        <v>100</v>
      </c>
      <c r="L36" s="64">
        <v>90.311400000000006</v>
      </c>
      <c r="M36" s="58">
        <v>110</v>
      </c>
      <c r="N36" s="264">
        <v>45432</v>
      </c>
      <c r="O36" s="114"/>
      <c r="Q36" s="114"/>
    </row>
    <row r="37" spans="1:17" ht="13.9" customHeight="1">
      <c r="A37" s="50"/>
      <c r="D37" s="265">
        <v>18</v>
      </c>
      <c r="E37" s="9" t="s">
        <v>404</v>
      </c>
      <c r="F37" s="27" t="s">
        <v>405</v>
      </c>
      <c r="G37" s="12">
        <v>93.162422468899507</v>
      </c>
      <c r="H37" s="64">
        <v>91.128270224977896</v>
      </c>
      <c r="I37" s="133">
        <v>26362946</v>
      </c>
      <c r="J37" s="243">
        <v>16</v>
      </c>
      <c r="K37" s="64">
        <v>100</v>
      </c>
      <c r="L37" s="64">
        <v>89.81</v>
      </c>
      <c r="M37" s="58">
        <v>117</v>
      </c>
      <c r="N37" s="264">
        <v>45439</v>
      </c>
      <c r="O37" s="114"/>
      <c r="Q37" s="114"/>
    </row>
    <row r="38" spans="1:17" ht="13.9" customHeight="1">
      <c r="A38" s="50"/>
      <c r="D38" s="265">
        <v>19</v>
      </c>
      <c r="E38" s="9" t="s">
        <v>410</v>
      </c>
      <c r="F38" s="27" t="s">
        <v>411</v>
      </c>
      <c r="G38" s="12">
        <v>94.146200873362403</v>
      </c>
      <c r="H38" s="64">
        <v>94.146200873362403</v>
      </c>
      <c r="I38" s="133"/>
      <c r="J38" s="243"/>
      <c r="K38" s="64">
        <v>100</v>
      </c>
      <c r="L38" s="64">
        <v>86.594800000000006</v>
      </c>
      <c r="M38" s="58">
        <v>124</v>
      </c>
      <c r="N38" s="264">
        <v>45446</v>
      </c>
      <c r="O38" s="114"/>
      <c r="Q38" s="114"/>
    </row>
    <row r="39" spans="1:17" ht="13.9" customHeight="1">
      <c r="A39" s="50"/>
      <c r="D39" s="265">
        <v>20</v>
      </c>
      <c r="E39" s="9" t="s">
        <v>416</v>
      </c>
      <c r="F39" s="27" t="s">
        <v>417</v>
      </c>
      <c r="G39" s="12">
        <v>88.108029505412205</v>
      </c>
      <c r="H39" s="64">
        <v>89.720476843351605</v>
      </c>
      <c r="I39" s="133">
        <v>233108</v>
      </c>
      <c r="J39" s="243">
        <v>2</v>
      </c>
      <c r="K39" s="64">
        <v>89.894400000000005</v>
      </c>
      <c r="L39" s="64">
        <v>89.718800000000002</v>
      </c>
      <c r="M39" s="58">
        <v>131</v>
      </c>
      <c r="N39" s="264">
        <v>45453</v>
      </c>
      <c r="O39" s="114"/>
      <c r="Q39" s="114"/>
    </row>
    <row r="40" spans="1:17" ht="13.9" customHeight="1">
      <c r="A40" s="50"/>
      <c r="D40" s="265">
        <v>21</v>
      </c>
      <c r="E40" s="9" t="s">
        <v>434</v>
      </c>
      <c r="F40" s="27" t="s">
        <v>435</v>
      </c>
      <c r="G40" s="12">
        <v>93.46</v>
      </c>
      <c r="H40" s="64">
        <v>95.561267298007806</v>
      </c>
      <c r="I40" s="133">
        <v>31573</v>
      </c>
      <c r="J40" s="243">
        <v>3</v>
      </c>
      <c r="K40" s="64">
        <v>97.03</v>
      </c>
      <c r="L40" s="64">
        <v>87.670299999999997</v>
      </c>
      <c r="M40" s="58">
        <v>138</v>
      </c>
      <c r="N40" s="264">
        <v>45460</v>
      </c>
      <c r="O40" s="114"/>
      <c r="Q40" s="114"/>
    </row>
    <row r="41" spans="1:17" ht="13.9" customHeight="1">
      <c r="A41" s="50"/>
      <c r="D41" s="265">
        <v>22</v>
      </c>
      <c r="E41" s="9" t="s">
        <v>440</v>
      </c>
      <c r="F41" s="27" t="s">
        <v>441</v>
      </c>
      <c r="G41" s="12">
        <v>87.177899999999994</v>
      </c>
      <c r="H41" s="64">
        <v>87.177899999999994</v>
      </c>
      <c r="I41" s="133"/>
      <c r="J41" s="243"/>
      <c r="K41" s="64">
        <v>87.177899999999994</v>
      </c>
      <c r="L41" s="64">
        <v>87.177899999999994</v>
      </c>
      <c r="M41" s="58">
        <v>145</v>
      </c>
      <c r="N41" s="264">
        <v>45467</v>
      </c>
      <c r="O41" s="114"/>
      <c r="Q41" s="114"/>
    </row>
    <row r="42" spans="1:17" ht="13.9" customHeight="1">
      <c r="A42" s="50"/>
      <c r="D42" s="265">
        <v>23</v>
      </c>
      <c r="E42" s="9" t="s">
        <v>446</v>
      </c>
      <c r="F42" s="27" t="s">
        <v>447</v>
      </c>
      <c r="G42" s="12">
        <v>86.701025513778305</v>
      </c>
      <c r="H42" s="64">
        <v>86.701025513778305</v>
      </c>
      <c r="I42" s="133"/>
      <c r="J42" s="243"/>
      <c r="K42" s="64">
        <v>98.91</v>
      </c>
      <c r="L42" s="64">
        <v>82.921400000000006</v>
      </c>
      <c r="M42" s="58">
        <v>152</v>
      </c>
      <c r="N42" s="264">
        <v>45474</v>
      </c>
      <c r="O42" s="114"/>
      <c r="Q42" s="114"/>
    </row>
    <row r="43" spans="1:17" ht="13.9" customHeight="1">
      <c r="A43" s="50"/>
      <c r="D43" s="265">
        <v>24</v>
      </c>
      <c r="E43" s="9" t="s">
        <v>452</v>
      </c>
      <c r="F43" s="27" t="s">
        <v>453</v>
      </c>
      <c r="G43" s="12">
        <v>87.157237820622996</v>
      </c>
      <c r="H43" s="64">
        <v>87.862384463714605</v>
      </c>
      <c r="I43" s="133">
        <v>181974</v>
      </c>
      <c r="J43" s="243">
        <v>4</v>
      </c>
      <c r="K43" s="64">
        <v>88.105000000000004</v>
      </c>
      <c r="L43" s="64">
        <v>82.369600000000005</v>
      </c>
      <c r="M43" s="58">
        <v>159</v>
      </c>
      <c r="N43" s="264">
        <v>45481</v>
      </c>
      <c r="O43" s="114"/>
      <c r="Q43" s="114"/>
    </row>
    <row r="44" spans="1:17" ht="13.9" customHeight="1">
      <c r="A44" s="50"/>
      <c r="D44" s="265">
        <v>25</v>
      </c>
      <c r="E44" s="9" t="s">
        <v>460</v>
      </c>
      <c r="F44" s="27" t="s">
        <v>461</v>
      </c>
      <c r="G44" s="12">
        <v>87.514754373999907</v>
      </c>
      <c r="H44" s="64">
        <v>88.148245747862802</v>
      </c>
      <c r="I44" s="133">
        <v>523231</v>
      </c>
      <c r="J44" s="243">
        <v>7</v>
      </c>
      <c r="K44" s="64">
        <v>95.69</v>
      </c>
      <c r="L44" s="64">
        <v>84.950500000000005</v>
      </c>
      <c r="M44" s="58">
        <v>166</v>
      </c>
      <c r="N44" s="264">
        <v>45488</v>
      </c>
      <c r="O44" s="114"/>
      <c r="Q44" s="114"/>
    </row>
    <row r="45" spans="1:17" ht="13.9" customHeight="1">
      <c r="A45" s="50"/>
      <c r="D45" s="265">
        <v>26</v>
      </c>
      <c r="E45" s="9" t="s">
        <v>466</v>
      </c>
      <c r="F45" s="27" t="s">
        <v>467</v>
      </c>
      <c r="G45" s="12">
        <v>86.227200844592204</v>
      </c>
      <c r="H45" s="64">
        <v>90.3942655774797</v>
      </c>
      <c r="I45" s="133">
        <v>44671209</v>
      </c>
      <c r="J45" s="243">
        <v>20</v>
      </c>
      <c r="K45" s="64">
        <v>95</v>
      </c>
      <c r="L45" s="64">
        <v>81.110600000000005</v>
      </c>
      <c r="M45" s="58">
        <v>173</v>
      </c>
      <c r="N45" s="264">
        <v>45495</v>
      </c>
      <c r="O45" s="114"/>
      <c r="Q45" s="114"/>
    </row>
    <row r="46" spans="1:17" ht="13.9" customHeight="1">
      <c r="A46" s="50"/>
      <c r="D46" s="265">
        <v>27</v>
      </c>
      <c r="E46" s="9" t="s">
        <v>472</v>
      </c>
      <c r="F46" s="27" t="s">
        <v>473</v>
      </c>
      <c r="G46" s="12">
        <v>89.572463941006006</v>
      </c>
      <c r="H46" s="64">
        <v>87.3616596573208</v>
      </c>
      <c r="I46" s="133">
        <v>68614672</v>
      </c>
      <c r="J46" s="243">
        <v>113</v>
      </c>
      <c r="K46" s="64">
        <v>100</v>
      </c>
      <c r="L46" s="64">
        <v>80.461500000000001</v>
      </c>
      <c r="M46" s="58">
        <v>180</v>
      </c>
      <c r="N46" s="264">
        <v>45502</v>
      </c>
      <c r="O46" s="114"/>
      <c r="Q46" s="114"/>
    </row>
    <row r="47" spans="1:17" ht="13.9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  <c r="Q47" s="114"/>
    </row>
    <row r="48" spans="1:17">
      <c r="A48" s="50"/>
      <c r="B48" s="198"/>
      <c r="C48" s="109" t="s">
        <v>118</v>
      </c>
      <c r="D48" s="109">
        <v>1</v>
      </c>
      <c r="E48" s="9" t="s">
        <v>190</v>
      </c>
      <c r="F48" s="27" t="s">
        <v>191</v>
      </c>
      <c r="G48" s="12">
        <v>98.91</v>
      </c>
      <c r="H48" s="273">
        <v>98.91</v>
      </c>
      <c r="I48" s="274"/>
      <c r="J48" s="139"/>
      <c r="K48" s="136">
        <v>98.91</v>
      </c>
      <c r="L48" s="136">
        <v>98.91</v>
      </c>
      <c r="M48" s="27">
        <v>12</v>
      </c>
      <c r="N48" s="264">
        <v>45334</v>
      </c>
      <c r="O48" s="114"/>
      <c r="Q48" s="114"/>
    </row>
    <row r="49" spans="1:17">
      <c r="A49" s="50"/>
      <c r="B49" s="198"/>
      <c r="C49" s="109"/>
      <c r="D49" s="109">
        <v>2</v>
      </c>
      <c r="E49" s="9" t="s">
        <v>245</v>
      </c>
      <c r="F49" s="27" t="s">
        <v>246</v>
      </c>
      <c r="G49" s="12">
        <v>98.91</v>
      </c>
      <c r="H49" s="273">
        <v>100</v>
      </c>
      <c r="I49" s="274">
        <v>14769</v>
      </c>
      <c r="J49" s="139">
        <v>3</v>
      </c>
      <c r="K49" s="136">
        <v>100</v>
      </c>
      <c r="L49" s="136">
        <v>100</v>
      </c>
      <c r="M49" s="27">
        <v>26</v>
      </c>
      <c r="N49" s="264">
        <v>45348</v>
      </c>
      <c r="O49" s="114"/>
      <c r="Q49" s="114"/>
    </row>
    <row r="50" spans="1:17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94.718804897112506</v>
      </c>
      <c r="H50" s="242">
        <v>98.315938026274594</v>
      </c>
      <c r="I50" s="269">
        <v>88375544</v>
      </c>
      <c r="J50" s="243">
        <v>6</v>
      </c>
      <c r="K50" s="12">
        <v>98.417400000000001</v>
      </c>
      <c r="L50" s="12">
        <v>97.03</v>
      </c>
      <c r="M50" s="27">
        <v>33</v>
      </c>
      <c r="N50" s="264">
        <v>45355</v>
      </c>
      <c r="O50" s="114"/>
      <c r="Q50" s="114"/>
    </row>
    <row r="51" spans="1:17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91.159278154906104</v>
      </c>
      <c r="H51" s="273">
        <v>96.959109825486493</v>
      </c>
      <c r="I51" s="274">
        <v>282958</v>
      </c>
      <c r="J51" s="139">
        <v>9</v>
      </c>
      <c r="K51" s="136">
        <v>97.154600000000002</v>
      </c>
      <c r="L51" s="136">
        <v>95.69</v>
      </c>
      <c r="M51" s="27">
        <v>40</v>
      </c>
      <c r="N51" s="264">
        <v>45362</v>
      </c>
      <c r="O51" s="114"/>
      <c r="Q51" s="114"/>
    </row>
    <row r="52" spans="1:17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95.918800000000005</v>
      </c>
      <c r="H52" s="242">
        <v>96.0733955322047</v>
      </c>
      <c r="I52" s="269">
        <v>26005220</v>
      </c>
      <c r="J52" s="270">
        <v>3</v>
      </c>
      <c r="K52" s="12">
        <v>96.169300000000007</v>
      </c>
      <c r="L52" s="12">
        <v>95.802099999999996</v>
      </c>
      <c r="M52" s="27">
        <v>54</v>
      </c>
      <c r="N52" s="264">
        <v>45376</v>
      </c>
      <c r="O52" s="114"/>
      <c r="Q52" s="114"/>
    </row>
    <row r="53" spans="1:17">
      <c r="A53" s="50"/>
      <c r="B53" s="198"/>
      <c r="C53" s="109"/>
      <c r="D53" s="109">
        <v>6</v>
      </c>
      <c r="E53" s="9" t="s">
        <v>255</v>
      </c>
      <c r="F53" s="27" t="s">
        <v>256</v>
      </c>
      <c r="G53" s="12">
        <v>93.554000000000002</v>
      </c>
      <c r="H53" s="242">
        <v>93.554000000000002</v>
      </c>
      <c r="I53" s="269"/>
      <c r="J53" s="270"/>
      <c r="K53" s="12">
        <v>93.554000000000002</v>
      </c>
      <c r="L53" s="12">
        <v>93.554000000000002</v>
      </c>
      <c r="M53" s="27">
        <v>68</v>
      </c>
      <c r="N53" s="264">
        <v>45390</v>
      </c>
      <c r="O53" s="114"/>
      <c r="Q53" s="114"/>
    </row>
    <row r="54" spans="1:17">
      <c r="A54" s="50"/>
      <c r="B54" s="198"/>
      <c r="C54" s="109"/>
      <c r="D54" s="109">
        <v>7</v>
      </c>
      <c r="E54" s="9" t="s">
        <v>258</v>
      </c>
      <c r="F54" s="27" t="s">
        <v>259</v>
      </c>
      <c r="G54" s="12">
        <v>94.220200000000006</v>
      </c>
      <c r="H54" s="242">
        <v>94.220200000000006</v>
      </c>
      <c r="I54" s="269"/>
      <c r="J54" s="243"/>
      <c r="K54" s="12">
        <v>94.220200000000006</v>
      </c>
      <c r="L54" s="12">
        <v>94.220200000000006</v>
      </c>
      <c r="M54" s="27">
        <v>75</v>
      </c>
      <c r="N54" s="264">
        <v>45397</v>
      </c>
      <c r="O54" s="114"/>
      <c r="Q54" s="114"/>
    </row>
    <row r="55" spans="1:17">
      <c r="A55" s="50"/>
      <c r="B55" s="198"/>
      <c r="C55" s="109"/>
      <c r="D55" s="109">
        <v>8</v>
      </c>
      <c r="E55" s="9" t="s">
        <v>262</v>
      </c>
      <c r="F55" s="27" t="s">
        <v>263</v>
      </c>
      <c r="G55" s="136">
        <v>93.998500817522398</v>
      </c>
      <c r="H55" s="273">
        <v>94.106402311164302</v>
      </c>
      <c r="I55" s="274">
        <v>91945</v>
      </c>
      <c r="J55" s="139">
        <v>6</v>
      </c>
      <c r="K55" s="136">
        <v>94.106499999999997</v>
      </c>
      <c r="L55" s="136">
        <v>94.106300000000005</v>
      </c>
      <c r="M55" s="27">
        <v>82</v>
      </c>
      <c r="N55" s="264">
        <v>45404</v>
      </c>
      <c r="O55" s="114"/>
      <c r="Q55" s="114"/>
    </row>
    <row r="56" spans="1:17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90.400686366210294</v>
      </c>
      <c r="H56" s="273">
        <v>94.109983049355606</v>
      </c>
      <c r="I56" s="274">
        <v>1192934</v>
      </c>
      <c r="J56" s="139">
        <v>6</v>
      </c>
      <c r="K56" s="136">
        <v>100</v>
      </c>
      <c r="L56" s="136">
        <v>93.168999999999997</v>
      </c>
      <c r="M56" s="27">
        <v>96</v>
      </c>
      <c r="N56" s="264">
        <v>45418</v>
      </c>
      <c r="O56" s="114"/>
      <c r="Q56" s="114"/>
    </row>
    <row r="57" spans="1:17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90.307571338685193</v>
      </c>
      <c r="H57" s="273">
        <v>87.822999999999993</v>
      </c>
      <c r="I57" s="274">
        <v>23913</v>
      </c>
      <c r="J57" s="139">
        <v>1</v>
      </c>
      <c r="K57" s="136">
        <v>87.822999999999993</v>
      </c>
      <c r="L57" s="136">
        <v>87.822999999999993</v>
      </c>
      <c r="M57" s="27">
        <v>103</v>
      </c>
      <c r="N57" s="264">
        <v>45425</v>
      </c>
      <c r="O57" s="114"/>
      <c r="Q57" s="114"/>
    </row>
    <row r="58" spans="1:17">
      <c r="A58" s="50"/>
      <c r="B58" s="198"/>
      <c r="C58" s="109"/>
      <c r="D58" s="109">
        <v>11</v>
      </c>
      <c r="E58" s="9" t="s">
        <v>271</v>
      </c>
      <c r="F58" s="27" t="s">
        <v>272</v>
      </c>
      <c r="G58" s="136">
        <v>78.968899428394906</v>
      </c>
      <c r="H58" s="273">
        <v>79.273348226096701</v>
      </c>
      <c r="I58" s="274">
        <v>731917</v>
      </c>
      <c r="J58" s="139">
        <v>2</v>
      </c>
      <c r="K58" s="136">
        <v>95.69</v>
      </c>
      <c r="L58" s="136">
        <v>79.268299999999996</v>
      </c>
      <c r="M58" s="27">
        <v>117</v>
      </c>
      <c r="N58" s="264">
        <v>45439</v>
      </c>
      <c r="O58" s="114"/>
      <c r="Q58" s="114"/>
    </row>
    <row r="59" spans="1:17">
      <c r="A59" s="50"/>
      <c r="B59" s="198"/>
      <c r="C59" s="109"/>
      <c r="D59" s="109">
        <v>12</v>
      </c>
      <c r="E59" s="9" t="s">
        <v>273</v>
      </c>
      <c r="F59" s="27" t="s">
        <v>274</v>
      </c>
      <c r="G59" s="136">
        <v>90.718800000000002</v>
      </c>
      <c r="H59" s="273">
        <v>90.718800000000002</v>
      </c>
      <c r="I59" s="274"/>
      <c r="J59" s="139"/>
      <c r="K59" s="136">
        <v>90.718800000000002</v>
      </c>
      <c r="L59" s="136">
        <v>90.718800000000002</v>
      </c>
      <c r="M59" s="27">
        <v>131</v>
      </c>
      <c r="N59" s="264">
        <v>45453</v>
      </c>
      <c r="O59" s="114"/>
      <c r="Q59" s="114"/>
    </row>
    <row r="60" spans="1:17">
      <c r="A60" s="50"/>
      <c r="B60" s="198"/>
      <c r="C60" s="109"/>
      <c r="D60" s="109">
        <v>13</v>
      </c>
      <c r="E60" s="9" t="s">
        <v>275</v>
      </c>
      <c r="F60" s="27" t="s">
        <v>276</v>
      </c>
      <c r="G60" s="136">
        <v>89.008300000000006</v>
      </c>
      <c r="H60" s="273">
        <v>90.433671942527795</v>
      </c>
      <c r="I60" s="274">
        <v>1196266</v>
      </c>
      <c r="J60" s="139">
        <v>4</v>
      </c>
      <c r="K60" s="136">
        <v>100</v>
      </c>
      <c r="L60" s="136">
        <v>90.383300000000006</v>
      </c>
      <c r="M60" s="27">
        <v>138</v>
      </c>
      <c r="N60" s="264">
        <v>45460</v>
      </c>
      <c r="O60" s="114"/>
      <c r="Q60" s="114"/>
    </row>
    <row r="61" spans="1:17">
      <c r="A61" s="50"/>
      <c r="B61" s="198"/>
      <c r="C61" s="109"/>
      <c r="D61" s="109">
        <v>14</v>
      </c>
      <c r="E61" s="9" t="s">
        <v>277</v>
      </c>
      <c r="F61" s="27" t="s">
        <v>278</v>
      </c>
      <c r="G61" s="136">
        <v>88.375100000000003</v>
      </c>
      <c r="H61" s="273">
        <v>88.893699999999995</v>
      </c>
      <c r="I61" s="274">
        <v>1748000</v>
      </c>
      <c r="J61" s="139">
        <v>1</v>
      </c>
      <c r="K61" s="136">
        <v>88.893699999999995</v>
      </c>
      <c r="L61" s="136">
        <v>88.893699999999995</v>
      </c>
      <c r="M61" s="27">
        <v>145</v>
      </c>
      <c r="N61" s="264">
        <v>45467</v>
      </c>
      <c r="O61" s="114"/>
      <c r="Q61" s="114"/>
    </row>
    <row r="62" spans="1:17">
      <c r="A62" s="50"/>
      <c r="B62" s="198"/>
      <c r="C62" s="109"/>
      <c r="D62" s="109">
        <v>15</v>
      </c>
      <c r="E62" s="275" t="s">
        <v>279</v>
      </c>
      <c r="F62" s="172" t="s">
        <v>280</v>
      </c>
      <c r="G62" s="276">
        <v>88.375299999999996</v>
      </c>
      <c r="H62" s="277">
        <v>88.375299999999996</v>
      </c>
      <c r="I62" s="278"/>
      <c r="J62" s="289"/>
      <c r="K62" s="276">
        <v>88.375299999999996</v>
      </c>
      <c r="L62" s="276">
        <v>88.375299999999996</v>
      </c>
      <c r="M62" s="172">
        <v>159</v>
      </c>
      <c r="N62" s="279">
        <v>45481</v>
      </c>
      <c r="O62" s="114"/>
      <c r="Q62" s="114"/>
    </row>
    <row r="63" spans="1:17">
      <c r="A63" s="109"/>
      <c r="B63" s="109"/>
      <c r="C63" s="109"/>
      <c r="D63" s="109">
        <v>16</v>
      </c>
      <c r="E63" s="275" t="s">
        <v>281</v>
      </c>
      <c r="F63" s="172" t="s">
        <v>282</v>
      </c>
      <c r="G63" s="276">
        <v>92.147838786864398</v>
      </c>
      <c r="H63" s="277">
        <v>88.181203966684294</v>
      </c>
      <c r="I63" s="278">
        <v>227520</v>
      </c>
      <c r="J63" s="289">
        <v>2</v>
      </c>
      <c r="K63" s="276">
        <v>95.69</v>
      </c>
      <c r="L63" s="276">
        <v>88.072900000000004</v>
      </c>
      <c r="M63" s="172">
        <v>173</v>
      </c>
      <c r="N63" s="279">
        <v>45495</v>
      </c>
      <c r="O63" s="114"/>
      <c r="Q63" s="114"/>
    </row>
    <row r="64" spans="1:17">
      <c r="A64" s="109"/>
      <c r="B64" s="109"/>
      <c r="C64" s="109"/>
      <c r="D64" s="109">
        <v>17</v>
      </c>
      <c r="E64" s="282" t="s">
        <v>283</v>
      </c>
      <c r="F64" s="283" t="s">
        <v>284</v>
      </c>
      <c r="G64" s="284">
        <v>77.242400000000004</v>
      </c>
      <c r="H64" s="285">
        <v>77.242400000000004</v>
      </c>
      <c r="I64" s="286"/>
      <c r="J64" s="290"/>
      <c r="K64" s="284">
        <v>77.242400000000004</v>
      </c>
      <c r="L64" s="284">
        <v>77.242400000000004</v>
      </c>
      <c r="M64" s="283">
        <v>180</v>
      </c>
      <c r="N64" s="288">
        <v>45502</v>
      </c>
      <c r="O64" s="114"/>
      <c r="Q64" s="114"/>
    </row>
    <row r="65" spans="1:17">
      <c r="A65" s="109"/>
      <c r="B65" s="109"/>
      <c r="C65" s="109"/>
      <c r="D65" s="109">
        <v>18</v>
      </c>
      <c r="E65" s="282" t="s">
        <v>287</v>
      </c>
      <c r="F65" s="283" t="s">
        <v>288</v>
      </c>
      <c r="G65" s="284">
        <v>92.950726076134004</v>
      </c>
      <c r="H65" s="285">
        <v>85.979251717857807</v>
      </c>
      <c r="I65" s="286">
        <v>316819</v>
      </c>
      <c r="J65" s="287">
        <v>11</v>
      </c>
      <c r="K65" s="284">
        <v>97.03</v>
      </c>
      <c r="L65" s="284">
        <v>84.575400000000002</v>
      </c>
      <c r="M65" s="283">
        <v>187</v>
      </c>
      <c r="N65" s="288">
        <v>45509</v>
      </c>
      <c r="O65" s="114"/>
      <c r="Q65" s="114"/>
    </row>
    <row r="66" spans="1:17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86.130601979773203</v>
      </c>
      <c r="H66" s="285">
        <v>86.130601979773203</v>
      </c>
      <c r="I66" s="286"/>
      <c r="J66" s="290"/>
      <c r="K66" s="284">
        <v>86.170599999999993</v>
      </c>
      <c r="L66" s="284">
        <v>86.112499999999997</v>
      </c>
      <c r="M66" s="283">
        <v>194</v>
      </c>
      <c r="N66" s="288">
        <v>45516</v>
      </c>
      <c r="O66" s="114"/>
      <c r="Q66" s="114"/>
    </row>
    <row r="67" spans="1:17">
      <c r="A67" s="109"/>
      <c r="B67" s="109"/>
      <c r="C67" s="109"/>
      <c r="D67" s="109">
        <v>20</v>
      </c>
      <c r="E67" s="282" t="s">
        <v>298</v>
      </c>
      <c r="F67" s="283" t="s">
        <v>299</v>
      </c>
      <c r="G67" s="284">
        <v>85.921999999999997</v>
      </c>
      <c r="H67" s="285">
        <v>85.921999999999997</v>
      </c>
      <c r="I67" s="286"/>
      <c r="J67" s="290"/>
      <c r="K67" s="284">
        <v>85.921999999999997</v>
      </c>
      <c r="L67" s="284">
        <v>85.921999999999997</v>
      </c>
      <c r="M67" s="283">
        <v>201</v>
      </c>
      <c r="N67" s="288">
        <v>45523</v>
      </c>
      <c r="O67" s="114"/>
      <c r="Q67" s="114"/>
    </row>
    <row r="68" spans="1:17">
      <c r="A68" s="109"/>
      <c r="B68" s="109"/>
      <c r="C68" s="109"/>
      <c r="D68" s="109">
        <v>21</v>
      </c>
      <c r="E68" s="282" t="s">
        <v>302</v>
      </c>
      <c r="F68" s="283" t="s">
        <v>303</v>
      </c>
      <c r="G68" s="284">
        <v>85.036704565117105</v>
      </c>
      <c r="H68" s="285">
        <v>79.36</v>
      </c>
      <c r="I68" s="286">
        <v>126008</v>
      </c>
      <c r="J68" s="290">
        <v>1</v>
      </c>
      <c r="K68" s="284">
        <v>79.36</v>
      </c>
      <c r="L68" s="284">
        <v>79.36</v>
      </c>
      <c r="M68" s="283">
        <v>208</v>
      </c>
      <c r="N68" s="288">
        <v>45530</v>
      </c>
      <c r="O68" s="114"/>
      <c r="Q68" s="114"/>
    </row>
    <row r="69" spans="1:17">
      <c r="A69" s="109"/>
      <c r="B69" s="109"/>
      <c r="C69" s="109"/>
      <c r="D69" s="109">
        <v>22</v>
      </c>
      <c r="E69" s="282" t="s">
        <v>318</v>
      </c>
      <c r="F69" s="283" t="s">
        <v>319</v>
      </c>
      <c r="G69" s="284">
        <v>81.283699999999996</v>
      </c>
      <c r="H69" s="285">
        <v>81.283699999999996</v>
      </c>
      <c r="I69" s="286"/>
      <c r="J69" s="290"/>
      <c r="K69" s="284">
        <v>81.283699999999996</v>
      </c>
      <c r="L69" s="284">
        <v>81.283699999999996</v>
      </c>
      <c r="M69" s="283">
        <v>215</v>
      </c>
      <c r="N69" s="288">
        <v>45537</v>
      </c>
      <c r="O69" s="114"/>
      <c r="Q69" s="114"/>
    </row>
    <row r="70" spans="1:17">
      <c r="A70" s="109"/>
      <c r="B70" s="109"/>
      <c r="C70" s="109"/>
      <c r="D70" s="109">
        <v>23</v>
      </c>
      <c r="E70" s="282" t="s">
        <v>323</v>
      </c>
      <c r="F70" s="283" t="s">
        <v>324</v>
      </c>
      <c r="G70" s="284">
        <v>82.829800000000006</v>
      </c>
      <c r="H70" s="285">
        <v>82.829800000000006</v>
      </c>
      <c r="I70" s="286"/>
      <c r="J70" s="290"/>
      <c r="K70" s="284">
        <v>82.829800000000006</v>
      </c>
      <c r="L70" s="284">
        <v>82.829800000000006</v>
      </c>
      <c r="M70" s="283">
        <v>222</v>
      </c>
      <c r="N70" s="288">
        <v>45544</v>
      </c>
      <c r="O70" s="114"/>
      <c r="Q70" s="114"/>
    </row>
    <row r="71" spans="1:17">
      <c r="A71" s="109"/>
      <c r="B71" s="109"/>
      <c r="C71" s="109"/>
      <c r="D71" s="109">
        <v>24</v>
      </c>
      <c r="E71" s="282" t="s">
        <v>327</v>
      </c>
      <c r="F71" s="283" t="s">
        <v>328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229</v>
      </c>
      <c r="N71" s="288">
        <v>45551</v>
      </c>
      <c r="O71" s="114"/>
      <c r="Q71" s="114"/>
    </row>
    <row r="72" spans="1:17">
      <c r="A72" s="109"/>
      <c r="B72" s="109"/>
      <c r="C72" s="109"/>
      <c r="D72" s="109">
        <v>25</v>
      </c>
      <c r="E72" s="282" t="s">
        <v>331</v>
      </c>
      <c r="F72" s="283" t="s">
        <v>332</v>
      </c>
      <c r="G72" s="284">
        <v>83.658900000000003</v>
      </c>
      <c r="H72" s="285">
        <v>82.846699999999998</v>
      </c>
      <c r="I72" s="286">
        <v>39878</v>
      </c>
      <c r="J72" s="290">
        <v>1</v>
      </c>
      <c r="K72" s="284">
        <v>82.846699999999998</v>
      </c>
      <c r="L72" s="284">
        <v>82.846699999999998</v>
      </c>
      <c r="M72" s="283">
        <v>236</v>
      </c>
      <c r="N72" s="288">
        <v>45558</v>
      </c>
      <c r="O72" s="114"/>
      <c r="Q72" s="114"/>
    </row>
    <row r="73" spans="1:17">
      <c r="A73" s="109"/>
      <c r="B73" s="109"/>
      <c r="C73" s="109"/>
      <c r="D73" s="109">
        <v>26</v>
      </c>
      <c r="E73" s="282" t="s">
        <v>347</v>
      </c>
      <c r="F73" s="283" t="s">
        <v>348</v>
      </c>
      <c r="G73" s="284">
        <v>75.613399999999999</v>
      </c>
      <c r="H73" s="285">
        <v>75.613399999999999</v>
      </c>
      <c r="I73" s="286"/>
      <c r="J73" s="290"/>
      <c r="K73" s="284">
        <v>75.613399999999999</v>
      </c>
      <c r="L73" s="284">
        <v>75.613399999999999</v>
      </c>
      <c r="M73" s="283">
        <v>243</v>
      </c>
      <c r="N73" s="288">
        <v>45565</v>
      </c>
      <c r="O73" s="114"/>
      <c r="Q73" s="114"/>
    </row>
    <row r="74" spans="1:17">
      <c r="A74" s="109"/>
      <c r="B74" s="109"/>
      <c r="C74" s="109"/>
      <c r="D74" s="109">
        <v>27</v>
      </c>
      <c r="E74" s="282" t="s">
        <v>351</v>
      </c>
      <c r="F74" s="283" t="s">
        <v>352</v>
      </c>
      <c r="G74" s="284">
        <v>81.216857107624804</v>
      </c>
      <c r="H74" s="285">
        <v>82.446200000000005</v>
      </c>
      <c r="I74" s="286">
        <v>4173</v>
      </c>
      <c r="J74" s="290">
        <v>1</v>
      </c>
      <c r="K74" s="284">
        <v>82.446200000000005</v>
      </c>
      <c r="L74" s="284">
        <v>82.446200000000005</v>
      </c>
      <c r="M74" s="283">
        <v>250</v>
      </c>
      <c r="N74" s="288">
        <v>45572</v>
      </c>
      <c r="O74" s="114"/>
      <c r="Q74" s="114"/>
    </row>
    <row r="75" spans="1:17">
      <c r="A75" s="109"/>
      <c r="B75" s="109"/>
      <c r="C75" s="109"/>
      <c r="D75" s="109">
        <v>28</v>
      </c>
      <c r="E75" s="282" t="s">
        <v>355</v>
      </c>
      <c r="F75" s="283" t="s">
        <v>356</v>
      </c>
      <c r="G75" s="284">
        <v>81.253032993954704</v>
      </c>
      <c r="H75" s="285">
        <v>82.043000000000006</v>
      </c>
      <c r="I75" s="286">
        <v>9582</v>
      </c>
      <c r="J75" s="290">
        <v>1</v>
      </c>
      <c r="K75" s="284">
        <v>82.043000000000006</v>
      </c>
      <c r="L75" s="284">
        <v>82.043000000000006</v>
      </c>
      <c r="M75" s="283">
        <v>257</v>
      </c>
      <c r="N75" s="288">
        <v>45579</v>
      </c>
      <c r="O75" s="114"/>
      <c r="Q75" s="114"/>
    </row>
    <row r="76" spans="1:17">
      <c r="A76" s="109"/>
      <c r="B76" s="109"/>
      <c r="C76" s="109"/>
      <c r="D76" s="109">
        <v>29</v>
      </c>
      <c r="E76" s="282" t="s">
        <v>359</v>
      </c>
      <c r="F76" s="283" t="s">
        <v>360</v>
      </c>
      <c r="G76" s="284">
        <v>83.481099999999998</v>
      </c>
      <c r="H76" s="285">
        <v>83.481099999999998</v>
      </c>
      <c r="I76" s="286"/>
      <c r="J76" s="290"/>
      <c r="K76" s="284">
        <v>83.481099999999998</v>
      </c>
      <c r="L76" s="284">
        <v>83.481099999999998</v>
      </c>
      <c r="M76" s="283">
        <v>264</v>
      </c>
      <c r="N76" s="288">
        <v>45586</v>
      </c>
      <c r="O76" s="114"/>
      <c r="Q76" s="114"/>
    </row>
    <row r="77" spans="1:17">
      <c r="A77" s="109"/>
      <c r="B77" s="109"/>
      <c r="C77" s="109"/>
      <c r="D77" s="109">
        <v>30</v>
      </c>
      <c r="E77" s="282" t="s">
        <v>364</v>
      </c>
      <c r="F77" s="283" t="s">
        <v>365</v>
      </c>
      <c r="G77" s="284">
        <v>82.021113250973997</v>
      </c>
      <c r="H77" s="285">
        <v>82.092399999999998</v>
      </c>
      <c r="I77" s="286">
        <v>426306</v>
      </c>
      <c r="J77" s="290">
        <v>1</v>
      </c>
      <c r="K77" s="284">
        <v>82.092399999999998</v>
      </c>
      <c r="L77" s="284">
        <v>82.092399999999998</v>
      </c>
      <c r="M77" s="283">
        <v>271</v>
      </c>
      <c r="N77" s="288">
        <v>45593</v>
      </c>
      <c r="O77" s="114"/>
      <c r="Q77" s="114"/>
    </row>
    <row r="78" spans="1:17">
      <c r="A78" s="109"/>
      <c r="B78" s="109"/>
      <c r="C78" s="109"/>
      <c r="D78" s="109">
        <v>31</v>
      </c>
      <c r="E78" s="282" t="s">
        <v>370</v>
      </c>
      <c r="F78" s="283" t="s">
        <v>371</v>
      </c>
      <c r="G78" s="284">
        <v>80.027699999999996</v>
      </c>
      <c r="H78" s="285">
        <v>80.027699999999996</v>
      </c>
      <c r="I78" s="286"/>
      <c r="J78" s="290"/>
      <c r="K78" s="284">
        <v>80.027699999999996</v>
      </c>
      <c r="L78" s="284">
        <v>80.027699999999996</v>
      </c>
      <c r="M78" s="283">
        <v>278</v>
      </c>
      <c r="N78" s="288">
        <v>45600</v>
      </c>
      <c r="O78" s="114"/>
      <c r="Q78" s="114"/>
    </row>
    <row r="79" spans="1:17">
      <c r="A79" s="109"/>
      <c r="B79" s="109"/>
      <c r="C79" s="109"/>
      <c r="D79" s="109">
        <v>32</v>
      </c>
      <c r="E79" s="282" t="s">
        <v>394</v>
      </c>
      <c r="F79" s="283" t="s">
        <v>395</v>
      </c>
      <c r="G79" s="284">
        <v>79.853274947293599</v>
      </c>
      <c r="H79" s="285">
        <v>100</v>
      </c>
      <c r="I79" s="286">
        <v>631750</v>
      </c>
      <c r="J79" s="290">
        <v>1</v>
      </c>
      <c r="K79" s="284">
        <v>100</v>
      </c>
      <c r="L79" s="284">
        <v>100</v>
      </c>
      <c r="M79" s="283">
        <v>285</v>
      </c>
      <c r="N79" s="288">
        <v>45607</v>
      </c>
      <c r="O79" s="114"/>
      <c r="Q79" s="114"/>
    </row>
    <row r="80" spans="1:17">
      <c r="A80" s="109"/>
      <c r="B80" s="109"/>
      <c r="C80" s="109"/>
      <c r="D80" s="109">
        <v>33</v>
      </c>
      <c r="E80" s="282" t="s">
        <v>400</v>
      </c>
      <c r="F80" s="283" t="s">
        <v>401</v>
      </c>
      <c r="G80" s="284">
        <v>83.792919356982793</v>
      </c>
      <c r="H80" s="285">
        <v>86.030854202534201</v>
      </c>
      <c r="I80" s="286">
        <v>12488774</v>
      </c>
      <c r="J80" s="290">
        <v>7</v>
      </c>
      <c r="K80" s="284">
        <v>100</v>
      </c>
      <c r="L80" s="284">
        <v>78.512600000000006</v>
      </c>
      <c r="M80" s="283">
        <v>292</v>
      </c>
      <c r="N80" s="288">
        <v>45614</v>
      </c>
      <c r="O80" s="114"/>
      <c r="Q80" s="114"/>
    </row>
    <row r="81" spans="1:17">
      <c r="A81" s="109"/>
      <c r="B81" s="109"/>
      <c r="C81" s="109"/>
      <c r="D81" s="109">
        <v>34</v>
      </c>
      <c r="E81" s="282" t="s">
        <v>406</v>
      </c>
      <c r="F81" s="283" t="s">
        <v>407</v>
      </c>
      <c r="G81" s="284">
        <v>79.233800000000002</v>
      </c>
      <c r="H81" s="285">
        <v>79.1413232307046</v>
      </c>
      <c r="I81" s="286">
        <v>74877901</v>
      </c>
      <c r="J81" s="290">
        <v>3</v>
      </c>
      <c r="K81" s="284">
        <v>79.185500000000005</v>
      </c>
      <c r="L81" s="284">
        <v>79.029700000000005</v>
      </c>
      <c r="M81" s="283">
        <v>299</v>
      </c>
      <c r="N81" s="288">
        <v>45621</v>
      </c>
      <c r="O81" s="114"/>
      <c r="Q81" s="114"/>
    </row>
    <row r="82" spans="1:17">
      <c r="A82" s="109"/>
      <c r="B82" s="109"/>
      <c r="C82" s="109"/>
      <c r="D82" s="109">
        <v>35</v>
      </c>
      <c r="E82" s="282" t="s">
        <v>412</v>
      </c>
      <c r="F82" s="283" t="s">
        <v>413</v>
      </c>
      <c r="G82" s="284">
        <v>78.446399999999997</v>
      </c>
      <c r="H82" s="285">
        <v>78.446399999999997</v>
      </c>
      <c r="I82" s="286"/>
      <c r="J82" s="290"/>
      <c r="K82" s="284">
        <v>78.446399999999997</v>
      </c>
      <c r="L82" s="284">
        <v>78.446399999999997</v>
      </c>
      <c r="M82" s="283">
        <v>306</v>
      </c>
      <c r="N82" s="288">
        <v>45628</v>
      </c>
      <c r="O82" s="114"/>
      <c r="Q82" s="114"/>
    </row>
    <row r="83" spans="1:17">
      <c r="A83" s="109"/>
      <c r="B83" s="109"/>
      <c r="C83" s="109"/>
      <c r="D83" s="109">
        <v>36</v>
      </c>
      <c r="E83" s="282" t="s">
        <v>418</v>
      </c>
      <c r="F83" s="283" t="s">
        <v>419</v>
      </c>
      <c r="G83" s="284">
        <v>98.91</v>
      </c>
      <c r="H83" s="285">
        <v>78.313403059496096</v>
      </c>
      <c r="I83" s="286">
        <v>18892</v>
      </c>
      <c r="J83" s="290">
        <v>2</v>
      </c>
      <c r="K83" s="284">
        <v>100</v>
      </c>
      <c r="L83" s="284">
        <v>74.203299999999999</v>
      </c>
      <c r="M83" s="283">
        <v>313</v>
      </c>
      <c r="N83" s="288">
        <v>45635</v>
      </c>
      <c r="O83" s="114"/>
      <c r="Q83" s="114"/>
    </row>
    <row r="84" spans="1:17">
      <c r="A84" s="109"/>
      <c r="B84" s="109"/>
      <c r="C84" s="109"/>
      <c r="D84" s="109">
        <v>37</v>
      </c>
      <c r="E84" s="282" t="s">
        <v>436</v>
      </c>
      <c r="F84" s="283" t="s">
        <v>437</v>
      </c>
      <c r="G84" s="284">
        <v>79.538899999999998</v>
      </c>
      <c r="H84" s="285">
        <v>77.931889171591294</v>
      </c>
      <c r="I84" s="286">
        <v>64996115</v>
      </c>
      <c r="J84" s="290">
        <v>2</v>
      </c>
      <c r="K84" s="284">
        <v>77.932000000000002</v>
      </c>
      <c r="L84" s="284">
        <v>76.92</v>
      </c>
      <c r="M84" s="283">
        <v>320</v>
      </c>
      <c r="N84" s="288">
        <v>45642</v>
      </c>
      <c r="O84" s="114"/>
      <c r="Q84" s="114"/>
    </row>
    <row r="85" spans="1:17">
      <c r="A85" s="109"/>
      <c r="B85" s="109"/>
      <c r="C85" s="109"/>
      <c r="D85" s="109">
        <v>38</v>
      </c>
      <c r="E85" s="282" t="s">
        <v>442</v>
      </c>
      <c r="F85" s="283" t="s">
        <v>443</v>
      </c>
      <c r="G85" s="284">
        <v>68.665599999999998</v>
      </c>
      <c r="H85" s="285">
        <v>100</v>
      </c>
      <c r="I85" s="286">
        <v>19562</v>
      </c>
      <c r="J85" s="290">
        <v>2</v>
      </c>
      <c r="K85" s="284">
        <v>100</v>
      </c>
      <c r="L85" s="284">
        <v>100</v>
      </c>
      <c r="M85" s="283">
        <v>327</v>
      </c>
      <c r="N85" s="288">
        <v>45649</v>
      </c>
      <c r="O85" s="114"/>
      <c r="Q85" s="114"/>
    </row>
    <row r="86" spans="1:17">
      <c r="A86" s="109"/>
      <c r="B86" s="109"/>
      <c r="C86" s="109"/>
      <c r="D86" s="109">
        <v>39</v>
      </c>
      <c r="E86" s="282" t="s">
        <v>448</v>
      </c>
      <c r="F86" s="283" t="s">
        <v>449</v>
      </c>
      <c r="G86" s="284">
        <v>75.979699999999994</v>
      </c>
      <c r="H86" s="285">
        <v>75.979699999999994</v>
      </c>
      <c r="I86" s="286"/>
      <c r="J86" s="290"/>
      <c r="K86" s="284">
        <v>75.979699999999994</v>
      </c>
      <c r="L86" s="284">
        <v>75.979699999999994</v>
      </c>
      <c r="M86" s="283">
        <v>334</v>
      </c>
      <c r="N86" s="288">
        <v>45656</v>
      </c>
      <c r="O86" s="114"/>
      <c r="Q86" s="114"/>
    </row>
    <row r="87" spans="1:17">
      <c r="A87" s="109"/>
      <c r="B87" s="109"/>
      <c r="C87" s="109"/>
      <c r="D87" s="109">
        <v>40</v>
      </c>
      <c r="E87" s="282" t="s">
        <v>454</v>
      </c>
      <c r="F87" s="283" t="s">
        <v>455</v>
      </c>
      <c r="G87" s="284">
        <v>76.062700000000007</v>
      </c>
      <c r="H87" s="285">
        <v>76.062700000000007</v>
      </c>
      <c r="I87" s="286"/>
      <c r="J87" s="290"/>
      <c r="K87" s="284">
        <v>76.062700000000007</v>
      </c>
      <c r="L87" s="284">
        <v>76.062700000000007</v>
      </c>
      <c r="M87" s="283">
        <v>341</v>
      </c>
      <c r="N87" s="288">
        <v>45663</v>
      </c>
      <c r="O87" s="114"/>
      <c r="Q87" s="114"/>
    </row>
    <row r="88" spans="1:17">
      <c r="A88" s="109"/>
      <c r="B88" s="109"/>
      <c r="C88" s="109"/>
      <c r="D88" s="109">
        <v>41</v>
      </c>
      <c r="E88" s="282" t="s">
        <v>462</v>
      </c>
      <c r="F88" s="283" t="s">
        <v>463</v>
      </c>
      <c r="G88" s="284">
        <v>77.428212329995603</v>
      </c>
      <c r="H88" s="285">
        <v>78.538799999999995</v>
      </c>
      <c r="I88" s="286">
        <v>25466</v>
      </c>
      <c r="J88" s="290">
        <v>1</v>
      </c>
      <c r="K88" s="284">
        <v>78.538799999999995</v>
      </c>
      <c r="L88" s="284">
        <v>78.538799999999995</v>
      </c>
      <c r="M88" s="283">
        <v>348</v>
      </c>
      <c r="N88" s="288">
        <v>45670</v>
      </c>
      <c r="O88" s="114"/>
      <c r="Q88" s="114"/>
    </row>
    <row r="89" spans="1:17">
      <c r="A89" s="109"/>
      <c r="B89" s="109"/>
      <c r="C89" s="109"/>
      <c r="D89" s="109">
        <v>42</v>
      </c>
      <c r="E89" s="282" t="s">
        <v>468</v>
      </c>
      <c r="F89" s="283" t="s">
        <v>469</v>
      </c>
      <c r="G89" s="284">
        <v>78.535438548579606</v>
      </c>
      <c r="H89" s="285">
        <v>75.052184629322099</v>
      </c>
      <c r="I89" s="286">
        <v>384134</v>
      </c>
      <c r="J89" s="290">
        <v>5</v>
      </c>
      <c r="K89" s="284">
        <v>95.69</v>
      </c>
      <c r="L89" s="284">
        <v>70.741799999999998</v>
      </c>
      <c r="M89" s="283">
        <v>355</v>
      </c>
      <c r="N89" s="288">
        <v>45677</v>
      </c>
      <c r="O89" s="114"/>
      <c r="Q89" s="114"/>
    </row>
    <row r="90" spans="1:17" ht="16" thickBot="1">
      <c r="A90" s="109"/>
      <c r="B90" s="109"/>
      <c r="C90" s="109"/>
      <c r="D90" s="109">
        <v>43</v>
      </c>
      <c r="E90" s="282" t="s">
        <v>474</v>
      </c>
      <c r="F90" s="283" t="s">
        <v>475</v>
      </c>
      <c r="G90" s="284">
        <v>83.173993134407496</v>
      </c>
      <c r="H90" s="285">
        <v>76.882050240603803</v>
      </c>
      <c r="I90" s="286">
        <v>37221563</v>
      </c>
      <c r="J90" s="290">
        <v>36</v>
      </c>
      <c r="K90" s="284">
        <v>100</v>
      </c>
      <c r="L90" s="284">
        <v>75.858599999999996</v>
      </c>
      <c r="M90" s="283">
        <v>362</v>
      </c>
      <c r="N90" s="288">
        <v>45684</v>
      </c>
      <c r="O90" s="114"/>
      <c r="Q90" s="114"/>
    </row>
    <row r="91" spans="1:17" ht="16" thickBot="1">
      <c r="C91" s="99"/>
      <c r="D91" s="100"/>
      <c r="E91" s="101" t="s">
        <v>41</v>
      </c>
      <c r="F91" s="101"/>
      <c r="G91" s="280"/>
      <c r="H91" s="281"/>
      <c r="I91" s="253">
        <f>SUM(I5:I90)</f>
        <v>752628054</v>
      </c>
      <c r="J91" s="253">
        <f>SUM(J5:J90)</f>
        <v>1910</v>
      </c>
      <c r="K91" s="102"/>
      <c r="L91" s="102"/>
      <c r="M91" s="102"/>
      <c r="N91" s="254"/>
    </row>
    <row r="92" spans="1:17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7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7">
      <c r="A94" s="30" t="s">
        <v>69</v>
      </c>
      <c r="B94" s="30"/>
      <c r="C94" s="30"/>
      <c r="D94" s="30"/>
      <c r="E94" s="303" t="s">
        <v>320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7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7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="97" zoomScaleNormal="97" zoomScaleSheetLayoutView="97" workbookViewId="0">
      <selection activeCell="B3" sqref="B3"/>
    </sheetView>
  </sheetViews>
  <sheetFormatPr defaultColWidth="9.1796875" defaultRowHeight="15.5"/>
  <cols>
    <col min="1" max="1" width="48.26953125" style="3" customWidth="1"/>
    <col min="2" max="2" width="13" style="3" customWidth="1"/>
    <col min="3" max="3" width="27.54296875" style="3" customWidth="1"/>
    <col min="4" max="4" width="28.1796875" style="232" customWidth="1"/>
    <col min="5" max="5" width="20.7265625" style="3" customWidth="1"/>
    <col min="6" max="6" width="31.1796875" style="3" customWidth="1"/>
    <col min="7" max="7" width="26.453125" style="185" customWidth="1"/>
    <col min="8" max="8" width="16.54296875" style="185" customWidth="1"/>
    <col min="9" max="9" width="29.54296875" style="109" customWidth="1"/>
    <col min="10" max="10" width="25.7265625" style="3" customWidth="1"/>
    <col min="11" max="11" width="13" style="3" hidden="1" customWidth="1"/>
    <col min="12" max="12" width="13.26953125" style="3" customWidth="1"/>
    <col min="13" max="16384" width="9.17968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08" t="s">
        <v>79</v>
      </c>
      <c r="D4" s="309"/>
      <c r="E4" s="203"/>
      <c r="F4" s="306" t="s">
        <v>82</v>
      </c>
      <c r="G4" s="307"/>
      <c r="H4" s="204"/>
      <c r="I4" s="304" t="s">
        <v>119</v>
      </c>
      <c r="J4" s="305"/>
      <c r="K4" s="205" t="s">
        <v>10</v>
      </c>
    </row>
    <row r="5" spans="1:12">
      <c r="A5" s="129"/>
      <c r="B5" s="206"/>
      <c r="C5" s="206" t="s">
        <v>80</v>
      </c>
      <c r="D5" s="207" t="s">
        <v>81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>
        <v>2</v>
      </c>
      <c r="D6" s="211">
        <v>10000000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3</v>
      </c>
      <c r="D14" s="211">
        <v>70000000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1</v>
      </c>
      <c r="D18" s="211">
        <v>20000000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" thickBot="1">
      <c r="A27" s="117" t="s">
        <v>95</v>
      </c>
      <c r="B27" s="102"/>
      <c r="C27" s="101">
        <f>C14</f>
        <v>3</v>
      </c>
      <c r="D27" s="227">
        <f>D14</f>
        <v>70000000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320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2024-01-31T17:54:44Z</dcterms:modified>
</cp:coreProperties>
</file>