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17100\Box Sync\KDB-CREAS-ResearchData\KDB-methane-fermentation\Experimental results\Mb5GB1-20200713\"/>
    </mc:Choice>
  </mc:AlternateContent>
  <bookViews>
    <workbookView xWindow="5760" yWindow="0" windowWidth="26880" windowHeight="11988"/>
  </bookViews>
  <sheets>
    <sheet name="202007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9" i="1"/>
  <c r="E5" i="1" l="1"/>
  <c r="E6" i="1"/>
  <c r="E7" i="1"/>
  <c r="E8" i="1"/>
  <c r="E4" i="1"/>
  <c r="I16" i="1" l="1"/>
  <c r="E16" i="1"/>
</calcChain>
</file>

<file path=xl/sharedStrings.xml><?xml version="1.0" encoding="utf-8"?>
<sst xmlns="http://schemas.openxmlformats.org/spreadsheetml/2006/main" count="40" uniqueCount="40">
  <si>
    <t xml:space="preserve"> 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</si>
  <si>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</si>
  <si>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</si>
  <si>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</si>
  <si>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</si>
  <si>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</si>
  <si>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</si>
  <si>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</si>
  <si>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</si>
  <si>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</si>
  <si>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</si>
  <si>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Tx</t>
  </si>
  <si>
    <t>Date &amp; Hour</t>
  </si>
  <si>
    <t>Age (h)</t>
  </si>
  <si>
    <t>OD</t>
  </si>
  <si>
    <t>filter in</t>
  </si>
  <si>
    <t>filter uit</t>
  </si>
  <si>
    <t>filter</t>
  </si>
  <si>
    <t>formic mg/L</t>
  </si>
  <si>
    <t>acetic mg/L</t>
  </si>
  <si>
    <t>CDW (g/L)</t>
  </si>
  <si>
    <t>T10</t>
  </si>
  <si>
    <t>T11</t>
  </si>
  <si>
    <t>14/07 14u00</t>
  </si>
  <si>
    <t>15/07 10u00</t>
  </si>
  <si>
    <t>15/07 12u00</t>
  </si>
  <si>
    <t>15/07 14u00</t>
  </si>
  <si>
    <t>15/07 16u00</t>
  </si>
  <si>
    <t>16/07 18u00</t>
  </si>
  <si>
    <t>17/07 10u00</t>
  </si>
  <si>
    <t>PRE</t>
  </si>
  <si>
    <t>4 days</t>
  </si>
  <si>
    <t>gDW</t>
  </si>
  <si>
    <t>Air flow significantly decreased, experiment terminated.</t>
  </si>
  <si>
    <t>14/07 13u45</t>
  </si>
  <si>
    <t>15/07 18u00</t>
  </si>
  <si>
    <t>16/07 10u00</t>
  </si>
  <si>
    <t>16/07 12u00</t>
  </si>
  <si>
    <t>16/07 14u00</t>
  </si>
  <si>
    <t>16/07 16u00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</si>
</sst>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>
    <font>
      <sz val="11"/>
      <color theme="1"/>
      <name val="Calibri"/>
      <family val="2"/>
      <scheme val="minor"/>
    </font>
    <font>
      <sz val="12"/>
      <color theme="1"/>
      <name val="Roboto"/>
    </font>
    <font>
      <sz val="12"/>
      <color rgb="FFFF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'20200714'!$D$2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'20200714'!$C$3:$C$12</c:f>
              <c:numCache>
                <c:formatCode>General</c:formatCode>
                <c:ptCount val="10"/>
                <c:pt idx="0">
                  <c:v>0</c:v>
                </c:pt>
                <c:pt idx="1">
                  <c:v>20.25</c:v>
                </c:pt>
                <c:pt idx="2">
                  <c:v>22.25</c:v>
                </c:pt>
                <c:pt idx="3">
                  <c:v>24.25</c:v>
                </c:pt>
                <c:pt idx="4">
                  <c:v>26.25</c:v>
                </c:pt>
                <c:pt idx="5">
                  <c:v>28.25</c:v>
                </c:pt>
                <c:pt idx="6">
                  <c:v>44.25</c:v>
                </c:pt>
                <c:pt idx="7">
                  <c:v>46.25</c:v>
                </c:pt>
                <c:pt idx="8">
                  <c:v>48.25</c:v>
                </c:pt>
                <c:pt idx="9">
                  <c:v>50.25</c:v>
                </c:pt>
              </c:numCache>
            </c:numRef>
          </c:xVal>
          <c:yVal>
            <c:numRef>
              <c:f>'20200714'!$D$3:$D$12</c:f>
              <c:numCache>
                <c:formatCode>0.00</c:formatCode>
                <c:ptCount val="10"/>
                <c:pt idx="0">
                  <c:v>6.0999999999999999E-2</c:v>
                </c:pt>
                <c:pt idx="1">
                  <c:v>0.13</c:v>
                </c:pt>
                <c:pt idx="2">
                  <c:v>0.159</c:v>
                </c:pt>
                <c:pt idx="3">
                  <c:v>0.192</c:v>
                </c:pt>
                <c:pt idx="4">
                  <c:v>0.22900000000000001</c:v>
                </c:pt>
                <c:pt idx="5">
                  <c:v>0.26800000000000002</c:v>
                </c:pt>
                <c:pt idx="6">
                  <c:v>0.874</c:v>
                </c:pt>
                <c:pt idx="7">
                  <c:v>1.1040000000000001</c:v>
                </c:pt>
                <c:pt idx="8">
                  <c:v>1.208</c:v>
                </c:pt>
                <c:pt idx="9" formatCode="General">
                  <c:v>1.3120000000000001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1-46AD-966E-38B3011C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58824"/>
        <c:axId val="695259480"/>
      </c:scatterChart>
      <c:scatterChart>
        <c:scatterStyle val="lineMarker"/>
        <c:varyColors val="0"/>
        <c:ser>
          <c:idx val="1"/>
          <c:order val="1"/>
          <c:tx>
            <c:strRef>
              <c:f>'20200714'!$E$2</c:f>
              <c:strCache>
                <c:ptCount val="1"/>
                <c:pt idx="0">
                  <c:v>CDW (g/L)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'20200714'!$C$3:$C$12</c:f>
              <c:numCache>
                <c:formatCode>General</c:formatCode>
                <c:ptCount val="10"/>
                <c:pt idx="0">
                  <c:v>0</c:v>
                </c:pt>
                <c:pt idx="1">
                  <c:v>20.25</c:v>
                </c:pt>
                <c:pt idx="2">
                  <c:v>22.25</c:v>
                </c:pt>
                <c:pt idx="3">
                  <c:v>24.25</c:v>
                </c:pt>
                <c:pt idx="4">
                  <c:v>26.25</c:v>
                </c:pt>
                <c:pt idx="5">
                  <c:v>28.25</c:v>
                </c:pt>
                <c:pt idx="6">
                  <c:v>44.25</c:v>
                </c:pt>
                <c:pt idx="7">
                  <c:v>46.25</c:v>
                </c:pt>
                <c:pt idx="8">
                  <c:v>48.25</c:v>
                </c:pt>
                <c:pt idx="9">
                  <c:v>50.25</c:v>
                </c:pt>
              </c:numCache>
            </c:numRef>
          </c:xVal>
          <c:yVal>
            <c:numRef>
              <c:f>'20200714'!$E$3:$E$12</c:f>
              <c:numCache>
                <c:formatCode>0.00</c:formatCode>
                <c:ptCount val="10"/>
                <c:pt idx="0">
                  <c:v>0</c:v>
                </c:pt>
                <c:pt idx="1">
                  <c:v>1.8000000000006899E-2</c:v>
                </c:pt>
                <c:pt idx="2">
                  <c:v>9.0000000000145519E-3</c:v>
                </c:pt>
                <c:pt idx="3">
                  <c:v>4.2000000000008697E-2</c:v>
                </c:pt>
                <c:pt idx="4">
                  <c:v>5.3999999999998494E-2</c:v>
                </c:pt>
                <c:pt idx="5">
                  <c:v>6.8000000000001393E-2</c:v>
                </c:pt>
                <c:pt idx="6">
                  <c:v>0.31200000000000117</c:v>
                </c:pt>
                <c:pt idx="7">
                  <c:v>0.39900000000001601</c:v>
                </c:pt>
                <c:pt idx="8">
                  <c:v>0.36499999999999311</c:v>
                </c:pt>
                <c:pt idx="9">
                  <c:v>0.30300000000000882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1-46AD-966E-38B3011C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01792"/>
        <c:axId val="695301464"/>
      </c:scatterChart>
      <c:valAx>
        <c:axId val="6952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259480"/>
        <c:crosses val="autoZero"/>
        <c:crossBetween val="midCat"/>
      </c:valAx>
      <c:valAx>
        <c:axId val="6952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rgbClr val="0070C0"/>
                    </a:solidFill>
                  </a:rPr>
                  <a:t>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258824"/>
        <c:crosses val="autoZero"/>
        <c:crossBetween val="midCat"/>
      </c:valAx>
      <c:valAx>
        <c:axId val="695301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accent2"/>
                    </a:solidFill>
                  </a:rPr>
                  <a:t>CDW</a:t>
                </a:r>
                <a:r>
                  <a:rPr lang="en-GB" sz="1400" b="1" baseline="0">
                    <a:solidFill>
                      <a:schemeClr val="accent2"/>
                    </a:solidFill>
                  </a:rPr>
                  <a:t> g/L</a:t>
                </a:r>
                <a:endParaRPr lang="en-GB" sz="1400" b="1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01792"/>
        <c:crosses val="max"/>
        <c:crossBetween val="midCat"/>
      </c:valAx>
      <c:valAx>
        <c:axId val="6953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30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'20200714'!$I$2</c:f>
              <c:strCache>
                <c:ptCount val="1"/>
                <c:pt idx="0">
                  <c:v>formic mg/L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'20200714'!$C$3:$C$14</c:f>
              <c:numCache>
                <c:formatCode>General</c:formatCode>
                <c:ptCount val="12"/>
                <c:pt idx="0">
                  <c:v>0</c:v>
                </c:pt>
                <c:pt idx="1">
                  <c:v>20.25</c:v>
                </c:pt>
                <c:pt idx="2">
                  <c:v>22.25</c:v>
                </c:pt>
                <c:pt idx="3">
                  <c:v>24.25</c:v>
                </c:pt>
                <c:pt idx="4">
                  <c:v>26.25</c:v>
                </c:pt>
                <c:pt idx="5">
                  <c:v>28.25</c:v>
                </c:pt>
                <c:pt idx="6">
                  <c:v>44.25</c:v>
                </c:pt>
                <c:pt idx="7">
                  <c:v>46.25</c:v>
                </c:pt>
                <c:pt idx="8">
                  <c:v>48.25</c:v>
                </c:pt>
                <c:pt idx="9">
                  <c:v>50.25</c:v>
                </c:pt>
                <c:pt idx="10">
                  <c:v>52.25</c:v>
                </c:pt>
                <c:pt idx="11">
                  <c:v>68.25</c:v>
                </c:pt>
              </c:numCache>
            </c:numRef>
          </c:xVal>
          <c:yVal>
            <c:numRef>
              <c:f>'20200714'!$I$3:$I$14</c:f>
              <c:numCache>
                <c:formatCode>0.00</c:formatCode>
                <c:ptCount val="12"/>
                <c:pt idx="0">
                  <c:v>0.82145800000000002</c:v>
                </c:pt>
                <c:pt idx="1">
                  <c:v>2.5695999999999999</c:v>
                </c:pt>
                <c:pt idx="2">
                  <c:v>3.1207699999999998</c:v>
                </c:pt>
                <c:pt idx="3">
                  <c:v>3.4120300000000001</c:v>
                </c:pt>
                <c:pt idx="4">
                  <c:v>3.92184</c:v>
                </c:pt>
                <c:pt idx="5">
                  <c:v>4.5584300000000004</c:v>
                </c:pt>
                <c:pt idx="6">
                  <c:v>5.1734</c:v>
                </c:pt>
                <c:pt idx="7">
                  <c:v>4.4184000000000001</c:v>
                </c:pt>
                <c:pt idx="8">
                  <c:v>3.8639600000000001</c:v>
                </c:pt>
                <c:pt idx="9">
                  <c:v>3.9061900000000001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3-44F3-B44B-6354359D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50664"/>
        <c:axId val="695346728"/>
      </c:scatterChart>
      <c:scatterChart>
        <c:scatterStyle val="lineMarker"/>
        <c:varyColors val="0"/>
        <c:ser>
          <c:idx val="1"/>
          <c:order val="1"/>
          <c:tx>
            <c:strRef>
              <c:f>'20200714'!$J$2</c:f>
              <c:strCache>
                <c:ptCount val="1"/>
                <c:pt idx="0">
                  <c:v>acetic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'20200714'!$C$3:$C$14</c:f>
              <c:numCache>
                <c:formatCode>General</c:formatCode>
                <c:ptCount val="12"/>
                <c:pt idx="0">
                  <c:v>0</c:v>
                </c:pt>
                <c:pt idx="1">
                  <c:v>20.25</c:v>
                </c:pt>
                <c:pt idx="2">
                  <c:v>22.25</c:v>
                </c:pt>
                <c:pt idx="3">
                  <c:v>24.25</c:v>
                </c:pt>
                <c:pt idx="4">
                  <c:v>26.25</c:v>
                </c:pt>
                <c:pt idx="5">
                  <c:v>28.25</c:v>
                </c:pt>
                <c:pt idx="6">
                  <c:v>44.25</c:v>
                </c:pt>
                <c:pt idx="7">
                  <c:v>46.25</c:v>
                </c:pt>
                <c:pt idx="8">
                  <c:v>48.25</c:v>
                </c:pt>
                <c:pt idx="9">
                  <c:v>50.25</c:v>
                </c:pt>
                <c:pt idx="10">
                  <c:v>52.25</c:v>
                </c:pt>
                <c:pt idx="11">
                  <c:v>68.25</c:v>
                </c:pt>
              </c:numCache>
            </c:numRef>
          </c:xVal>
          <c:yVal>
            <c:numRef>
              <c:f>'20200714'!$J$3:$J$14</c:f>
              <c:numCache>
                <c:formatCode>0.00</c:formatCode>
                <c:ptCount val="12"/>
                <c:pt idx="0">
                  <c:v>0.857213</c:v>
                </c:pt>
                <c:pt idx="1">
                  <c:v>5.2851299999999997</c:v>
                </c:pt>
                <c:pt idx="2">
                  <c:v>6.0697400000000004</c:v>
                </c:pt>
                <c:pt idx="3">
                  <c:v>6.5305400000000002</c:v>
                </c:pt>
                <c:pt idx="4">
                  <c:v>6.4956199999999997</c:v>
                </c:pt>
                <c:pt idx="5">
                  <c:v>6.5874699999999997</c:v>
                </c:pt>
                <c:pt idx="6">
                  <c:v>6.1489599999999998</c:v>
                </c:pt>
                <c:pt idx="7">
                  <c:v>6.8247</c:v>
                </c:pt>
                <c:pt idx="8">
                  <c:v>5.6917200000000001</c:v>
                </c:pt>
                <c:pt idx="9">
                  <c:v>5.4672700000000001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3-44F3-B44B-6354359D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81824"/>
        <c:axId val="695385104"/>
      </c:scatterChart>
      <c:valAx>
        <c:axId val="6953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46728"/>
        <c:crosses val="autoZero"/>
        <c:crossBetween val="midCat"/>
      </c:valAx>
      <c:valAx>
        <c:axId val="6953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rgbClr val="0070C0"/>
                    </a:solidFill>
                  </a:rPr>
                  <a:t>Formic 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50664"/>
        <c:crosses val="autoZero"/>
        <c:crossBetween val="midCat"/>
      </c:valAx>
      <c:valAx>
        <c:axId val="695385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accent2"/>
                    </a:solidFill>
                  </a:rPr>
                  <a:t>Acetic 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81824"/>
        <c:crosses val="max"/>
        <c:crossBetween val="midCat"/>
      </c:valAx>
      <c:valAx>
        <c:axId val="6953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3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69756</xdr:colOff>
      <xdr:row>16</xdr:row>
      <xdr:rowOff>14287</xdr:rowOff>
    </xdr:from>
    <xdr:to>
      <xdr:col>7</xdr:col>
      <xdr:colOff>198344</xdr:colOff>
      <xdr:row>29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410135</xdr:colOff>
      <xdr:row>16</xdr:row>
      <xdr:rowOff>48185</xdr:rowOff>
    </xdr:from>
    <xdr:to>
      <xdr:col>11</xdr:col>
      <xdr:colOff>544606</xdr:colOff>
      <xdr:row>29</xdr:row>
      <xdr:rowOff>169208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85" zoomScaleNormal="85" workbookViewId="0">
      <selection activeCell="O9" sqref="O9"/>
    </sheetView>
  </sheetViews>
  <sheetFormatPr defaultColWidth="16.68359375" defaultRowHeight="16" customHeight="1"/>
  <cols>
    <col min="1" max="1" width="8.68359375" style="1" customWidth="1"/>
    <col min="2" max="2" width="16.68359375" style="1" customWidth="1"/>
    <col min="3" max="3" width="8.68359375" style="1" customWidth="1"/>
    <col min="4" max="7" width="16.68359375" style="1" customWidth="1"/>
    <col min="8" max="16384" width="16.68359375" style="1"/>
  </cols>
  <sheetData>
    <row r="1" spans="1:11" ht="16" customHeight="1">
      <c r="A1" s="1" t="s">
        <v>0</v>
      </c>
    </row>
    <row r="2" spans="1:11" ht="16" customHeight="1">
      <c r="A2" s="1" t="s">
        <v>11</v>
      </c>
      <c r="B2" s="1" t="s">
        <v>12</v>
      </c>
      <c r="C2" s="1" t="s">
        <v>13</v>
      </c>
      <c r="D2" s="1" t="s">
        <v>14</v>
      </c>
      <c r="E2" s="1" t="s">
        <v>20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1" ht="16" customHeight="1">
      <c r="A3" s="1" t="s">
        <v>1</v>
      </c>
      <c r="B3" s="1" t="s">
        <v>34</v>
      </c>
      <c r="C3" s="1">
        <v>0</v>
      </c>
      <c r="D3" s="3">
        <v>6.0999999999999999E-2</v>
      </c>
      <c r="E3" s="3">
        <v>0</v>
      </c>
      <c r="F3" s="2"/>
      <c r="G3" s="2"/>
      <c r="I3" s="4">
        <v>0.82145800000000002</v>
      </c>
      <c r="J3" s="4">
        <v>0.857213</v>
      </c>
      <c r="K3" s="5"/>
    </row>
    <row r="4" spans="1:11" ht="16" customHeight="1">
      <c r="A4" s="1" t="s">
        <v>2</v>
      </c>
      <c r="B4" s="1" t="s">
        <v>24</v>
      </c>
      <c r="C4" s="1">
        <v>20.25</v>
      </c>
      <c r="D4" s="3">
        <v>0.13</v>
      </c>
      <c r="E4" s="3">
        <f>(G4-F4)*100</f>
        <v>1.8000000000006899E-2</v>
      </c>
      <c r="F4" s="2">
        <v>1.1404799999999999</v>
      </c>
      <c r="G4" s="2">
        <v>1.14066</v>
      </c>
      <c r="H4" s="1">
        <v>228</v>
      </c>
      <c r="I4" s="4">
        <v>2.5695999999999999</v>
      </c>
      <c r="J4" s="4">
        <v>5.2851299999999997</v>
      </c>
      <c r="K4" s="5"/>
    </row>
    <row r="5" spans="1:11" ht="16" customHeight="1">
      <c r="A5" s="1" t="s">
        <v>3</v>
      </c>
      <c r="B5" s="1" t="s">
        <v>25</v>
      </c>
      <c r="C5" s="1">
        <v>22.25</v>
      </c>
      <c r="D5" s="3">
        <v>0.159</v>
      </c>
      <c r="E5" s="3">
        <f t="shared" ref="E5:E8" si="0">(G5-F5)*100</f>
        <v>9.0000000000145519E-3</v>
      </c>
      <c r="F5" s="2">
        <v>1.1150899999999999</v>
      </c>
      <c r="G5" s="2">
        <v>1.1151800000000001</v>
      </c>
      <c r="H5" s="1">
        <v>227</v>
      </c>
      <c r="I5" s="4">
        <v>3.1207699999999998</v>
      </c>
      <c r="J5" s="4">
        <v>6.0697400000000004</v>
      </c>
      <c r="K5" s="5"/>
    </row>
    <row r="6" spans="1:11" ht="16" customHeight="1">
      <c r="A6" s="1" t="s">
        <v>4</v>
      </c>
      <c r="B6" s="1" t="s">
        <v>26</v>
      </c>
      <c r="C6" s="1">
        <v>24.25</v>
      </c>
      <c r="D6" s="3">
        <v>0.192</v>
      </c>
      <c r="E6" s="3">
        <f t="shared" si="0"/>
        <v>4.2000000000008697E-2</v>
      </c>
      <c r="F6" s="2">
        <v>1.12618</v>
      </c>
      <c r="G6" s="2">
        <v>1.1266</v>
      </c>
      <c r="H6" s="1">
        <v>223</v>
      </c>
      <c r="I6" s="4">
        <v>3.4120300000000001</v>
      </c>
      <c r="J6" s="4">
        <v>6.5305400000000002</v>
      </c>
      <c r="K6" s="5"/>
    </row>
    <row r="7" spans="1:11" ht="16" customHeight="1">
      <c r="A7" s="1" t="s">
        <v>5</v>
      </c>
      <c r="B7" s="1" t="s">
        <v>27</v>
      </c>
      <c r="C7" s="1">
        <v>26.25</v>
      </c>
      <c r="D7" s="3">
        <v>0.22900000000000001</v>
      </c>
      <c r="E7" s="3">
        <f t="shared" si="0"/>
        <v>5.3999999999998494E-2</v>
      </c>
      <c r="F7" s="2">
        <v>1.14052</v>
      </c>
      <c r="G7" s="2">
        <v>1.14106</v>
      </c>
      <c r="H7" s="1">
        <v>236</v>
      </c>
      <c r="I7" s="4">
        <v>3.92184</v>
      </c>
      <c r="J7" s="4">
        <v>6.4956199999999997</v>
      </c>
      <c r="K7" s="5"/>
    </row>
    <row r="8" spans="1:11" ht="16" customHeight="1">
      <c r="A8" s="1" t="s">
        <v>6</v>
      </c>
      <c r="B8" s="1" t="s">
        <v>35</v>
      </c>
      <c r="C8" s="1">
        <v>28.25</v>
      </c>
      <c r="D8" s="3">
        <v>0.26800000000000002</v>
      </c>
      <c r="E8" s="3">
        <f t="shared" si="0"/>
        <v>6.8000000000001393E-2</v>
      </c>
      <c r="F8" s="2">
        <v>1.1353500000000001</v>
      </c>
      <c r="G8" s="2">
        <v>1.1360300000000001</v>
      </c>
      <c r="H8" s="1">
        <v>224</v>
      </c>
      <c r="I8" s="4">
        <v>4.5584300000000004</v>
      </c>
      <c r="J8" s="4">
        <v>6.5874699999999997</v>
      </c>
      <c r="K8" s="5"/>
    </row>
    <row r="9" spans="1:11" ht="16" customHeight="1">
      <c r="A9" s="1" t="s">
        <v>7</v>
      </c>
      <c r="B9" s="1" t="s">
        <v>36</v>
      </c>
      <c r="C9" s="1">
        <v>44.25</v>
      </c>
      <c r="D9" s="3">
        <v>0.874</v>
      </c>
      <c r="E9" s="3">
        <f>(G9-F9)*100</f>
        <v>0.31200000000000117</v>
      </c>
      <c r="F9" s="2">
        <v>1.1925699999999999</v>
      </c>
      <c r="G9" s="2">
        <v>1.1956899999999999</v>
      </c>
      <c r="H9" s="1">
        <v>233</v>
      </c>
      <c r="I9" s="4">
        <v>5.1734</v>
      </c>
      <c r="J9" s="4">
        <v>6.1489599999999998</v>
      </c>
      <c r="K9" s="5"/>
    </row>
    <row r="10" spans="1:11" ht="16" customHeight="1">
      <c r="A10" s="1" t="s">
        <v>8</v>
      </c>
      <c r="B10" s="1" t="s">
        <v>37</v>
      </c>
      <c r="C10" s="1">
        <v>46.25</v>
      </c>
      <c r="D10" s="3">
        <v>1.1040000000000001</v>
      </c>
      <c r="E10" s="3">
        <f t="shared" ref="E10:E12" si="1">(G10-F10)*100</f>
        <v>0.39900000000001601</v>
      </c>
      <c r="F10" s="2">
        <v>1.1437999999999999</v>
      </c>
      <c r="G10" s="2">
        <v>1.1477900000000001</v>
      </c>
      <c r="H10" s="1">
        <v>235</v>
      </c>
      <c r="I10" s="4">
        <v>4.4184000000000001</v>
      </c>
      <c r="J10" s="4">
        <v>6.8247</v>
      </c>
      <c r="K10" s="5"/>
    </row>
    <row r="11" spans="1:11" ht="16" customHeight="1">
      <c r="A11" s="1" t="s">
        <v>9</v>
      </c>
      <c r="B11" s="1" t="s">
        <v>38</v>
      </c>
      <c r="C11" s="1">
        <v>48.25</v>
      </c>
      <c r="D11" s="3">
        <v>1.208</v>
      </c>
      <c r="E11" s="3">
        <f t="shared" si="1"/>
        <v>0.36499999999999311</v>
      </c>
      <c r="F11" s="2">
        <v>1.1254200000000001</v>
      </c>
      <c r="G11" s="2">
        <v>1.12907</v>
      </c>
      <c r="H11" s="1">
        <v>221</v>
      </c>
      <c r="I11" s="4">
        <v>3.8639600000000001</v>
      </c>
      <c r="J11" s="4">
        <v>5.6917200000000001</v>
      </c>
      <c r="K11" s="5"/>
    </row>
    <row r="12" spans="1:11" ht="16" customHeight="1">
      <c r="A12" s="1" t="s">
        <v>10</v>
      </c>
      <c r="B12" s="1" t="s">
        <v>39</v>
      </c>
      <c r="C12" s="1">
        <v>50.25</v>
      </c>
      <c r="D12" s="1">
        <v>1.3120000000000001</v>
      </c>
      <c r="E12" s="3">
        <f t="shared" si="1"/>
        <v>0.30300000000000882</v>
      </c>
      <c r="F12" s="2">
        <v>1.13412</v>
      </c>
      <c r="G12" s="2">
        <v>1.1371500000000001</v>
      </c>
      <c r="H12" s="1">
        <v>220</v>
      </c>
      <c r="I12" s="4">
        <v>3.9061900000000001</v>
      </c>
      <c r="J12" s="4">
        <v>5.4672700000000001</v>
      </c>
      <c r="K12" s="5"/>
    </row>
    <row r="13" spans="1:11" ht="16" customHeight="1">
      <c r="A13" s="7" t="s">
        <v>21</v>
      </c>
      <c r="B13" s="7" t="s">
        <v>28</v>
      </c>
      <c r="C13" s="7">
        <v>52.25</v>
      </c>
      <c r="D13" s="1" t="s">
        <v>33</v>
      </c>
      <c r="E13" s="3"/>
      <c r="J13" s="5"/>
    </row>
    <row r="14" spans="1:11" ht="16" customHeight="1">
      <c r="A14" s="7" t="s">
        <v>22</v>
      </c>
      <c r="B14" s="7" t="s">
        <v>29</v>
      </c>
      <c r="C14" s="7">
        <v>68.25</v>
      </c>
      <c r="E14" s="3"/>
      <c r="I14" s="6"/>
      <c r="J14" s="5"/>
      <c r="K14" s="5"/>
    </row>
    <row r="16" spans="1:11" ht="16" customHeight="1">
      <c r="A16" s="1" t="s">
        <v>30</v>
      </c>
      <c r="B16" s="1" t="s">
        <v>23</v>
      </c>
      <c r="C16" s="1" t="s">
        <v>31</v>
      </c>
      <c r="E16" s="1">
        <f>(G16-F16)/30*1000</f>
        <v>3.3333333333337059E-2</v>
      </c>
      <c r="F16" s="1">
        <v>1.11869</v>
      </c>
      <c r="G16" s="1">
        <v>1.1196900000000001</v>
      </c>
      <c r="H16" s="1">
        <v>211</v>
      </c>
      <c r="I16" s="1">
        <f>G16-F16</f>
        <v>1.0000000000001119E-3</v>
      </c>
      <c r="J16" s="1" t="s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20200714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Simoens</dc:creator>
  <cp:lastModifiedBy>Kobe De Becker</cp:lastModifiedBy>
  <dcterms:created xsi:type="dcterms:W3CDTF">2020-06-12T09:33:36Z</dcterms:created>
  <dcterms:modified xsi:type="dcterms:W3CDTF">2020-10-22T09:40:32Z</dcterms:modified>
</cp:coreProperties>
</file>