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z\Documents\"/>
    </mc:Choice>
  </mc:AlternateContent>
  <xr:revisionPtr revIDLastSave="0" documentId="13_ncr:40009_{A4D4DEAA-0365-4657-B47A-2FD6B77347F8}" xr6:coauthVersionLast="45" xr6:coauthVersionMax="45" xr10:uidLastSave="{00000000-0000-0000-0000-000000000000}"/>
  <bookViews>
    <workbookView xWindow="-28755" yWindow="105" windowWidth="17955" windowHeight="14340"/>
  </bookViews>
  <sheets>
    <sheet name="15_countries_compared" sheetId="1" r:id="rId1"/>
  </sheets>
  <calcPr calcId="0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F19" i="1"/>
  <c r="F18" i="1"/>
  <c r="F17" i="1"/>
  <c r="F16" i="1"/>
  <c r="F15" i="1"/>
  <c r="F14" i="1"/>
  <c r="F13" i="1"/>
  <c r="F12" i="1"/>
  <c r="F11" i="1"/>
  <c r="E19" i="1"/>
  <c r="E18" i="1"/>
  <c r="E17" i="1"/>
  <c r="E16" i="1"/>
  <c r="E15" i="1"/>
  <c r="E14" i="1"/>
  <c r="E13" i="1"/>
  <c r="E12" i="1"/>
  <c r="E11" i="1"/>
  <c r="D19" i="1"/>
  <c r="D18" i="1"/>
  <c r="D17" i="1"/>
  <c r="D16" i="1"/>
  <c r="D15" i="1"/>
  <c r="D14" i="1"/>
  <c r="D13" i="1"/>
  <c r="D11" i="1"/>
  <c r="D12" i="1"/>
  <c r="F10" i="1"/>
  <c r="F9" i="1"/>
  <c r="F8" i="1"/>
  <c r="F7" i="1"/>
  <c r="F6" i="1"/>
  <c r="F5" i="1"/>
  <c r="F4" i="1"/>
  <c r="F3" i="1"/>
  <c r="F2" i="1"/>
  <c r="E10" i="1"/>
  <c r="G10" i="1" s="1"/>
  <c r="E7" i="1"/>
  <c r="G7" i="1" s="1"/>
  <c r="E2" i="1"/>
  <c r="G2" i="1" s="1"/>
  <c r="D10" i="1"/>
  <c r="D9" i="1"/>
  <c r="E9" i="1" s="1"/>
  <c r="G9" i="1" s="1"/>
  <c r="D8" i="1"/>
  <c r="E8" i="1" s="1"/>
  <c r="G8" i="1" s="1"/>
  <c r="D7" i="1"/>
  <c r="D6" i="1"/>
  <c r="E6" i="1" s="1"/>
  <c r="G6" i="1" s="1"/>
  <c r="D5" i="1"/>
  <c r="E5" i="1" s="1"/>
  <c r="G5" i="1" s="1"/>
  <c r="D4" i="1"/>
  <c r="E4" i="1" s="1"/>
  <c r="G4" i="1" s="1"/>
  <c r="D3" i="1"/>
  <c r="E3" i="1" s="1"/>
  <c r="G3" i="1" s="1"/>
  <c r="D2" i="1"/>
  <c r="C10" i="1"/>
  <c r="C9" i="1"/>
  <c r="C8" i="1"/>
  <c r="C7" i="1"/>
  <c r="C6" i="1"/>
  <c r="C5" i="1"/>
  <c r="C4" i="1"/>
  <c r="C3" i="1"/>
  <c r="C2" i="1"/>
  <c r="E28" i="1"/>
  <c r="E27" i="1"/>
  <c r="G27" i="1" s="1"/>
  <c r="E26" i="1"/>
  <c r="G26" i="1" s="1"/>
  <c r="E25" i="1"/>
  <c r="E24" i="1"/>
  <c r="E23" i="1"/>
  <c r="E22" i="1"/>
  <c r="E21" i="1"/>
  <c r="E20" i="1"/>
  <c r="G23" i="1"/>
  <c r="G20" i="1"/>
  <c r="E29" i="1"/>
  <c r="E154" i="1"/>
  <c r="G154" i="1" s="1"/>
  <c r="E153" i="1"/>
  <c r="E152" i="1"/>
  <c r="E151" i="1"/>
  <c r="E150" i="1"/>
  <c r="E149" i="1"/>
  <c r="E148" i="1"/>
  <c r="E147" i="1"/>
  <c r="G147" i="1" s="1"/>
  <c r="E146" i="1"/>
  <c r="G146" i="1" s="1"/>
  <c r="E145" i="1"/>
  <c r="E144" i="1"/>
  <c r="E143" i="1"/>
  <c r="E142" i="1"/>
  <c r="E141" i="1"/>
  <c r="E140" i="1"/>
  <c r="E139" i="1"/>
  <c r="E138" i="1"/>
  <c r="G138" i="1" s="1"/>
  <c r="E136" i="1"/>
  <c r="E135" i="1"/>
  <c r="E134" i="1"/>
  <c r="E133" i="1"/>
  <c r="E132" i="1"/>
  <c r="E131" i="1"/>
  <c r="E130" i="1"/>
  <c r="E129" i="1"/>
  <c r="G129" i="1" s="1"/>
  <c r="E127" i="1"/>
  <c r="E126" i="1"/>
  <c r="E125" i="1"/>
  <c r="E124" i="1"/>
  <c r="E123" i="1"/>
  <c r="G123" i="1" s="1"/>
  <c r="E122" i="1"/>
  <c r="E121" i="1"/>
  <c r="E120" i="1"/>
  <c r="G120" i="1" s="1"/>
  <c r="E118" i="1"/>
  <c r="E117" i="1"/>
  <c r="E116" i="1"/>
  <c r="E115" i="1"/>
  <c r="G115" i="1" s="1"/>
  <c r="E114" i="1"/>
  <c r="E113" i="1"/>
  <c r="E112" i="1"/>
  <c r="E111" i="1"/>
  <c r="G111" i="1" s="1"/>
  <c r="E109" i="1"/>
  <c r="E108" i="1"/>
  <c r="E107" i="1"/>
  <c r="G107" i="1" s="1"/>
  <c r="E106" i="1"/>
  <c r="E105" i="1"/>
  <c r="E104" i="1"/>
  <c r="E103" i="1"/>
  <c r="E102" i="1"/>
  <c r="G102" i="1" s="1"/>
  <c r="E100" i="1"/>
  <c r="E99" i="1"/>
  <c r="G99" i="1" s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2" i="1"/>
  <c r="E81" i="1"/>
  <c r="E80" i="1"/>
  <c r="E79" i="1"/>
  <c r="E78" i="1"/>
  <c r="E77" i="1"/>
  <c r="E76" i="1"/>
  <c r="G76" i="1" s="1"/>
  <c r="E75" i="1"/>
  <c r="G75" i="1" s="1"/>
  <c r="E73" i="1"/>
  <c r="E72" i="1"/>
  <c r="E71" i="1"/>
  <c r="E70" i="1"/>
  <c r="E69" i="1"/>
  <c r="E68" i="1"/>
  <c r="G68" i="1" s="1"/>
  <c r="E67" i="1"/>
  <c r="E66" i="1"/>
  <c r="E64" i="1"/>
  <c r="E63" i="1"/>
  <c r="E62" i="1"/>
  <c r="E61" i="1"/>
  <c r="E60" i="1"/>
  <c r="E59" i="1"/>
  <c r="G59" i="1" s="1"/>
  <c r="E58" i="1"/>
  <c r="E57" i="1"/>
  <c r="E55" i="1"/>
  <c r="G55" i="1" s="1"/>
  <c r="E54" i="1"/>
  <c r="E53" i="1"/>
  <c r="E52" i="1"/>
  <c r="E51" i="1"/>
  <c r="G51" i="1" s="1"/>
  <c r="E50" i="1"/>
  <c r="G50" i="1" s="1"/>
  <c r="E49" i="1"/>
  <c r="E48" i="1"/>
  <c r="E46" i="1"/>
  <c r="E45" i="1"/>
  <c r="E44" i="1"/>
  <c r="E43" i="1"/>
  <c r="G43" i="1" s="1"/>
  <c r="E42" i="1"/>
  <c r="E41" i="1"/>
  <c r="G41" i="1" s="1"/>
  <c r="E40" i="1"/>
  <c r="E39" i="1"/>
  <c r="G39" i="1" s="1"/>
  <c r="E37" i="1"/>
  <c r="E36" i="1"/>
  <c r="E35" i="1"/>
  <c r="G35" i="1" s="1"/>
  <c r="E34" i="1"/>
  <c r="E33" i="1"/>
  <c r="E32" i="1"/>
  <c r="G32" i="1" s="1"/>
  <c r="E31" i="1"/>
  <c r="E30" i="1"/>
  <c r="D146" i="1"/>
  <c r="D137" i="1"/>
  <c r="E137" i="1" s="1"/>
  <c r="D128" i="1"/>
  <c r="E128" i="1" s="1"/>
  <c r="D119" i="1"/>
  <c r="E119" i="1" s="1"/>
  <c r="D110" i="1"/>
  <c r="E110" i="1" s="1"/>
  <c r="D101" i="1"/>
  <c r="E101" i="1" s="1"/>
  <c r="G101" i="1" s="1"/>
  <c r="D92" i="1"/>
  <c r="E92" i="1" s="1"/>
  <c r="G92" i="1" s="1"/>
  <c r="D83" i="1"/>
  <c r="E83" i="1" s="1"/>
  <c r="D74" i="1"/>
  <c r="E74" i="1" s="1"/>
  <c r="G74" i="1" s="1"/>
  <c r="D65" i="1"/>
  <c r="E65" i="1" s="1"/>
  <c r="D56" i="1"/>
  <c r="E56" i="1" s="1"/>
  <c r="D47" i="1"/>
  <c r="E47" i="1" s="1"/>
  <c r="D38" i="1"/>
  <c r="E38" i="1" s="1"/>
  <c r="D29" i="1"/>
  <c r="G29" i="1" s="1"/>
  <c r="F154" i="1"/>
  <c r="F153" i="1"/>
  <c r="F152" i="1"/>
  <c r="F151" i="1"/>
  <c r="F150" i="1"/>
  <c r="F149" i="1"/>
  <c r="G149" i="1" s="1"/>
  <c r="F148" i="1"/>
  <c r="F147" i="1"/>
  <c r="F146" i="1"/>
  <c r="F145" i="1"/>
  <c r="F144" i="1"/>
  <c r="F143" i="1"/>
  <c r="F142" i="1"/>
  <c r="F141" i="1"/>
  <c r="G141" i="1" s="1"/>
  <c r="F140" i="1"/>
  <c r="F139" i="1"/>
  <c r="F138" i="1"/>
  <c r="F137" i="1"/>
  <c r="F136" i="1"/>
  <c r="F135" i="1"/>
  <c r="F134" i="1"/>
  <c r="F133" i="1"/>
  <c r="G133" i="1" s="1"/>
  <c r="F132" i="1"/>
  <c r="F131" i="1"/>
  <c r="G131" i="1" s="1"/>
  <c r="F130" i="1"/>
  <c r="F129" i="1"/>
  <c r="F128" i="1"/>
  <c r="F127" i="1"/>
  <c r="F126" i="1"/>
  <c r="F125" i="1"/>
  <c r="G125" i="1" s="1"/>
  <c r="F124" i="1"/>
  <c r="F123" i="1"/>
  <c r="F122" i="1"/>
  <c r="F121" i="1"/>
  <c r="F120" i="1"/>
  <c r="F119" i="1"/>
  <c r="F118" i="1"/>
  <c r="F117" i="1"/>
  <c r="G117" i="1" s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G91" i="1" s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G77" i="1" s="1"/>
  <c r="F76" i="1"/>
  <c r="F75" i="1"/>
  <c r="F74" i="1"/>
  <c r="F73" i="1"/>
  <c r="F72" i="1"/>
  <c r="F71" i="1"/>
  <c r="F70" i="1"/>
  <c r="F69" i="1"/>
  <c r="G69" i="1" s="1"/>
  <c r="F68" i="1"/>
  <c r="F67" i="1"/>
  <c r="G67" i="1" s="1"/>
  <c r="F66" i="1"/>
  <c r="F65" i="1"/>
  <c r="F64" i="1"/>
  <c r="F63" i="1"/>
  <c r="F62" i="1"/>
  <c r="F61" i="1"/>
  <c r="G61" i="1" s="1"/>
  <c r="F60" i="1"/>
  <c r="F59" i="1"/>
  <c r="F58" i="1"/>
  <c r="F57" i="1"/>
  <c r="F56" i="1"/>
  <c r="F55" i="1"/>
  <c r="F54" i="1"/>
  <c r="F53" i="1"/>
  <c r="G53" i="1" s="1"/>
  <c r="F52" i="1"/>
  <c r="F51" i="1"/>
  <c r="F50" i="1"/>
  <c r="F49" i="1"/>
  <c r="F48" i="1"/>
  <c r="F47" i="1"/>
  <c r="F46" i="1"/>
  <c r="F45" i="1"/>
  <c r="G45" i="1" s="1"/>
  <c r="F44" i="1"/>
  <c r="F43" i="1"/>
  <c r="F42" i="1"/>
  <c r="F41" i="1"/>
  <c r="F40" i="1"/>
  <c r="F39" i="1"/>
  <c r="F38" i="1"/>
  <c r="F37" i="1"/>
  <c r="G37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G28" i="1"/>
  <c r="G25" i="1"/>
  <c r="G22" i="1"/>
  <c r="D20" i="1"/>
  <c r="G139" i="1" l="1"/>
  <c r="G109" i="1"/>
  <c r="G21" i="1"/>
  <c r="G38" i="1"/>
  <c r="G110" i="1"/>
  <c r="G33" i="1"/>
  <c r="G42" i="1"/>
  <c r="G60" i="1"/>
  <c r="G86" i="1"/>
  <c r="G94" i="1"/>
  <c r="G103" i="1"/>
  <c r="G112" i="1"/>
  <c r="G121" i="1"/>
  <c r="G130" i="1"/>
  <c r="G85" i="1"/>
  <c r="G93" i="1"/>
  <c r="G47" i="1"/>
  <c r="G119" i="1"/>
  <c r="G34" i="1"/>
  <c r="G52" i="1"/>
  <c r="G70" i="1"/>
  <c r="G78" i="1"/>
  <c r="G87" i="1"/>
  <c r="G95" i="1"/>
  <c r="G104" i="1"/>
  <c r="G113" i="1"/>
  <c r="G122" i="1"/>
  <c r="G140" i="1"/>
  <c r="G148" i="1"/>
  <c r="G56" i="1"/>
  <c r="G128" i="1"/>
  <c r="G44" i="1"/>
  <c r="G62" i="1"/>
  <c r="G71" i="1"/>
  <c r="G79" i="1"/>
  <c r="G88" i="1"/>
  <c r="G96" i="1"/>
  <c r="G105" i="1"/>
  <c r="G114" i="1"/>
  <c r="G132" i="1"/>
  <c r="G24" i="1"/>
  <c r="G65" i="1"/>
  <c r="G137" i="1"/>
  <c r="G36" i="1"/>
  <c r="G54" i="1"/>
  <c r="G63" i="1"/>
  <c r="G72" i="1"/>
  <c r="G80" i="1"/>
  <c r="G89" i="1"/>
  <c r="G97" i="1"/>
  <c r="G106" i="1"/>
  <c r="G124" i="1"/>
  <c r="G142" i="1"/>
  <c r="G150" i="1"/>
  <c r="G46" i="1"/>
  <c r="G64" i="1"/>
  <c r="G73" i="1"/>
  <c r="G81" i="1"/>
  <c r="G90" i="1"/>
  <c r="G98" i="1"/>
  <c r="G116" i="1"/>
  <c r="G134" i="1"/>
  <c r="G143" i="1"/>
  <c r="G151" i="1"/>
  <c r="G83" i="1"/>
  <c r="G30" i="1"/>
  <c r="G48" i="1"/>
  <c r="G57" i="1"/>
  <c r="G66" i="1"/>
  <c r="G82" i="1"/>
  <c r="G108" i="1"/>
  <c r="G126" i="1"/>
  <c r="G135" i="1"/>
  <c r="G144" i="1"/>
  <c r="G152" i="1"/>
  <c r="G31" i="1"/>
  <c r="G40" i="1"/>
  <c r="G49" i="1"/>
  <c r="G58" i="1"/>
  <c r="G84" i="1"/>
  <c r="G100" i="1"/>
  <c r="G118" i="1"/>
  <c r="G127" i="1"/>
  <c r="G136" i="1"/>
  <c r="G145" i="1"/>
  <c r="G153" i="1"/>
</calcChain>
</file>

<file path=xl/sharedStrings.xml><?xml version="1.0" encoding="utf-8"?>
<sst xmlns="http://schemas.openxmlformats.org/spreadsheetml/2006/main" count="160" uniqueCount="24">
  <si>
    <t>country</t>
  </si>
  <si>
    <t>number</t>
  </si>
  <si>
    <t>count</t>
  </si>
  <si>
    <t>US</t>
  </si>
  <si>
    <t>Brazil</t>
  </si>
  <si>
    <t>India</t>
  </si>
  <si>
    <t>Mexico</t>
  </si>
  <si>
    <t>United Kingdom</t>
  </si>
  <si>
    <t>Italy</t>
  </si>
  <si>
    <t>France</t>
  </si>
  <si>
    <t>Peru</t>
  </si>
  <si>
    <t>Spain</t>
  </si>
  <si>
    <t>Iran</t>
  </si>
  <si>
    <t>Colombia</t>
  </si>
  <si>
    <t>Russia</t>
  </si>
  <si>
    <t>South Africa</t>
  </si>
  <si>
    <t>Chile</t>
  </si>
  <si>
    <t>Argentina</t>
  </si>
  <si>
    <t>Percentage</t>
  </si>
  <si>
    <t>Expected</t>
  </si>
  <si>
    <t>Difference</t>
  </si>
  <si>
    <t>World</t>
  </si>
  <si>
    <t>Total occurences</t>
  </si>
  <si>
    <t>15_summed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</si>
</sst>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workbookViewId="0">
      <selection activeCell="G11" sqref="G11"/>
    </sheetView>
  </sheetViews>
  <sheetFormatPr defaultRowHeight="14.4" x14ac:dyDescent="0.3"/>
  <cols>
    <col min="3" max="3" width="10.109375" customWidth="1"/>
    <col min="4" max="4" width="19.21875" customWidth="1"/>
    <col min="5" max="5" width="12" customWidth="1"/>
    <col min="6" max="6" width="10.33203125" customWidth="1"/>
    <col min="7" max="7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22</v>
      </c>
      <c r="E1" t="s">
        <v>18</v>
      </c>
      <c r="F1" t="s">
        <v>19</v>
      </c>
      <c r="G1" t="s">
        <v>20</v>
      </c>
    </row>
    <row r="2" spans="1:7" x14ac:dyDescent="0.3">
      <c r="A2" t="s">
        <v>23</v>
      </c>
      <c r="B2">
        <v>1</v>
      </c>
      <c r="C2">
        <f>SUM(C20,C29,C38,C47,C56,C65,C74,C83,C92,C101,C110,C119,C128,C137,C146)</f>
        <v>990</v>
      </c>
      <c r="D2">
        <f>SUM(C2:C10)</f>
        <v>2674</v>
      </c>
      <c r="E2" s="1">
        <f>(C2/D2)</f>
        <v>0.37023186237845923</v>
      </c>
      <c r="F2" s="1">
        <f>301/1000</f>
        <v>0.30099999999999999</v>
      </c>
      <c r="G2" s="1">
        <f>(E2-F2)</f>
        <v>6.9231862378459241E-2</v>
      </c>
    </row>
    <row r="3" spans="1:7" x14ac:dyDescent="0.3">
      <c r="A3" t="s">
        <v>23</v>
      </c>
      <c r="B3">
        <v>2</v>
      </c>
      <c r="C3">
        <f>SUM(C21,C30,C39,C48,C57,C66,C75,C84,C93,C102,C111,C120,C129,C138,C147)</f>
        <v>388</v>
      </c>
      <c r="D3">
        <f>SUM(C2:C10)</f>
        <v>2674</v>
      </c>
      <c r="E3" s="1">
        <f>(C3/D3)</f>
        <v>0.14510097232610322</v>
      </c>
      <c r="F3" s="1">
        <f>176/1000</f>
        <v>0.17599999999999999</v>
      </c>
      <c r="G3" s="1">
        <f>(E3-F3)</f>
        <v>-3.0899027673896767E-2</v>
      </c>
    </row>
    <row r="4" spans="1:7" x14ac:dyDescent="0.3">
      <c r="A4" t="s">
        <v>23</v>
      </c>
      <c r="B4">
        <v>3</v>
      </c>
      <c r="C4">
        <f>SUM(C22,C31,C40,C49,C58,C67,C76,C85,C94,C103,C112,C121,C130,C139,C148)</f>
        <v>231</v>
      </c>
      <c r="D4">
        <f>SUM(C2:C10)</f>
        <v>2674</v>
      </c>
      <c r="E4" s="1">
        <f>(C4/D4)</f>
        <v>8.6387434554973816E-2</v>
      </c>
      <c r="F4" s="1">
        <f>125/1000</f>
        <v>0.125</v>
      </c>
      <c r="G4" s="1">
        <f>(E4-F4)</f>
        <v>-3.8612565445026184E-2</v>
      </c>
    </row>
    <row r="5" spans="1:7" x14ac:dyDescent="0.3">
      <c r="A5" t="s">
        <v>23</v>
      </c>
      <c r="B5">
        <v>4</v>
      </c>
      <c r="C5">
        <f>SUM(C23,C32,C41,C50,C59,C68,C77,C86,C95,C104,C113,C122,C131,C140,C149)</f>
        <v>218</v>
      </c>
      <c r="D5">
        <f>SUM(C2:C10)</f>
        <v>2674</v>
      </c>
      <c r="E5" s="1">
        <f>(C5/D5)</f>
        <v>8.1525804038893049E-2</v>
      </c>
      <c r="F5" s="1">
        <f>97/1000</f>
        <v>9.7000000000000003E-2</v>
      </c>
      <c r="G5" s="1">
        <f>(E5-F5)</f>
        <v>-1.5474195961106954E-2</v>
      </c>
    </row>
    <row r="6" spans="1:7" x14ac:dyDescent="0.3">
      <c r="A6" t="s">
        <v>23</v>
      </c>
      <c r="B6">
        <v>5</v>
      </c>
      <c r="C6">
        <f>SUM(C24,C33,C42,C51,C60,C69,C78,C87,C96,C105,C114,C123,C132,C141,C150)</f>
        <v>193</v>
      </c>
      <c r="D6">
        <f>SUM(C2:C10)</f>
        <v>2674</v>
      </c>
      <c r="E6" s="1">
        <f>(C6/D6)</f>
        <v>7.2176514584891549E-2</v>
      </c>
      <c r="F6" s="1">
        <f>79/1000</f>
        <v>7.9000000000000001E-2</v>
      </c>
      <c r="G6" s="1">
        <f>(E6-F6)</f>
        <v>-6.8234854151084517E-3</v>
      </c>
    </row>
    <row r="7" spans="1:7" x14ac:dyDescent="0.3">
      <c r="A7" t="s">
        <v>23</v>
      </c>
      <c r="B7">
        <v>6</v>
      </c>
      <c r="C7">
        <f>SUM(C25,C34,C43,C52,C61,C70,C79,C88,C97,C106,C115,C124,C133,C142,C151)</f>
        <v>176</v>
      </c>
      <c r="D7">
        <f>SUM(C2:C10)</f>
        <v>2674</v>
      </c>
      <c r="E7" s="1">
        <f>(C7/D7)</f>
        <v>6.5818997756170533E-2</v>
      </c>
      <c r="F7" s="1">
        <f>67/1000</f>
        <v>6.7000000000000004E-2</v>
      </c>
      <c r="G7" s="1">
        <f>(E7-F7)</f>
        <v>-1.1810022438294709E-3</v>
      </c>
    </row>
    <row r="8" spans="1:7" x14ac:dyDescent="0.3">
      <c r="A8" t="s">
        <v>23</v>
      </c>
      <c r="B8">
        <v>7</v>
      </c>
      <c r="C8">
        <f>SUM(C26,C35,C44,C53,C62,C71,C80,C89,C98,C107,C116,C125,C134,C143,C152)</f>
        <v>182</v>
      </c>
      <c r="D8">
        <f>SUM(C2:C10)</f>
        <v>2674</v>
      </c>
      <c r="E8" s="1">
        <f>(C8/D8)</f>
        <v>6.8062827225130892E-2</v>
      </c>
      <c r="F8" s="1">
        <f>58/1000</f>
        <v>5.8000000000000003E-2</v>
      </c>
      <c r="G8" s="1">
        <f>(E8-F8)</f>
        <v>1.006282722513089E-2</v>
      </c>
    </row>
    <row r="9" spans="1:7" x14ac:dyDescent="0.3">
      <c r="A9" t="s">
        <v>23</v>
      </c>
      <c r="B9">
        <v>8</v>
      </c>
      <c r="C9">
        <f>SUM(C27,C36,C45,C54,C63,C72,C81,C90,C99,C108,C117,C126,C135,C144,C153)</f>
        <v>141</v>
      </c>
      <c r="D9">
        <f>SUM(C2:C10)</f>
        <v>2674</v>
      </c>
      <c r="E9" s="1">
        <f>(C9/D9)</f>
        <v>5.2729992520568439E-2</v>
      </c>
      <c r="F9" s="1">
        <f>51/1000</f>
        <v>5.0999999999999997E-2</v>
      </c>
      <c r="G9" s="1">
        <f>(E9-F9)</f>
        <v>1.7299925205684422E-3</v>
      </c>
    </row>
    <row r="10" spans="1:7" x14ac:dyDescent="0.3">
      <c r="A10" t="s">
        <v>23</v>
      </c>
      <c r="B10">
        <v>9</v>
      </c>
      <c r="C10">
        <f>SUM(C28,C37,C46,C55,C64,C73,C82,C91,C100,C109,C118,C127,C136,C145,C154)</f>
        <v>155</v>
      </c>
      <c r="D10">
        <f>SUM(C2:C10)</f>
        <v>2674</v>
      </c>
      <c r="E10" s="1">
        <f>(C10/D10)</f>
        <v>5.7965594614809275E-2</v>
      </c>
      <c r="F10" s="1">
        <f>46/1000</f>
        <v>4.5999999999999999E-2</v>
      </c>
      <c r="G10" s="1">
        <f>(E10-F10)</f>
        <v>1.1965594614809276E-2</v>
      </c>
    </row>
    <row r="11" spans="1:7" x14ac:dyDescent="0.3">
      <c r="A11" t="s">
        <v>21</v>
      </c>
      <c r="B11">
        <v>1</v>
      </c>
      <c r="C11">
        <v>5928</v>
      </c>
      <c r="D11">
        <f>SUM(C11:C19)</f>
        <v>15490</v>
      </c>
      <c r="E11" s="1">
        <f>(C11/D11)</f>
        <v>0.38269851517107811</v>
      </c>
      <c r="F11" s="1">
        <f>301/1000</f>
        <v>0.30099999999999999</v>
      </c>
      <c r="G11" s="1">
        <f>(E11-F11)</f>
        <v>8.1698515171078123E-2</v>
      </c>
    </row>
    <row r="12" spans="1:7" x14ac:dyDescent="0.3">
      <c r="A12" t="s">
        <v>21</v>
      </c>
      <c r="B12">
        <v>2</v>
      </c>
      <c r="C12">
        <v>2707</v>
      </c>
      <c r="D12">
        <f>SUM(C11:C19)</f>
        <v>15490</v>
      </c>
      <c r="E12" s="1">
        <f>(C12/D12)</f>
        <v>0.17475790832795352</v>
      </c>
      <c r="F12" s="1">
        <f>176/1000</f>
        <v>0.17599999999999999</v>
      </c>
      <c r="G12" s="1">
        <f>(E12-F12)</f>
        <v>-1.2420916720464747E-3</v>
      </c>
    </row>
    <row r="13" spans="1:7" x14ac:dyDescent="0.3">
      <c r="A13" t="s">
        <v>21</v>
      </c>
      <c r="B13">
        <v>3</v>
      </c>
      <c r="C13">
        <v>1767</v>
      </c>
      <c r="D13">
        <f>SUM(C11:C19)</f>
        <v>15490</v>
      </c>
      <c r="E13" s="1">
        <f>(C13/D13)</f>
        <v>0.11407359586830212</v>
      </c>
      <c r="F13" s="1">
        <f>125/1000</f>
        <v>0.125</v>
      </c>
      <c r="G13" s="1">
        <f>(E13-F13)</f>
        <v>-1.0926404131697875E-2</v>
      </c>
    </row>
    <row r="14" spans="1:7" x14ac:dyDescent="0.3">
      <c r="A14" t="s">
        <v>21</v>
      </c>
      <c r="B14">
        <v>4</v>
      </c>
      <c r="C14">
        <v>1337</v>
      </c>
      <c r="D14">
        <f>SUM(C11:C19)</f>
        <v>15490</v>
      </c>
      <c r="E14" s="1">
        <f>(C14/D14)</f>
        <v>8.6313750806972234E-2</v>
      </c>
      <c r="F14" s="1">
        <f>97/1000</f>
        <v>9.7000000000000003E-2</v>
      </c>
      <c r="G14" s="1">
        <f>(E14-F14)</f>
        <v>-1.0686249193027769E-2</v>
      </c>
    </row>
    <row r="15" spans="1:7" x14ac:dyDescent="0.3">
      <c r="A15" t="s">
        <v>21</v>
      </c>
      <c r="B15">
        <v>5</v>
      </c>
      <c r="C15">
        <v>1019</v>
      </c>
      <c r="D15">
        <f>SUM(C11:C19)</f>
        <v>15490</v>
      </c>
      <c r="E15" s="1">
        <f>(C15/D15)</f>
        <v>6.5784377017430604E-2</v>
      </c>
      <c r="F15" s="1">
        <f>79/1000</f>
        <v>7.9000000000000001E-2</v>
      </c>
      <c r="G15" s="1">
        <f>(E15-F15)</f>
        <v>-1.3215622982569397E-2</v>
      </c>
    </row>
    <row r="16" spans="1:7" x14ac:dyDescent="0.3">
      <c r="A16" t="s">
        <v>21</v>
      </c>
      <c r="B16">
        <v>6</v>
      </c>
      <c r="C16">
        <v>854</v>
      </c>
      <c r="D16">
        <f>SUM(C11:C19)</f>
        <v>15490</v>
      </c>
      <c r="E16" s="1">
        <f>(C16/D16)</f>
        <v>5.5132343447385407E-2</v>
      </c>
      <c r="F16" s="1">
        <f>67/1000</f>
        <v>6.7000000000000004E-2</v>
      </c>
      <c r="G16" s="1">
        <f>(E16-F16)</f>
        <v>-1.1867656552614597E-2</v>
      </c>
    </row>
    <row r="17" spans="1:7" x14ac:dyDescent="0.3">
      <c r="A17" t="s">
        <v>21</v>
      </c>
      <c r="B17">
        <v>7</v>
      </c>
      <c r="C17">
        <v>714</v>
      </c>
      <c r="D17">
        <f>SUM(C11:C19)</f>
        <v>15490</v>
      </c>
      <c r="E17" s="1">
        <f>(C17/D17)</f>
        <v>4.6094254357650098E-2</v>
      </c>
      <c r="F17" s="1">
        <f>58/1000</f>
        <v>5.8000000000000003E-2</v>
      </c>
      <c r="G17" s="1">
        <f>(E17-F17)</f>
        <v>-1.1905745642349905E-2</v>
      </c>
    </row>
    <row r="18" spans="1:7" x14ac:dyDescent="0.3">
      <c r="A18" t="s">
        <v>21</v>
      </c>
      <c r="B18">
        <v>8</v>
      </c>
      <c r="C18">
        <v>639</v>
      </c>
      <c r="D18">
        <f>SUM(C11:C19)</f>
        <v>15490</v>
      </c>
      <c r="E18" s="1">
        <f>(C18/D18)</f>
        <v>4.1252420916720461E-2</v>
      </c>
      <c r="F18" s="1">
        <f>51/1000</f>
        <v>5.0999999999999997E-2</v>
      </c>
      <c r="G18" s="1">
        <f>(E18-F18)</f>
        <v>-9.7475790832795353E-3</v>
      </c>
    </row>
    <row r="19" spans="1:7" x14ac:dyDescent="0.3">
      <c r="A19" t="s">
        <v>21</v>
      </c>
      <c r="B19">
        <v>9</v>
      </c>
      <c r="C19">
        <v>525</v>
      </c>
      <c r="D19">
        <f>SUM(C11:C19)</f>
        <v>15490</v>
      </c>
      <c r="E19" s="1">
        <f>(C19/D19)</f>
        <v>3.3892834086507423E-2</v>
      </c>
      <c r="F19" s="1">
        <f>46/1000</f>
        <v>4.5999999999999999E-2</v>
      </c>
      <c r="G19" s="1">
        <f>(E19-F19)</f>
        <v>-1.2107165913492576E-2</v>
      </c>
    </row>
    <row r="20" spans="1:7" x14ac:dyDescent="0.3">
      <c r="A20" t="s">
        <v>3</v>
      </c>
      <c r="B20">
        <v>1</v>
      </c>
      <c r="C20">
        <v>81</v>
      </c>
      <c r="D20">
        <f>SUM(C20:C28)</f>
        <v>197</v>
      </c>
      <c r="E20" s="1">
        <f t="shared" ref="E20:E28" si="0">(C20/D20)</f>
        <v>0.41116751269035534</v>
      </c>
      <c r="F20" s="1">
        <f>301/1000</f>
        <v>0.30099999999999999</v>
      </c>
      <c r="G20" s="1">
        <f>(E20-F20)</f>
        <v>0.11016751269035535</v>
      </c>
    </row>
    <row r="21" spans="1:7" x14ac:dyDescent="0.3">
      <c r="A21" t="s">
        <v>3</v>
      </c>
      <c r="B21">
        <v>2</v>
      </c>
      <c r="C21">
        <v>27</v>
      </c>
      <c r="D21">
        <v>197</v>
      </c>
      <c r="E21" s="1">
        <f t="shared" si="0"/>
        <v>0.13705583756345177</v>
      </c>
      <c r="F21" s="1">
        <f>176/1000</f>
        <v>0.17599999999999999</v>
      </c>
      <c r="G21" s="1">
        <f t="shared" ref="G21:G84" si="1">(E21-F21)</f>
        <v>-3.8944162436548219E-2</v>
      </c>
    </row>
    <row r="22" spans="1:7" x14ac:dyDescent="0.3">
      <c r="A22" t="s">
        <v>3</v>
      </c>
      <c r="B22">
        <v>3</v>
      </c>
      <c r="C22">
        <v>11</v>
      </c>
      <c r="D22">
        <v>197</v>
      </c>
      <c r="E22" s="1">
        <f t="shared" si="0"/>
        <v>5.5837563451776651E-2</v>
      </c>
      <c r="F22" s="1">
        <f>125/1000</f>
        <v>0.125</v>
      </c>
      <c r="G22" s="1">
        <f t="shared" si="1"/>
        <v>-6.9162436548223349E-2</v>
      </c>
    </row>
    <row r="23" spans="1:7" x14ac:dyDescent="0.3">
      <c r="A23" t="s">
        <v>3</v>
      </c>
      <c r="B23">
        <v>4</v>
      </c>
      <c r="C23">
        <v>13</v>
      </c>
      <c r="D23">
        <v>197</v>
      </c>
      <c r="E23" s="1">
        <f t="shared" si="0"/>
        <v>6.5989847715736044E-2</v>
      </c>
      <c r="F23" s="1">
        <f>97/1000</f>
        <v>9.7000000000000003E-2</v>
      </c>
      <c r="G23" s="1">
        <f t="shared" si="1"/>
        <v>-3.1010152284263959E-2</v>
      </c>
    </row>
    <row r="24" spans="1:7" x14ac:dyDescent="0.3">
      <c r="A24" t="s">
        <v>3</v>
      </c>
      <c r="B24">
        <v>5</v>
      </c>
      <c r="C24">
        <v>16</v>
      </c>
      <c r="D24">
        <v>197</v>
      </c>
      <c r="E24" s="1">
        <f t="shared" si="0"/>
        <v>8.1218274111675121E-2</v>
      </c>
      <c r="F24" s="1">
        <f>79/1000</f>
        <v>7.9000000000000001E-2</v>
      </c>
      <c r="G24" s="1">
        <f t="shared" si="1"/>
        <v>2.2182741116751198E-3</v>
      </c>
    </row>
    <row r="25" spans="1:7" x14ac:dyDescent="0.3">
      <c r="A25" t="s">
        <v>3</v>
      </c>
      <c r="B25">
        <v>6</v>
      </c>
      <c r="C25">
        <v>13</v>
      </c>
      <c r="D25">
        <v>197</v>
      </c>
      <c r="E25" s="1">
        <f t="shared" si="0"/>
        <v>6.5989847715736044E-2</v>
      </c>
      <c r="F25" s="1">
        <f>67/1000</f>
        <v>6.7000000000000004E-2</v>
      </c>
      <c r="G25" s="1">
        <f t="shared" si="1"/>
        <v>-1.0101522842639599E-3</v>
      </c>
    </row>
    <row r="26" spans="1:7" x14ac:dyDescent="0.3">
      <c r="A26" t="s">
        <v>3</v>
      </c>
      <c r="B26">
        <v>7</v>
      </c>
      <c r="C26">
        <v>11</v>
      </c>
      <c r="D26">
        <v>197</v>
      </c>
      <c r="E26" s="1">
        <f t="shared" si="0"/>
        <v>5.5837563451776651E-2</v>
      </c>
      <c r="F26" s="1">
        <f>58/1000</f>
        <v>5.8000000000000003E-2</v>
      </c>
      <c r="G26" s="1">
        <f t="shared" si="1"/>
        <v>-2.1624365482233524E-3</v>
      </c>
    </row>
    <row r="27" spans="1:7" x14ac:dyDescent="0.3">
      <c r="A27" t="s">
        <v>3</v>
      </c>
      <c r="B27">
        <v>8</v>
      </c>
      <c r="C27">
        <v>10</v>
      </c>
      <c r="D27">
        <v>197</v>
      </c>
      <c r="E27" s="1">
        <f t="shared" si="0"/>
        <v>5.0761421319796954E-2</v>
      </c>
      <c r="F27" s="1">
        <f>51/1000</f>
        <v>5.0999999999999997E-2</v>
      </c>
      <c r="G27" s="1">
        <f t="shared" si="1"/>
        <v>-2.385786802030429E-4</v>
      </c>
    </row>
    <row r="28" spans="1:7" x14ac:dyDescent="0.3">
      <c r="A28" t="s">
        <v>3</v>
      </c>
      <c r="B28">
        <v>9</v>
      </c>
      <c r="C28">
        <v>15</v>
      </c>
      <c r="D28">
        <v>197</v>
      </c>
      <c r="E28" s="1">
        <f t="shared" si="0"/>
        <v>7.6142131979695438E-2</v>
      </c>
      <c r="F28" s="1">
        <f>46/1000</f>
        <v>4.5999999999999999E-2</v>
      </c>
      <c r="G28" s="1">
        <f t="shared" si="1"/>
        <v>3.0142131979695438E-2</v>
      </c>
    </row>
    <row r="29" spans="1:7" x14ac:dyDescent="0.3">
      <c r="A29" t="s">
        <v>4</v>
      </c>
      <c r="B29">
        <v>1</v>
      </c>
      <c r="C29">
        <v>80</v>
      </c>
      <c r="D29">
        <f>SUM(C29:C37)</f>
        <v>181</v>
      </c>
      <c r="E29" s="1">
        <f>(C29/D29)</f>
        <v>0.44198895027624308</v>
      </c>
      <c r="F29" s="1">
        <f>301/1000</f>
        <v>0.30099999999999999</v>
      </c>
      <c r="G29" s="1">
        <f t="shared" si="1"/>
        <v>0.14098895027624309</v>
      </c>
    </row>
    <row r="30" spans="1:7" x14ac:dyDescent="0.3">
      <c r="A30" t="s">
        <v>4</v>
      </c>
      <c r="B30">
        <v>2</v>
      </c>
      <c r="C30">
        <v>9</v>
      </c>
      <c r="D30">
        <v>181</v>
      </c>
      <c r="E30" s="1">
        <f>(C30/D30)</f>
        <v>4.9723756906077346E-2</v>
      </c>
      <c r="F30" s="1">
        <f>176/1000</f>
        <v>0.17599999999999999</v>
      </c>
      <c r="G30" s="1">
        <f t="shared" si="1"/>
        <v>-0.12627624309392266</v>
      </c>
    </row>
    <row r="31" spans="1:7" x14ac:dyDescent="0.3">
      <c r="A31" t="s">
        <v>4</v>
      </c>
      <c r="B31">
        <v>3</v>
      </c>
      <c r="C31">
        <v>9</v>
      </c>
      <c r="D31">
        <v>181</v>
      </c>
      <c r="E31" s="1">
        <f>(C31/D31)</f>
        <v>4.9723756906077346E-2</v>
      </c>
      <c r="F31" s="1">
        <f>125/1000</f>
        <v>0.125</v>
      </c>
      <c r="G31" s="1">
        <f t="shared" si="1"/>
        <v>-7.5276243093922654E-2</v>
      </c>
    </row>
    <row r="32" spans="1:7" x14ac:dyDescent="0.3">
      <c r="A32" t="s">
        <v>4</v>
      </c>
      <c r="B32">
        <v>4</v>
      </c>
      <c r="C32">
        <v>14</v>
      </c>
      <c r="D32">
        <v>181</v>
      </c>
      <c r="E32" s="1">
        <f>(C32/D32)</f>
        <v>7.7348066298342538E-2</v>
      </c>
      <c r="F32" s="1">
        <f>97/1000</f>
        <v>9.7000000000000003E-2</v>
      </c>
      <c r="G32" s="1">
        <f t="shared" si="1"/>
        <v>-1.9651933701657465E-2</v>
      </c>
    </row>
    <row r="33" spans="1:7" x14ac:dyDescent="0.3">
      <c r="A33" t="s">
        <v>4</v>
      </c>
      <c r="B33">
        <v>5</v>
      </c>
      <c r="C33">
        <v>13</v>
      </c>
      <c r="D33">
        <v>181</v>
      </c>
      <c r="E33" s="1">
        <f>(C33/D33)</f>
        <v>7.18232044198895E-2</v>
      </c>
      <c r="F33" s="1">
        <f>79/1000</f>
        <v>7.9000000000000001E-2</v>
      </c>
      <c r="G33" s="1">
        <f t="shared" si="1"/>
        <v>-7.176795580110501E-3</v>
      </c>
    </row>
    <row r="34" spans="1:7" x14ac:dyDescent="0.3">
      <c r="A34" t="s">
        <v>4</v>
      </c>
      <c r="B34">
        <v>6</v>
      </c>
      <c r="C34">
        <v>19</v>
      </c>
      <c r="D34">
        <v>181</v>
      </c>
      <c r="E34" s="1">
        <f>(C34/D34)</f>
        <v>0.10497237569060773</v>
      </c>
      <c r="F34" s="1">
        <f>67/1000</f>
        <v>6.7000000000000004E-2</v>
      </c>
      <c r="G34" s="1">
        <f t="shared" si="1"/>
        <v>3.7972375690607726E-2</v>
      </c>
    </row>
    <row r="35" spans="1:7" x14ac:dyDescent="0.3">
      <c r="A35" t="s">
        <v>4</v>
      </c>
      <c r="B35">
        <v>7</v>
      </c>
      <c r="C35">
        <v>11</v>
      </c>
      <c r="D35">
        <v>181</v>
      </c>
      <c r="E35" s="1">
        <f>(C35/D35)</f>
        <v>6.0773480662983423E-2</v>
      </c>
      <c r="F35" s="1">
        <f>58/1000</f>
        <v>5.8000000000000003E-2</v>
      </c>
      <c r="G35" s="1">
        <f t="shared" si="1"/>
        <v>2.7734806629834199E-3</v>
      </c>
    </row>
    <row r="36" spans="1:7" x14ac:dyDescent="0.3">
      <c r="A36" t="s">
        <v>4</v>
      </c>
      <c r="B36">
        <v>8</v>
      </c>
      <c r="C36">
        <v>13</v>
      </c>
      <c r="D36">
        <v>181</v>
      </c>
      <c r="E36" s="1">
        <f>(C36/D36)</f>
        <v>7.18232044198895E-2</v>
      </c>
      <c r="F36" s="1">
        <f>51/1000</f>
        <v>5.0999999999999997E-2</v>
      </c>
      <c r="G36" s="1">
        <f t="shared" si="1"/>
        <v>2.0823204419889503E-2</v>
      </c>
    </row>
    <row r="37" spans="1:7" x14ac:dyDescent="0.3">
      <c r="A37" t="s">
        <v>4</v>
      </c>
      <c r="B37">
        <v>9</v>
      </c>
      <c r="C37">
        <v>13</v>
      </c>
      <c r="D37">
        <v>181</v>
      </c>
      <c r="E37" s="1">
        <f>(C37/D37)</f>
        <v>7.18232044198895E-2</v>
      </c>
      <c r="F37" s="1">
        <f>46/1000</f>
        <v>4.5999999999999999E-2</v>
      </c>
      <c r="G37" s="1">
        <f t="shared" si="1"/>
        <v>2.5823204419889501E-2</v>
      </c>
    </row>
    <row r="38" spans="1:7" x14ac:dyDescent="0.3">
      <c r="A38" t="s">
        <v>5</v>
      </c>
      <c r="B38">
        <v>1</v>
      </c>
      <c r="C38">
        <v>52</v>
      </c>
      <c r="D38">
        <f>SUM(C38:C46)</f>
        <v>178</v>
      </c>
      <c r="E38" s="1">
        <f>(C38/D38)</f>
        <v>0.29213483146067415</v>
      </c>
      <c r="F38" s="1">
        <f>301/1000</f>
        <v>0.30099999999999999</v>
      </c>
      <c r="G38" s="1">
        <f t="shared" si="1"/>
        <v>-8.8651685393258406E-3</v>
      </c>
    </row>
    <row r="39" spans="1:7" x14ac:dyDescent="0.3">
      <c r="A39" t="s">
        <v>5</v>
      </c>
      <c r="B39">
        <v>2</v>
      </c>
      <c r="C39">
        <v>18</v>
      </c>
      <c r="D39">
        <v>178</v>
      </c>
      <c r="E39" s="1">
        <f t="shared" ref="E39:E102" si="2">(C39/D39)</f>
        <v>0.10112359550561797</v>
      </c>
      <c r="F39" s="1">
        <f>176/1000</f>
        <v>0.17599999999999999</v>
      </c>
      <c r="G39" s="1">
        <f t="shared" si="1"/>
        <v>-7.4876404494382015E-2</v>
      </c>
    </row>
    <row r="40" spans="1:7" x14ac:dyDescent="0.3">
      <c r="A40" t="s">
        <v>5</v>
      </c>
      <c r="B40">
        <v>3</v>
      </c>
      <c r="C40">
        <v>25</v>
      </c>
      <c r="D40">
        <v>178</v>
      </c>
      <c r="E40" s="1">
        <f t="shared" si="2"/>
        <v>0.1404494382022472</v>
      </c>
      <c r="F40" s="1">
        <f>125/1000</f>
        <v>0.125</v>
      </c>
      <c r="G40" s="1">
        <f t="shared" si="1"/>
        <v>1.5449438202247201E-2</v>
      </c>
    </row>
    <row r="41" spans="1:7" x14ac:dyDescent="0.3">
      <c r="A41" t="s">
        <v>5</v>
      </c>
      <c r="B41">
        <v>4</v>
      </c>
      <c r="C41">
        <v>20</v>
      </c>
      <c r="D41">
        <v>178</v>
      </c>
      <c r="E41" s="1">
        <f t="shared" si="2"/>
        <v>0.11235955056179775</v>
      </c>
      <c r="F41" s="1">
        <f>97/1000</f>
        <v>9.7000000000000003E-2</v>
      </c>
      <c r="G41" s="1">
        <f t="shared" si="1"/>
        <v>1.5359550561797747E-2</v>
      </c>
    </row>
    <row r="42" spans="1:7" x14ac:dyDescent="0.3">
      <c r="A42" t="s">
        <v>5</v>
      </c>
      <c r="B42">
        <v>5</v>
      </c>
      <c r="C42">
        <v>13</v>
      </c>
      <c r="D42">
        <v>178</v>
      </c>
      <c r="E42" s="1">
        <f t="shared" si="2"/>
        <v>7.3033707865168537E-2</v>
      </c>
      <c r="F42" s="1">
        <f>79/1000</f>
        <v>7.9000000000000001E-2</v>
      </c>
      <c r="G42" s="1">
        <f t="shared" si="1"/>
        <v>-5.9662921348314635E-3</v>
      </c>
    </row>
    <row r="43" spans="1:7" x14ac:dyDescent="0.3">
      <c r="A43" t="s">
        <v>5</v>
      </c>
      <c r="B43">
        <v>6</v>
      </c>
      <c r="C43">
        <v>10</v>
      </c>
      <c r="D43">
        <v>178</v>
      </c>
      <c r="E43" s="1">
        <f t="shared" si="2"/>
        <v>5.6179775280898875E-2</v>
      </c>
      <c r="F43" s="1">
        <f>67/1000</f>
        <v>6.7000000000000004E-2</v>
      </c>
      <c r="G43" s="1">
        <f t="shared" si="1"/>
        <v>-1.0820224719101129E-2</v>
      </c>
    </row>
    <row r="44" spans="1:7" x14ac:dyDescent="0.3">
      <c r="A44" t="s">
        <v>5</v>
      </c>
      <c r="B44">
        <v>7</v>
      </c>
      <c r="C44">
        <v>11</v>
      </c>
      <c r="D44">
        <v>178</v>
      </c>
      <c r="E44" s="1">
        <f t="shared" si="2"/>
        <v>6.1797752808988762E-2</v>
      </c>
      <c r="F44" s="1">
        <f>58/1000</f>
        <v>5.8000000000000003E-2</v>
      </c>
      <c r="G44" s="1">
        <f t="shared" si="1"/>
        <v>3.7977528089887594E-3</v>
      </c>
    </row>
    <row r="45" spans="1:7" x14ac:dyDescent="0.3">
      <c r="A45" t="s">
        <v>5</v>
      </c>
      <c r="B45">
        <v>8</v>
      </c>
      <c r="C45">
        <v>13</v>
      </c>
      <c r="D45">
        <v>178</v>
      </c>
      <c r="E45" s="1">
        <f t="shared" si="2"/>
        <v>7.3033707865168537E-2</v>
      </c>
      <c r="F45" s="1">
        <f>51/1000</f>
        <v>5.0999999999999997E-2</v>
      </c>
      <c r="G45" s="1">
        <f t="shared" si="1"/>
        <v>2.2033707865168541E-2</v>
      </c>
    </row>
    <row r="46" spans="1:7" x14ac:dyDescent="0.3">
      <c r="A46" t="s">
        <v>5</v>
      </c>
      <c r="B46">
        <v>9</v>
      </c>
      <c r="C46">
        <v>16</v>
      </c>
      <c r="D46">
        <v>178</v>
      </c>
      <c r="E46" s="1">
        <f t="shared" si="2"/>
        <v>8.98876404494382E-2</v>
      </c>
      <c r="F46" s="1">
        <f>46/1000</f>
        <v>4.5999999999999999E-2</v>
      </c>
      <c r="G46" s="1">
        <f t="shared" si="1"/>
        <v>4.3887640449438201E-2</v>
      </c>
    </row>
    <row r="47" spans="1:7" x14ac:dyDescent="0.3">
      <c r="A47" t="s">
        <v>6</v>
      </c>
      <c r="B47">
        <v>1</v>
      </c>
      <c r="C47">
        <v>33</v>
      </c>
      <c r="D47">
        <f>SUM(C47:C55)</f>
        <v>178</v>
      </c>
      <c r="E47" s="1">
        <f t="shared" si="2"/>
        <v>0.1853932584269663</v>
      </c>
      <c r="F47" s="1">
        <f>301/1000</f>
        <v>0.30099999999999999</v>
      </c>
      <c r="G47" s="1">
        <f t="shared" si="1"/>
        <v>-0.11560674157303369</v>
      </c>
    </row>
    <row r="48" spans="1:7" x14ac:dyDescent="0.3">
      <c r="A48" t="s">
        <v>6</v>
      </c>
      <c r="B48">
        <v>2</v>
      </c>
      <c r="C48">
        <v>28</v>
      </c>
      <c r="D48">
        <v>178</v>
      </c>
      <c r="E48" s="1">
        <f t="shared" si="2"/>
        <v>0.15730337078651685</v>
      </c>
      <c r="F48" s="1">
        <f>176/1000</f>
        <v>0.17599999999999999</v>
      </c>
      <c r="G48" s="1">
        <f t="shared" si="1"/>
        <v>-1.869662921348314E-2</v>
      </c>
    </row>
    <row r="49" spans="1:7" x14ac:dyDescent="0.3">
      <c r="A49" t="s">
        <v>6</v>
      </c>
      <c r="B49">
        <v>3</v>
      </c>
      <c r="C49">
        <v>18</v>
      </c>
      <c r="D49">
        <v>178</v>
      </c>
      <c r="E49" s="1">
        <f t="shared" si="2"/>
        <v>0.10112359550561797</v>
      </c>
      <c r="F49" s="1">
        <f>125/1000</f>
        <v>0.125</v>
      </c>
      <c r="G49" s="1">
        <f t="shared" si="1"/>
        <v>-2.3876404494382025E-2</v>
      </c>
    </row>
    <row r="50" spans="1:7" x14ac:dyDescent="0.3">
      <c r="A50" t="s">
        <v>6</v>
      </c>
      <c r="B50">
        <v>4</v>
      </c>
      <c r="C50">
        <v>20</v>
      </c>
      <c r="D50">
        <v>278</v>
      </c>
      <c r="E50" s="1">
        <f t="shared" si="2"/>
        <v>7.1942446043165464E-2</v>
      </c>
      <c r="F50" s="1">
        <f>97/1000</f>
        <v>9.7000000000000003E-2</v>
      </c>
      <c r="G50" s="1">
        <f t="shared" si="1"/>
        <v>-2.5057553956834538E-2</v>
      </c>
    </row>
    <row r="51" spans="1:7" x14ac:dyDescent="0.3">
      <c r="A51" t="s">
        <v>6</v>
      </c>
      <c r="B51">
        <v>5</v>
      </c>
      <c r="C51">
        <v>16</v>
      </c>
      <c r="D51">
        <v>178</v>
      </c>
      <c r="E51" s="1">
        <f t="shared" si="2"/>
        <v>8.98876404494382E-2</v>
      </c>
      <c r="F51" s="1">
        <f>79/1000</f>
        <v>7.9000000000000001E-2</v>
      </c>
      <c r="G51" s="1">
        <f t="shared" si="1"/>
        <v>1.0887640449438199E-2</v>
      </c>
    </row>
    <row r="52" spans="1:7" x14ac:dyDescent="0.3">
      <c r="A52" t="s">
        <v>6</v>
      </c>
      <c r="B52">
        <v>6</v>
      </c>
      <c r="C52">
        <v>22</v>
      </c>
      <c r="D52">
        <v>178</v>
      </c>
      <c r="E52" s="1">
        <f t="shared" si="2"/>
        <v>0.12359550561797752</v>
      </c>
      <c r="F52" s="1">
        <f>67/1000</f>
        <v>6.7000000000000004E-2</v>
      </c>
      <c r="G52" s="1">
        <f t="shared" si="1"/>
        <v>5.6595505617977521E-2</v>
      </c>
    </row>
    <row r="53" spans="1:7" x14ac:dyDescent="0.3">
      <c r="A53" t="s">
        <v>6</v>
      </c>
      <c r="B53">
        <v>7</v>
      </c>
      <c r="C53">
        <v>23</v>
      </c>
      <c r="D53">
        <v>178</v>
      </c>
      <c r="E53" s="1">
        <f t="shared" si="2"/>
        <v>0.12921348314606743</v>
      </c>
      <c r="F53" s="1">
        <f>58/1000</f>
        <v>5.8000000000000003E-2</v>
      </c>
      <c r="G53" s="1">
        <f t="shared" si="1"/>
        <v>7.121348314606743E-2</v>
      </c>
    </row>
    <row r="54" spans="1:7" x14ac:dyDescent="0.3">
      <c r="A54" t="s">
        <v>6</v>
      </c>
      <c r="B54">
        <v>8</v>
      </c>
      <c r="C54">
        <v>13</v>
      </c>
      <c r="D54">
        <v>178</v>
      </c>
      <c r="E54" s="1">
        <f t="shared" si="2"/>
        <v>7.3033707865168537E-2</v>
      </c>
      <c r="F54" s="1">
        <f>51/1000</f>
        <v>5.0999999999999997E-2</v>
      </c>
      <c r="G54" s="1">
        <f t="shared" si="1"/>
        <v>2.2033707865168541E-2</v>
      </c>
    </row>
    <row r="55" spans="1:7" x14ac:dyDescent="0.3">
      <c r="A55" t="s">
        <v>6</v>
      </c>
      <c r="B55">
        <v>9</v>
      </c>
      <c r="C55">
        <v>5</v>
      </c>
      <c r="D55">
        <v>178</v>
      </c>
      <c r="E55" s="1">
        <f t="shared" si="2"/>
        <v>2.8089887640449437E-2</v>
      </c>
      <c r="F55" s="1">
        <f>46/1000</f>
        <v>4.5999999999999999E-2</v>
      </c>
      <c r="G55" s="1">
        <f t="shared" si="1"/>
        <v>-1.7910112359550562E-2</v>
      </c>
    </row>
    <row r="56" spans="1:7" x14ac:dyDescent="0.3">
      <c r="A56" t="s">
        <v>7</v>
      </c>
      <c r="B56">
        <v>1</v>
      </c>
      <c r="C56">
        <v>64</v>
      </c>
      <c r="D56">
        <f>SUM(C56:C64)</f>
        <v>189</v>
      </c>
      <c r="E56" s="1">
        <f t="shared" si="2"/>
        <v>0.33862433862433861</v>
      </c>
      <c r="F56" s="1">
        <f>301/1000</f>
        <v>0.30099999999999999</v>
      </c>
      <c r="G56" s="1">
        <f t="shared" si="1"/>
        <v>3.7624338624338616E-2</v>
      </c>
    </row>
    <row r="57" spans="1:7" x14ac:dyDescent="0.3">
      <c r="A57" t="s">
        <v>7</v>
      </c>
      <c r="B57">
        <v>2</v>
      </c>
      <c r="C57">
        <v>28</v>
      </c>
      <c r="D57">
        <v>189</v>
      </c>
      <c r="E57" s="1">
        <f t="shared" si="2"/>
        <v>0.14814814814814814</v>
      </c>
      <c r="F57" s="1">
        <f>176/1000</f>
        <v>0.17599999999999999</v>
      </c>
      <c r="G57" s="1">
        <f t="shared" si="1"/>
        <v>-2.785185185185185E-2</v>
      </c>
    </row>
    <row r="58" spans="1:7" x14ac:dyDescent="0.3">
      <c r="A58" t="s">
        <v>7</v>
      </c>
      <c r="B58">
        <v>3</v>
      </c>
      <c r="C58">
        <v>26</v>
      </c>
      <c r="D58">
        <v>189</v>
      </c>
      <c r="E58" s="1">
        <f t="shared" si="2"/>
        <v>0.13756613756613756</v>
      </c>
      <c r="F58" s="1">
        <f>125/1000</f>
        <v>0.125</v>
      </c>
      <c r="G58" s="1">
        <f t="shared" si="1"/>
        <v>1.2566137566137559E-2</v>
      </c>
    </row>
    <row r="59" spans="1:7" x14ac:dyDescent="0.3">
      <c r="A59" t="s">
        <v>7</v>
      </c>
      <c r="B59">
        <v>4</v>
      </c>
      <c r="C59">
        <v>14</v>
      </c>
      <c r="D59">
        <v>189</v>
      </c>
      <c r="E59" s="1">
        <f t="shared" si="2"/>
        <v>7.407407407407407E-2</v>
      </c>
      <c r="F59" s="1">
        <f>97/1000</f>
        <v>9.7000000000000003E-2</v>
      </c>
      <c r="G59" s="1">
        <f t="shared" si="1"/>
        <v>-2.2925925925925933E-2</v>
      </c>
    </row>
    <row r="60" spans="1:7" x14ac:dyDescent="0.3">
      <c r="A60" t="s">
        <v>7</v>
      </c>
      <c r="B60">
        <v>5</v>
      </c>
      <c r="C60">
        <v>14</v>
      </c>
      <c r="D60">
        <v>189</v>
      </c>
      <c r="E60" s="1">
        <f t="shared" si="2"/>
        <v>7.407407407407407E-2</v>
      </c>
      <c r="F60" s="1">
        <f>79/1000</f>
        <v>7.9000000000000001E-2</v>
      </c>
      <c r="G60" s="1">
        <f t="shared" si="1"/>
        <v>-4.9259259259259308E-3</v>
      </c>
    </row>
    <row r="61" spans="1:7" x14ac:dyDescent="0.3">
      <c r="A61" t="s">
        <v>7</v>
      </c>
      <c r="B61">
        <v>6</v>
      </c>
      <c r="C61">
        <v>14</v>
      </c>
      <c r="D61">
        <v>189</v>
      </c>
      <c r="E61" s="1">
        <f t="shared" si="2"/>
        <v>7.407407407407407E-2</v>
      </c>
      <c r="F61" s="1">
        <f>67/1000</f>
        <v>6.7000000000000004E-2</v>
      </c>
      <c r="G61" s="1">
        <f t="shared" si="1"/>
        <v>7.074074074074066E-3</v>
      </c>
    </row>
    <row r="62" spans="1:7" x14ac:dyDescent="0.3">
      <c r="A62" t="s">
        <v>7</v>
      </c>
      <c r="B62">
        <v>7</v>
      </c>
      <c r="C62">
        <v>10</v>
      </c>
      <c r="D62">
        <v>189</v>
      </c>
      <c r="E62" s="1">
        <f t="shared" si="2"/>
        <v>5.2910052910052907E-2</v>
      </c>
      <c r="F62" s="1">
        <f>58/1000</f>
        <v>5.8000000000000003E-2</v>
      </c>
      <c r="G62" s="1">
        <f t="shared" si="1"/>
        <v>-5.0899470899470958E-3</v>
      </c>
    </row>
    <row r="63" spans="1:7" x14ac:dyDescent="0.3">
      <c r="A63" t="s">
        <v>7</v>
      </c>
      <c r="B63">
        <v>8</v>
      </c>
      <c r="C63">
        <v>9</v>
      </c>
      <c r="D63">
        <v>189</v>
      </c>
      <c r="E63" s="1">
        <f t="shared" si="2"/>
        <v>4.7619047619047616E-2</v>
      </c>
      <c r="F63" s="1">
        <f>51/1000</f>
        <v>5.0999999999999997E-2</v>
      </c>
      <c r="G63" s="1">
        <f t="shared" si="1"/>
        <v>-3.3809523809523803E-3</v>
      </c>
    </row>
    <row r="64" spans="1:7" x14ac:dyDescent="0.3">
      <c r="A64" t="s">
        <v>7</v>
      </c>
      <c r="B64">
        <v>9</v>
      </c>
      <c r="C64">
        <v>10</v>
      </c>
      <c r="D64">
        <v>189</v>
      </c>
      <c r="E64" s="1">
        <f t="shared" si="2"/>
        <v>5.2910052910052907E-2</v>
      </c>
      <c r="F64" s="1">
        <f>46/1000</f>
        <v>4.5999999999999999E-2</v>
      </c>
      <c r="G64" s="1">
        <f t="shared" si="1"/>
        <v>6.9100529100529079E-3</v>
      </c>
    </row>
    <row r="65" spans="1:7" x14ac:dyDescent="0.3">
      <c r="A65" t="s">
        <v>8</v>
      </c>
      <c r="B65">
        <v>1</v>
      </c>
      <c r="C65">
        <v>54</v>
      </c>
      <c r="D65">
        <f>SUM(C65:C73)</f>
        <v>205</v>
      </c>
      <c r="E65" s="1">
        <f t="shared" si="2"/>
        <v>0.26341463414634148</v>
      </c>
      <c r="F65" s="1">
        <f>301/1000</f>
        <v>0.30099999999999999</v>
      </c>
      <c r="G65" s="1">
        <f t="shared" si="1"/>
        <v>-3.7585365853658514E-2</v>
      </c>
    </row>
    <row r="66" spans="1:7" x14ac:dyDescent="0.3">
      <c r="A66" t="s">
        <v>8</v>
      </c>
      <c r="B66">
        <v>2</v>
      </c>
      <c r="C66">
        <v>21</v>
      </c>
      <c r="D66">
        <v>205</v>
      </c>
      <c r="E66" s="1">
        <f t="shared" si="2"/>
        <v>0.1024390243902439</v>
      </c>
      <c r="F66" s="1">
        <f>176/1000</f>
        <v>0.17599999999999999</v>
      </c>
      <c r="G66" s="1">
        <f t="shared" si="1"/>
        <v>-7.3560975609756094E-2</v>
      </c>
    </row>
    <row r="67" spans="1:7" x14ac:dyDescent="0.3">
      <c r="A67" t="s">
        <v>8</v>
      </c>
      <c r="B67">
        <v>3</v>
      </c>
      <c r="C67">
        <v>19</v>
      </c>
      <c r="D67">
        <v>205</v>
      </c>
      <c r="E67" s="1">
        <f t="shared" si="2"/>
        <v>9.2682926829268292E-2</v>
      </c>
      <c r="F67" s="1">
        <f>125/1000</f>
        <v>0.125</v>
      </c>
      <c r="G67" s="1">
        <f t="shared" si="1"/>
        <v>-3.2317073170731708E-2</v>
      </c>
    </row>
    <row r="68" spans="1:7" x14ac:dyDescent="0.3">
      <c r="A68" t="s">
        <v>8</v>
      </c>
      <c r="B68">
        <v>4</v>
      </c>
      <c r="C68">
        <v>25</v>
      </c>
      <c r="D68">
        <v>205</v>
      </c>
      <c r="E68" s="1">
        <f t="shared" si="2"/>
        <v>0.12195121951219512</v>
      </c>
      <c r="F68" s="1">
        <f>97/1000</f>
        <v>9.7000000000000003E-2</v>
      </c>
      <c r="G68" s="1">
        <f t="shared" si="1"/>
        <v>2.4951219512195116E-2</v>
      </c>
    </row>
    <row r="69" spans="1:7" x14ac:dyDescent="0.3">
      <c r="A69" t="s">
        <v>8</v>
      </c>
      <c r="B69">
        <v>5</v>
      </c>
      <c r="C69">
        <v>23</v>
      </c>
      <c r="D69">
        <v>205</v>
      </c>
      <c r="E69" s="1">
        <f t="shared" si="2"/>
        <v>0.11219512195121951</v>
      </c>
      <c r="F69" s="1">
        <f>79/1000</f>
        <v>7.9000000000000001E-2</v>
      </c>
      <c r="G69" s="1">
        <f t="shared" si="1"/>
        <v>3.3195121951219514E-2</v>
      </c>
    </row>
    <row r="70" spans="1:7" x14ac:dyDescent="0.3">
      <c r="A70" t="s">
        <v>8</v>
      </c>
      <c r="B70">
        <v>6</v>
      </c>
      <c r="C70">
        <v>22</v>
      </c>
      <c r="D70">
        <v>205</v>
      </c>
      <c r="E70" s="1">
        <f t="shared" si="2"/>
        <v>0.10731707317073171</v>
      </c>
      <c r="F70" s="1">
        <f>67/1000</f>
        <v>6.7000000000000004E-2</v>
      </c>
      <c r="G70" s="1">
        <f t="shared" si="1"/>
        <v>4.0317073170731701E-2</v>
      </c>
    </row>
    <row r="71" spans="1:7" x14ac:dyDescent="0.3">
      <c r="A71" t="s">
        <v>8</v>
      </c>
      <c r="B71">
        <v>7</v>
      </c>
      <c r="C71">
        <v>21</v>
      </c>
      <c r="D71">
        <v>205</v>
      </c>
      <c r="E71" s="1">
        <f t="shared" si="2"/>
        <v>0.1024390243902439</v>
      </c>
      <c r="F71" s="1">
        <f>58/1000</f>
        <v>5.8000000000000003E-2</v>
      </c>
      <c r="G71" s="1">
        <f t="shared" si="1"/>
        <v>4.4439024390243893E-2</v>
      </c>
    </row>
    <row r="72" spans="1:7" x14ac:dyDescent="0.3">
      <c r="A72" t="s">
        <v>8</v>
      </c>
      <c r="B72">
        <v>8</v>
      </c>
      <c r="C72">
        <v>11</v>
      </c>
      <c r="D72">
        <v>205</v>
      </c>
      <c r="E72" s="1">
        <f t="shared" si="2"/>
        <v>5.3658536585365853E-2</v>
      </c>
      <c r="F72" s="1">
        <f>51/1000</f>
        <v>5.0999999999999997E-2</v>
      </c>
      <c r="G72" s="1">
        <f t="shared" si="1"/>
        <v>2.658536585365856E-3</v>
      </c>
    </row>
    <row r="73" spans="1:7" x14ac:dyDescent="0.3">
      <c r="A73" t="s">
        <v>8</v>
      </c>
      <c r="B73">
        <v>9</v>
      </c>
      <c r="C73">
        <v>9</v>
      </c>
      <c r="D73">
        <v>205</v>
      </c>
      <c r="E73" s="1">
        <f t="shared" si="2"/>
        <v>4.3902439024390241E-2</v>
      </c>
      <c r="F73" s="1">
        <f>46/1000</f>
        <v>4.5999999999999999E-2</v>
      </c>
      <c r="G73" s="1">
        <f t="shared" si="1"/>
        <v>-2.097560975609758E-3</v>
      </c>
    </row>
    <row r="74" spans="1:7" x14ac:dyDescent="0.3">
      <c r="A74" t="s">
        <v>9</v>
      </c>
      <c r="B74">
        <v>1</v>
      </c>
      <c r="C74">
        <v>51</v>
      </c>
      <c r="D74">
        <f>SUM(C74:C82)</f>
        <v>160</v>
      </c>
      <c r="E74" s="1">
        <f t="shared" si="2"/>
        <v>0.31874999999999998</v>
      </c>
      <c r="F74" s="1">
        <f>301/1000</f>
        <v>0.30099999999999999</v>
      </c>
      <c r="G74" s="1">
        <f t="shared" si="1"/>
        <v>1.7749999999999988E-2</v>
      </c>
    </row>
    <row r="75" spans="1:7" x14ac:dyDescent="0.3">
      <c r="A75" t="s">
        <v>9</v>
      </c>
      <c r="B75">
        <v>2</v>
      </c>
      <c r="C75">
        <v>36</v>
      </c>
      <c r="D75">
        <v>160</v>
      </c>
      <c r="E75" s="1">
        <f t="shared" si="2"/>
        <v>0.22500000000000001</v>
      </c>
      <c r="F75" s="1">
        <f>176/1000</f>
        <v>0.17599999999999999</v>
      </c>
      <c r="G75" s="1">
        <f t="shared" si="1"/>
        <v>4.9000000000000016E-2</v>
      </c>
    </row>
    <row r="76" spans="1:7" x14ac:dyDescent="0.3">
      <c r="A76" t="s">
        <v>9</v>
      </c>
      <c r="B76">
        <v>3</v>
      </c>
      <c r="C76">
        <v>21</v>
      </c>
      <c r="D76">
        <v>160</v>
      </c>
      <c r="E76" s="1">
        <f t="shared" si="2"/>
        <v>0.13125000000000001</v>
      </c>
      <c r="F76" s="1">
        <f>125/1000</f>
        <v>0.125</v>
      </c>
      <c r="G76" s="1">
        <f t="shared" si="1"/>
        <v>6.2500000000000056E-3</v>
      </c>
    </row>
    <row r="77" spans="1:7" x14ac:dyDescent="0.3">
      <c r="A77" t="s">
        <v>9</v>
      </c>
      <c r="B77">
        <v>4</v>
      </c>
      <c r="C77">
        <v>8</v>
      </c>
      <c r="D77">
        <v>160</v>
      </c>
      <c r="E77" s="1">
        <f t="shared" si="2"/>
        <v>0.05</v>
      </c>
      <c r="F77" s="1">
        <f>97/1000</f>
        <v>9.7000000000000003E-2</v>
      </c>
      <c r="G77" s="1">
        <f t="shared" si="1"/>
        <v>-4.7E-2</v>
      </c>
    </row>
    <row r="78" spans="1:7" x14ac:dyDescent="0.3">
      <c r="A78" t="s">
        <v>9</v>
      </c>
      <c r="B78">
        <v>5</v>
      </c>
      <c r="C78">
        <v>15</v>
      </c>
      <c r="D78">
        <v>160</v>
      </c>
      <c r="E78" s="1">
        <f t="shared" si="2"/>
        <v>9.375E-2</v>
      </c>
      <c r="F78" s="1">
        <f>79/1000</f>
        <v>7.9000000000000001E-2</v>
      </c>
      <c r="G78" s="1">
        <f t="shared" si="1"/>
        <v>1.4749999999999999E-2</v>
      </c>
    </row>
    <row r="79" spans="1:7" x14ac:dyDescent="0.3">
      <c r="A79" t="s">
        <v>9</v>
      </c>
      <c r="B79">
        <v>6</v>
      </c>
      <c r="C79">
        <v>4</v>
      </c>
      <c r="D79">
        <v>160</v>
      </c>
      <c r="E79" s="1">
        <f t="shared" si="2"/>
        <v>2.5000000000000001E-2</v>
      </c>
      <c r="F79" s="1">
        <f>67/1000</f>
        <v>6.7000000000000004E-2</v>
      </c>
      <c r="G79" s="1">
        <f t="shared" si="1"/>
        <v>-4.2000000000000003E-2</v>
      </c>
    </row>
    <row r="80" spans="1:7" x14ac:dyDescent="0.3">
      <c r="A80" t="s">
        <v>9</v>
      </c>
      <c r="B80">
        <v>7</v>
      </c>
      <c r="C80">
        <v>9</v>
      </c>
      <c r="D80">
        <v>160</v>
      </c>
      <c r="E80" s="1">
        <f t="shared" si="2"/>
        <v>5.6250000000000001E-2</v>
      </c>
      <c r="F80" s="1">
        <f>58/1000</f>
        <v>5.8000000000000003E-2</v>
      </c>
      <c r="G80" s="1">
        <f t="shared" si="1"/>
        <v>-1.7500000000000016E-3</v>
      </c>
    </row>
    <row r="81" spans="1:7" x14ac:dyDescent="0.3">
      <c r="A81" t="s">
        <v>9</v>
      </c>
      <c r="B81">
        <v>8</v>
      </c>
      <c r="C81">
        <v>9</v>
      </c>
      <c r="D81">
        <v>160</v>
      </c>
      <c r="E81" s="1">
        <f t="shared" si="2"/>
        <v>5.6250000000000001E-2</v>
      </c>
      <c r="F81" s="1">
        <f>51/1000</f>
        <v>5.0999999999999997E-2</v>
      </c>
      <c r="G81" s="1">
        <f t="shared" si="1"/>
        <v>5.2500000000000047E-3</v>
      </c>
    </row>
    <row r="82" spans="1:7" x14ac:dyDescent="0.3">
      <c r="A82" t="s">
        <v>9</v>
      </c>
      <c r="B82">
        <v>9</v>
      </c>
      <c r="C82">
        <v>7</v>
      </c>
      <c r="D82">
        <v>160</v>
      </c>
      <c r="E82" s="1">
        <f t="shared" si="2"/>
        <v>4.3749999999999997E-2</v>
      </c>
      <c r="F82" s="1">
        <f>46/1000</f>
        <v>4.5999999999999999E-2</v>
      </c>
      <c r="G82" s="1">
        <f t="shared" si="1"/>
        <v>-2.250000000000002E-3</v>
      </c>
    </row>
    <row r="83" spans="1:7" x14ac:dyDescent="0.3">
      <c r="A83" t="s">
        <v>10</v>
      </c>
      <c r="B83">
        <v>1</v>
      </c>
      <c r="C83">
        <v>98</v>
      </c>
      <c r="D83">
        <f>SUM(C83:C91)</f>
        <v>166</v>
      </c>
      <c r="E83" s="1">
        <f t="shared" si="2"/>
        <v>0.59036144578313254</v>
      </c>
      <c r="F83" s="1">
        <f>301/1000</f>
        <v>0.30099999999999999</v>
      </c>
      <c r="G83" s="1">
        <f t="shared" si="1"/>
        <v>0.28936144578313255</v>
      </c>
    </row>
    <row r="84" spans="1:7" x14ac:dyDescent="0.3">
      <c r="A84" t="s">
        <v>10</v>
      </c>
      <c r="B84">
        <v>2</v>
      </c>
      <c r="C84">
        <v>28</v>
      </c>
      <c r="D84">
        <v>166</v>
      </c>
      <c r="E84" s="1">
        <f t="shared" si="2"/>
        <v>0.16867469879518071</v>
      </c>
      <c r="F84" s="1">
        <f>176/1000</f>
        <v>0.17599999999999999</v>
      </c>
      <c r="G84" s="1">
        <f t="shared" si="1"/>
        <v>-7.3253012048192789E-3</v>
      </c>
    </row>
    <row r="85" spans="1:7" x14ac:dyDescent="0.3">
      <c r="A85" t="s">
        <v>10</v>
      </c>
      <c r="B85">
        <v>3</v>
      </c>
      <c r="C85">
        <v>6</v>
      </c>
      <c r="D85">
        <v>166</v>
      </c>
      <c r="E85" s="1">
        <f t="shared" si="2"/>
        <v>3.614457831325301E-2</v>
      </c>
      <c r="F85" s="1">
        <f>125/1000</f>
        <v>0.125</v>
      </c>
      <c r="G85" s="1">
        <f t="shared" ref="G85:G148" si="3">(E85-F85)</f>
        <v>-8.8855421686746983E-2</v>
      </c>
    </row>
    <row r="86" spans="1:7" x14ac:dyDescent="0.3">
      <c r="A86" t="s">
        <v>10</v>
      </c>
      <c r="B86">
        <v>4</v>
      </c>
      <c r="C86">
        <v>6</v>
      </c>
      <c r="D86">
        <v>166</v>
      </c>
      <c r="E86" s="1">
        <f t="shared" si="2"/>
        <v>3.614457831325301E-2</v>
      </c>
      <c r="F86" s="1">
        <f>97/1000</f>
        <v>9.7000000000000003E-2</v>
      </c>
      <c r="G86" s="1">
        <f t="shared" si="3"/>
        <v>-6.0855421686746992E-2</v>
      </c>
    </row>
    <row r="87" spans="1:7" x14ac:dyDescent="0.3">
      <c r="A87" t="s">
        <v>10</v>
      </c>
      <c r="B87">
        <v>5</v>
      </c>
      <c r="C87">
        <v>7</v>
      </c>
      <c r="D87">
        <v>166</v>
      </c>
      <c r="E87" s="1">
        <f t="shared" si="2"/>
        <v>4.2168674698795178E-2</v>
      </c>
      <c r="F87" s="1">
        <f>79/1000</f>
        <v>7.9000000000000001E-2</v>
      </c>
      <c r="G87" s="1">
        <f t="shared" si="3"/>
        <v>-3.6831325301204823E-2</v>
      </c>
    </row>
    <row r="88" spans="1:7" x14ac:dyDescent="0.3">
      <c r="A88" t="s">
        <v>10</v>
      </c>
      <c r="B88">
        <v>6</v>
      </c>
      <c r="C88">
        <v>5</v>
      </c>
      <c r="D88">
        <v>166</v>
      </c>
      <c r="E88" s="1">
        <f t="shared" si="2"/>
        <v>3.0120481927710843E-2</v>
      </c>
      <c r="F88" s="1">
        <f>67/1000</f>
        <v>6.7000000000000004E-2</v>
      </c>
      <c r="G88" s="1">
        <f t="shared" si="3"/>
        <v>-3.6879518072289161E-2</v>
      </c>
    </row>
    <row r="89" spans="1:7" x14ac:dyDescent="0.3">
      <c r="A89" t="s">
        <v>10</v>
      </c>
      <c r="B89">
        <v>7</v>
      </c>
      <c r="C89">
        <v>5</v>
      </c>
      <c r="D89">
        <v>166</v>
      </c>
      <c r="E89" s="1">
        <f t="shared" si="2"/>
        <v>3.0120481927710843E-2</v>
      </c>
      <c r="F89" s="1">
        <f>58/1000</f>
        <v>5.8000000000000003E-2</v>
      </c>
      <c r="G89" s="1">
        <f t="shared" si="3"/>
        <v>-2.787951807228916E-2</v>
      </c>
    </row>
    <row r="90" spans="1:7" x14ac:dyDescent="0.3">
      <c r="A90" t="s">
        <v>10</v>
      </c>
      <c r="B90">
        <v>8</v>
      </c>
      <c r="C90">
        <v>6</v>
      </c>
      <c r="D90">
        <v>166</v>
      </c>
      <c r="E90" s="1">
        <f t="shared" si="2"/>
        <v>3.614457831325301E-2</v>
      </c>
      <c r="F90" s="1">
        <f>51/1000</f>
        <v>5.0999999999999997E-2</v>
      </c>
      <c r="G90" s="1">
        <f t="shared" si="3"/>
        <v>-1.4855421686746986E-2</v>
      </c>
    </row>
    <row r="91" spans="1:7" x14ac:dyDescent="0.3">
      <c r="A91" t="s">
        <v>10</v>
      </c>
      <c r="B91">
        <v>9</v>
      </c>
      <c r="C91">
        <v>5</v>
      </c>
      <c r="D91">
        <v>166</v>
      </c>
      <c r="E91" s="1">
        <f t="shared" si="2"/>
        <v>3.0120481927710843E-2</v>
      </c>
      <c r="F91" s="1">
        <f>46/1000</f>
        <v>4.5999999999999999E-2</v>
      </c>
      <c r="G91" s="1">
        <f t="shared" si="3"/>
        <v>-1.5879518072289156E-2</v>
      </c>
    </row>
    <row r="92" spans="1:7" x14ac:dyDescent="0.3">
      <c r="A92" t="s">
        <v>11</v>
      </c>
      <c r="B92">
        <v>1</v>
      </c>
      <c r="C92">
        <v>35</v>
      </c>
      <c r="D92">
        <f>SUM(C92:C100)</f>
        <v>155</v>
      </c>
      <c r="E92" s="1">
        <f t="shared" si="2"/>
        <v>0.22580645161290322</v>
      </c>
      <c r="F92" s="1">
        <f>301/1000</f>
        <v>0.30099999999999999</v>
      </c>
      <c r="G92" s="1">
        <f t="shared" si="3"/>
        <v>-7.519354838709677E-2</v>
      </c>
    </row>
    <row r="93" spans="1:7" x14ac:dyDescent="0.3">
      <c r="A93" t="s">
        <v>11</v>
      </c>
      <c r="B93">
        <v>2</v>
      </c>
      <c r="C93">
        <v>30</v>
      </c>
      <c r="D93">
        <v>155</v>
      </c>
      <c r="E93" s="1">
        <f t="shared" si="2"/>
        <v>0.19354838709677419</v>
      </c>
      <c r="F93" s="1">
        <f>176/1000</f>
        <v>0.17599999999999999</v>
      </c>
      <c r="G93" s="1">
        <f t="shared" si="3"/>
        <v>1.7548387096774198E-2</v>
      </c>
    </row>
    <row r="94" spans="1:7" x14ac:dyDescent="0.3">
      <c r="A94" t="s">
        <v>11</v>
      </c>
      <c r="B94">
        <v>3</v>
      </c>
      <c r="C94">
        <v>20</v>
      </c>
      <c r="D94">
        <v>155</v>
      </c>
      <c r="E94" s="1">
        <f t="shared" si="2"/>
        <v>0.12903225806451613</v>
      </c>
      <c r="F94" s="1">
        <f>125/1000</f>
        <v>0.125</v>
      </c>
      <c r="G94" s="1">
        <f t="shared" si="3"/>
        <v>4.0322580645161255E-3</v>
      </c>
    </row>
    <row r="95" spans="1:7" x14ac:dyDescent="0.3">
      <c r="A95" t="s">
        <v>11</v>
      </c>
      <c r="B95">
        <v>4</v>
      </c>
      <c r="C95">
        <v>17</v>
      </c>
      <c r="D95">
        <v>155</v>
      </c>
      <c r="E95" s="1">
        <f t="shared" si="2"/>
        <v>0.10967741935483871</v>
      </c>
      <c r="F95" s="1">
        <f>97/1000</f>
        <v>9.7000000000000003E-2</v>
      </c>
      <c r="G95" s="1">
        <f t="shared" si="3"/>
        <v>1.2677419354838709E-2</v>
      </c>
    </row>
    <row r="96" spans="1:7" x14ac:dyDescent="0.3">
      <c r="A96" t="s">
        <v>11</v>
      </c>
      <c r="B96">
        <v>5</v>
      </c>
      <c r="C96">
        <v>14</v>
      </c>
      <c r="D96">
        <v>155</v>
      </c>
      <c r="E96" s="1">
        <f t="shared" si="2"/>
        <v>9.0322580645161285E-2</v>
      </c>
      <c r="F96" s="1">
        <f>79/1000</f>
        <v>7.9000000000000001E-2</v>
      </c>
      <c r="G96" s="1">
        <f t="shared" si="3"/>
        <v>1.1322580645161284E-2</v>
      </c>
    </row>
    <row r="97" spans="1:7" x14ac:dyDescent="0.3">
      <c r="A97" t="s">
        <v>11</v>
      </c>
      <c r="B97">
        <v>6</v>
      </c>
      <c r="C97">
        <v>10</v>
      </c>
      <c r="D97">
        <v>155</v>
      </c>
      <c r="E97" s="1">
        <f t="shared" si="2"/>
        <v>6.4516129032258063E-2</v>
      </c>
      <c r="F97" s="1">
        <f>67/1000</f>
        <v>6.7000000000000004E-2</v>
      </c>
      <c r="G97" s="1">
        <f t="shared" si="3"/>
        <v>-2.4838709677419413E-3</v>
      </c>
    </row>
    <row r="98" spans="1:7" x14ac:dyDescent="0.3">
      <c r="A98" t="s">
        <v>11</v>
      </c>
      <c r="B98">
        <v>7</v>
      </c>
      <c r="C98">
        <v>15</v>
      </c>
      <c r="D98">
        <v>155</v>
      </c>
      <c r="E98" s="1">
        <f t="shared" si="2"/>
        <v>9.6774193548387094E-2</v>
      </c>
      <c r="F98" s="1">
        <f>58/1000</f>
        <v>5.8000000000000003E-2</v>
      </c>
      <c r="G98" s="1">
        <f t="shared" si="3"/>
        <v>3.8774193548387091E-2</v>
      </c>
    </row>
    <row r="99" spans="1:7" x14ac:dyDescent="0.3">
      <c r="A99" t="s">
        <v>11</v>
      </c>
      <c r="B99">
        <v>8</v>
      </c>
      <c r="C99">
        <v>6</v>
      </c>
      <c r="D99">
        <v>155</v>
      </c>
      <c r="E99" s="1">
        <f t="shared" si="2"/>
        <v>3.870967741935484E-2</v>
      </c>
      <c r="F99" s="1">
        <f>51/1000</f>
        <v>5.0999999999999997E-2</v>
      </c>
      <c r="G99" s="1">
        <f t="shared" si="3"/>
        <v>-1.2290322580645156E-2</v>
      </c>
    </row>
    <row r="100" spans="1:7" x14ac:dyDescent="0.3">
      <c r="A100" t="s">
        <v>11</v>
      </c>
      <c r="B100">
        <v>9</v>
      </c>
      <c r="C100">
        <v>8</v>
      </c>
      <c r="D100">
        <v>155</v>
      </c>
      <c r="E100" s="1">
        <f t="shared" si="2"/>
        <v>5.1612903225806452E-2</v>
      </c>
      <c r="F100" s="1">
        <f>46/1000</f>
        <v>4.5999999999999999E-2</v>
      </c>
      <c r="G100" s="1">
        <f t="shared" si="3"/>
        <v>5.6129032258064523E-3</v>
      </c>
    </row>
    <row r="101" spans="1:7" x14ac:dyDescent="0.3">
      <c r="A101" t="s">
        <v>12</v>
      </c>
      <c r="B101">
        <v>1</v>
      </c>
      <c r="C101">
        <v>111</v>
      </c>
      <c r="D101">
        <f>SUM(C101:C109)</f>
        <v>207</v>
      </c>
      <c r="E101" s="1">
        <f t="shared" si="2"/>
        <v>0.53623188405797106</v>
      </c>
      <c r="F101" s="1">
        <f>301/1000</f>
        <v>0.30099999999999999</v>
      </c>
      <c r="G101" s="1">
        <f t="shared" si="3"/>
        <v>0.23523188405797107</v>
      </c>
    </row>
    <row r="102" spans="1:7" x14ac:dyDescent="0.3">
      <c r="A102" t="s">
        <v>12</v>
      </c>
      <c r="B102">
        <v>2</v>
      </c>
      <c r="C102">
        <v>20</v>
      </c>
      <c r="D102">
        <v>207</v>
      </c>
      <c r="E102" s="1">
        <f t="shared" si="2"/>
        <v>9.6618357487922704E-2</v>
      </c>
      <c r="F102" s="1">
        <f>176/1000</f>
        <v>0.17599999999999999</v>
      </c>
      <c r="G102" s="1">
        <f t="shared" si="3"/>
        <v>-7.9381642512077286E-2</v>
      </c>
    </row>
    <row r="103" spans="1:7" x14ac:dyDescent="0.3">
      <c r="A103" t="s">
        <v>12</v>
      </c>
      <c r="B103">
        <v>3</v>
      </c>
      <c r="C103">
        <v>4</v>
      </c>
      <c r="D103">
        <v>207</v>
      </c>
      <c r="E103" s="1">
        <f t="shared" ref="E103:E164" si="4">(C103/D103)</f>
        <v>1.932367149758454E-2</v>
      </c>
      <c r="F103" s="1">
        <f>125/1000</f>
        <v>0.125</v>
      </c>
      <c r="G103" s="1">
        <f t="shared" si="3"/>
        <v>-0.10567632850241546</v>
      </c>
    </row>
    <row r="104" spans="1:7" x14ac:dyDescent="0.3">
      <c r="A104" t="s">
        <v>12</v>
      </c>
      <c r="B104">
        <v>4</v>
      </c>
      <c r="C104">
        <v>9</v>
      </c>
      <c r="D104">
        <v>207</v>
      </c>
      <c r="E104" s="1">
        <f t="shared" si="4"/>
        <v>4.3478260869565216E-2</v>
      </c>
      <c r="F104" s="1">
        <f>97/1000</f>
        <v>9.7000000000000003E-2</v>
      </c>
      <c r="G104" s="1">
        <f t="shared" si="3"/>
        <v>-5.3521739130434787E-2</v>
      </c>
    </row>
    <row r="105" spans="1:7" x14ac:dyDescent="0.3">
      <c r="A105" t="s">
        <v>12</v>
      </c>
      <c r="B105">
        <v>5</v>
      </c>
      <c r="C105">
        <v>13</v>
      </c>
      <c r="D105">
        <v>207</v>
      </c>
      <c r="E105" s="1">
        <f t="shared" si="4"/>
        <v>6.280193236714976E-2</v>
      </c>
      <c r="F105" s="1">
        <f>79/1000</f>
        <v>7.9000000000000001E-2</v>
      </c>
      <c r="G105" s="1">
        <f t="shared" si="3"/>
        <v>-1.6198067632850241E-2</v>
      </c>
    </row>
    <row r="106" spans="1:7" x14ac:dyDescent="0.3">
      <c r="A106" t="s">
        <v>12</v>
      </c>
      <c r="B106">
        <v>6</v>
      </c>
      <c r="C106">
        <v>14</v>
      </c>
      <c r="D106">
        <v>207</v>
      </c>
      <c r="E106" s="1">
        <f t="shared" si="4"/>
        <v>6.7632850241545889E-2</v>
      </c>
      <c r="F106" s="1">
        <f>67/1000</f>
        <v>6.7000000000000004E-2</v>
      </c>
      <c r="G106" s="1">
        <f t="shared" si="3"/>
        <v>6.3285024154588476E-4</v>
      </c>
    </row>
    <row r="107" spans="1:7" x14ac:dyDescent="0.3">
      <c r="A107" t="s">
        <v>12</v>
      </c>
      <c r="B107">
        <v>7</v>
      </c>
      <c r="C107">
        <v>17</v>
      </c>
      <c r="D107">
        <v>207</v>
      </c>
      <c r="E107" s="1">
        <f t="shared" si="4"/>
        <v>8.2125603864734303E-2</v>
      </c>
      <c r="F107" s="1">
        <f>58/1000</f>
        <v>5.8000000000000003E-2</v>
      </c>
      <c r="G107" s="1">
        <f t="shared" si="3"/>
        <v>2.41256038647343E-2</v>
      </c>
    </row>
    <row r="108" spans="1:7" x14ac:dyDescent="0.3">
      <c r="A108" t="s">
        <v>12</v>
      </c>
      <c r="B108">
        <v>8</v>
      </c>
      <c r="C108">
        <v>9</v>
      </c>
      <c r="D108">
        <v>207</v>
      </c>
      <c r="E108" s="1">
        <f t="shared" si="4"/>
        <v>4.3478260869565216E-2</v>
      </c>
      <c r="F108" s="1">
        <f>51/1000</f>
        <v>5.0999999999999997E-2</v>
      </c>
      <c r="G108" s="1">
        <f t="shared" si="3"/>
        <v>-7.5217391304347805E-3</v>
      </c>
    </row>
    <row r="109" spans="1:7" x14ac:dyDescent="0.3">
      <c r="A109" t="s">
        <v>12</v>
      </c>
      <c r="B109">
        <v>9</v>
      </c>
      <c r="C109">
        <v>10</v>
      </c>
      <c r="D109">
        <v>207</v>
      </c>
      <c r="E109" s="1">
        <f t="shared" si="4"/>
        <v>4.8309178743961352E-2</v>
      </c>
      <c r="F109" s="1">
        <f>46/1000</f>
        <v>4.5999999999999999E-2</v>
      </c>
      <c r="G109" s="1">
        <f t="shared" si="3"/>
        <v>2.3091787439613529E-3</v>
      </c>
    </row>
    <row r="110" spans="1:7" x14ac:dyDescent="0.3">
      <c r="A110" t="s">
        <v>13</v>
      </c>
      <c r="B110">
        <v>1</v>
      </c>
      <c r="C110">
        <v>52</v>
      </c>
      <c r="D110">
        <f>SUM(C110:C118)</f>
        <v>172</v>
      </c>
      <c r="E110" s="1">
        <f t="shared" si="4"/>
        <v>0.30232558139534882</v>
      </c>
      <c r="F110" s="1">
        <f>301/1000</f>
        <v>0.30099999999999999</v>
      </c>
      <c r="G110" s="1">
        <f t="shared" si="3"/>
        <v>1.3255813953488293E-3</v>
      </c>
    </row>
    <row r="111" spans="1:7" x14ac:dyDescent="0.3">
      <c r="A111" t="s">
        <v>13</v>
      </c>
      <c r="B111">
        <v>2</v>
      </c>
      <c r="C111">
        <v>53</v>
      </c>
      <c r="D111">
        <v>172</v>
      </c>
      <c r="E111" s="1">
        <f t="shared" si="4"/>
        <v>0.30813953488372092</v>
      </c>
      <c r="F111" s="1">
        <f>176/1000</f>
        <v>0.17599999999999999</v>
      </c>
      <c r="G111" s="1">
        <f t="shared" si="3"/>
        <v>0.13213953488372093</v>
      </c>
    </row>
    <row r="112" spans="1:7" x14ac:dyDescent="0.3">
      <c r="A112" t="s">
        <v>13</v>
      </c>
      <c r="B112">
        <v>3</v>
      </c>
      <c r="C112">
        <v>27</v>
      </c>
      <c r="D112">
        <v>172</v>
      </c>
      <c r="E112" s="1">
        <f t="shared" si="4"/>
        <v>0.15697674418604651</v>
      </c>
      <c r="F112" s="1">
        <f>125/1000</f>
        <v>0.125</v>
      </c>
      <c r="G112" s="1">
        <f t="shared" si="3"/>
        <v>3.1976744186046513E-2</v>
      </c>
    </row>
    <row r="113" spans="1:7" x14ac:dyDescent="0.3">
      <c r="A113" t="s">
        <v>13</v>
      </c>
      <c r="B113">
        <v>4</v>
      </c>
      <c r="C113">
        <v>12</v>
      </c>
      <c r="D113">
        <v>172</v>
      </c>
      <c r="E113" s="1">
        <f t="shared" si="4"/>
        <v>6.9767441860465115E-2</v>
      </c>
      <c r="F113" s="1">
        <f>97/1000</f>
        <v>9.7000000000000003E-2</v>
      </c>
      <c r="G113" s="1">
        <f t="shared" si="3"/>
        <v>-2.7232558139534888E-2</v>
      </c>
    </row>
    <row r="114" spans="1:7" x14ac:dyDescent="0.3">
      <c r="A114" t="s">
        <v>13</v>
      </c>
      <c r="B114">
        <v>5</v>
      </c>
      <c r="C114">
        <v>5</v>
      </c>
      <c r="D114">
        <v>172</v>
      </c>
      <c r="E114" s="1">
        <f t="shared" si="4"/>
        <v>2.9069767441860465E-2</v>
      </c>
      <c r="F114" s="1">
        <f>79/1000</f>
        <v>7.9000000000000001E-2</v>
      </c>
      <c r="G114" s="1">
        <f t="shared" si="3"/>
        <v>-4.993023255813954E-2</v>
      </c>
    </row>
    <row r="115" spans="1:7" x14ac:dyDescent="0.3">
      <c r="A115" t="s">
        <v>13</v>
      </c>
      <c r="B115">
        <v>6</v>
      </c>
      <c r="C115">
        <v>6</v>
      </c>
      <c r="D115">
        <v>172</v>
      </c>
      <c r="E115" s="1">
        <f t="shared" si="4"/>
        <v>3.4883720930232558E-2</v>
      </c>
      <c r="F115" s="1">
        <f>67/1000</f>
        <v>6.7000000000000004E-2</v>
      </c>
      <c r="G115" s="1">
        <f t="shared" si="3"/>
        <v>-3.2116279069767446E-2</v>
      </c>
    </row>
    <row r="116" spans="1:7" x14ac:dyDescent="0.3">
      <c r="A116" t="s">
        <v>13</v>
      </c>
      <c r="B116">
        <v>7</v>
      </c>
      <c r="C116">
        <v>5</v>
      </c>
      <c r="D116">
        <v>172</v>
      </c>
      <c r="E116" s="1">
        <f t="shared" si="4"/>
        <v>2.9069767441860465E-2</v>
      </c>
      <c r="F116" s="1">
        <f>58/1000</f>
        <v>5.8000000000000003E-2</v>
      </c>
      <c r="G116" s="1">
        <f t="shared" si="3"/>
        <v>-2.8930232558139538E-2</v>
      </c>
    </row>
    <row r="117" spans="1:7" x14ac:dyDescent="0.3">
      <c r="A117" t="s">
        <v>13</v>
      </c>
      <c r="B117">
        <v>8</v>
      </c>
      <c r="C117">
        <v>4</v>
      </c>
      <c r="D117">
        <v>172</v>
      </c>
      <c r="E117" s="1">
        <f t="shared" si="4"/>
        <v>2.3255813953488372E-2</v>
      </c>
      <c r="F117" s="1">
        <f>51/1000</f>
        <v>5.0999999999999997E-2</v>
      </c>
      <c r="G117" s="1">
        <f t="shared" si="3"/>
        <v>-2.7744186046511625E-2</v>
      </c>
    </row>
    <row r="118" spans="1:7" x14ac:dyDescent="0.3">
      <c r="A118" t="s">
        <v>13</v>
      </c>
      <c r="B118">
        <v>9</v>
      </c>
      <c r="C118">
        <v>8</v>
      </c>
      <c r="D118">
        <v>172</v>
      </c>
      <c r="E118" s="1">
        <f t="shared" si="4"/>
        <v>4.6511627906976744E-2</v>
      </c>
      <c r="F118" s="1">
        <f>46/1000</f>
        <v>4.5999999999999999E-2</v>
      </c>
      <c r="G118" s="1">
        <f t="shared" si="3"/>
        <v>5.1162790697674432E-4</v>
      </c>
    </row>
    <row r="119" spans="1:7" x14ac:dyDescent="0.3">
      <c r="A119" t="s">
        <v>14</v>
      </c>
      <c r="B119">
        <v>1</v>
      </c>
      <c r="C119">
        <v>106</v>
      </c>
      <c r="D119">
        <f>SUM(C119:C127)</f>
        <v>172</v>
      </c>
      <c r="E119" s="1">
        <f t="shared" si="4"/>
        <v>0.61627906976744184</v>
      </c>
      <c r="F119" s="1">
        <f>301/1000</f>
        <v>0.30099999999999999</v>
      </c>
      <c r="G119" s="1">
        <f t="shared" si="3"/>
        <v>0.31527906976744186</v>
      </c>
    </row>
    <row r="120" spans="1:7" x14ac:dyDescent="0.3">
      <c r="A120" t="s">
        <v>14</v>
      </c>
      <c r="B120">
        <v>2</v>
      </c>
      <c r="C120">
        <v>9</v>
      </c>
      <c r="D120">
        <v>172</v>
      </c>
      <c r="E120" s="1">
        <f t="shared" si="4"/>
        <v>5.232558139534884E-2</v>
      </c>
      <c r="F120" s="1">
        <f>176/1000</f>
        <v>0.17599999999999999</v>
      </c>
      <c r="G120" s="1">
        <f t="shared" si="3"/>
        <v>-0.12367441860465114</v>
      </c>
    </row>
    <row r="121" spans="1:7" x14ac:dyDescent="0.3">
      <c r="A121" t="s">
        <v>14</v>
      </c>
      <c r="B121">
        <v>3</v>
      </c>
      <c r="C121">
        <v>1</v>
      </c>
      <c r="D121">
        <v>172</v>
      </c>
      <c r="E121" s="1">
        <f t="shared" si="4"/>
        <v>5.8139534883720929E-3</v>
      </c>
      <c r="F121" s="1">
        <f>125/1000</f>
        <v>0.125</v>
      </c>
      <c r="G121" s="1">
        <f t="shared" si="3"/>
        <v>-0.11918604651162791</v>
      </c>
    </row>
    <row r="122" spans="1:7" x14ac:dyDescent="0.3">
      <c r="A122" t="s">
        <v>14</v>
      </c>
      <c r="B122">
        <v>4</v>
      </c>
      <c r="C122">
        <v>8</v>
      </c>
      <c r="D122">
        <v>172</v>
      </c>
      <c r="E122" s="1">
        <f t="shared" si="4"/>
        <v>4.6511627906976744E-2</v>
      </c>
      <c r="F122" s="1">
        <f>97/1000</f>
        <v>9.7000000000000003E-2</v>
      </c>
      <c r="G122" s="1">
        <f t="shared" si="3"/>
        <v>-5.0488372093023259E-2</v>
      </c>
    </row>
    <row r="123" spans="1:7" x14ac:dyDescent="0.3">
      <c r="A123" t="s">
        <v>14</v>
      </c>
      <c r="B123">
        <v>5</v>
      </c>
      <c r="C123">
        <v>7</v>
      </c>
      <c r="D123">
        <v>172</v>
      </c>
      <c r="E123" s="1">
        <f t="shared" si="4"/>
        <v>4.0697674418604654E-2</v>
      </c>
      <c r="F123" s="1">
        <f>79/1000</f>
        <v>7.9000000000000001E-2</v>
      </c>
      <c r="G123" s="1">
        <f t="shared" si="3"/>
        <v>-3.8302325581395347E-2</v>
      </c>
    </row>
    <row r="124" spans="1:7" x14ac:dyDescent="0.3">
      <c r="A124" t="s">
        <v>14</v>
      </c>
      <c r="B124">
        <v>6</v>
      </c>
      <c r="C124">
        <v>8</v>
      </c>
      <c r="D124">
        <v>172</v>
      </c>
      <c r="E124" s="1">
        <f t="shared" si="4"/>
        <v>4.6511627906976744E-2</v>
      </c>
      <c r="F124" s="1">
        <f>67/1000</f>
        <v>6.7000000000000004E-2</v>
      </c>
      <c r="G124" s="1">
        <f t="shared" si="3"/>
        <v>-2.048837209302326E-2</v>
      </c>
    </row>
    <row r="125" spans="1:7" x14ac:dyDescent="0.3">
      <c r="A125" t="s">
        <v>14</v>
      </c>
      <c r="B125">
        <v>7</v>
      </c>
      <c r="C125">
        <v>9</v>
      </c>
      <c r="D125">
        <v>172</v>
      </c>
      <c r="E125" s="1">
        <f t="shared" si="4"/>
        <v>5.232558139534884E-2</v>
      </c>
      <c r="F125" s="1">
        <f>58/1000</f>
        <v>5.8000000000000003E-2</v>
      </c>
      <c r="G125" s="1">
        <f t="shared" si="3"/>
        <v>-5.674418604651163E-3</v>
      </c>
    </row>
    <row r="126" spans="1:7" x14ac:dyDescent="0.3">
      <c r="A126" t="s">
        <v>14</v>
      </c>
      <c r="B126">
        <v>8</v>
      </c>
      <c r="C126">
        <v>7</v>
      </c>
      <c r="D126">
        <v>172</v>
      </c>
      <c r="E126" s="1">
        <f t="shared" si="4"/>
        <v>4.0697674418604654E-2</v>
      </c>
      <c r="F126" s="1">
        <f>51/1000</f>
        <v>5.0999999999999997E-2</v>
      </c>
      <c r="G126" s="1">
        <f t="shared" si="3"/>
        <v>-1.0302325581395343E-2</v>
      </c>
    </row>
    <row r="127" spans="1:7" x14ac:dyDescent="0.3">
      <c r="A127" t="s">
        <v>14</v>
      </c>
      <c r="B127">
        <v>9</v>
      </c>
      <c r="C127">
        <v>17</v>
      </c>
      <c r="D127">
        <v>172</v>
      </c>
      <c r="E127" s="1">
        <f t="shared" si="4"/>
        <v>9.8837209302325577E-2</v>
      </c>
      <c r="F127" s="1">
        <f>46/1000</f>
        <v>4.5999999999999999E-2</v>
      </c>
      <c r="G127" s="1">
        <f t="shared" si="3"/>
        <v>5.2837209302325577E-2</v>
      </c>
    </row>
    <row r="128" spans="1:7" x14ac:dyDescent="0.3">
      <c r="A128" t="s">
        <v>15</v>
      </c>
      <c r="B128">
        <v>1</v>
      </c>
      <c r="C128">
        <v>64</v>
      </c>
      <c r="D128">
        <f>SUM(C128:C136)</f>
        <v>161</v>
      </c>
      <c r="E128" s="1">
        <f t="shared" si="4"/>
        <v>0.39751552795031053</v>
      </c>
      <c r="F128" s="1">
        <f>301/1000</f>
        <v>0.30099999999999999</v>
      </c>
      <c r="G128" s="1">
        <f t="shared" si="3"/>
        <v>9.6515527950310542E-2</v>
      </c>
    </row>
    <row r="129" spans="1:7" x14ac:dyDescent="0.3">
      <c r="A129" t="s">
        <v>15</v>
      </c>
      <c r="B129">
        <v>2</v>
      </c>
      <c r="C129">
        <v>27</v>
      </c>
      <c r="D129">
        <v>161</v>
      </c>
      <c r="E129" s="1">
        <f t="shared" si="4"/>
        <v>0.16770186335403728</v>
      </c>
      <c r="F129" s="1">
        <f>176/1000</f>
        <v>0.17599999999999999</v>
      </c>
      <c r="G129" s="1">
        <f t="shared" si="3"/>
        <v>-8.2981366459627115E-3</v>
      </c>
    </row>
    <row r="130" spans="1:7" x14ac:dyDescent="0.3">
      <c r="A130" t="s">
        <v>15</v>
      </c>
      <c r="B130">
        <v>3</v>
      </c>
      <c r="C130">
        <v>13</v>
      </c>
      <c r="D130">
        <v>161</v>
      </c>
      <c r="E130" s="1">
        <f t="shared" si="4"/>
        <v>8.0745341614906832E-2</v>
      </c>
      <c r="F130" s="1">
        <f>125/1000</f>
        <v>0.125</v>
      </c>
      <c r="G130" s="1">
        <f t="shared" si="3"/>
        <v>-4.4254658385093168E-2</v>
      </c>
    </row>
    <row r="131" spans="1:7" x14ac:dyDescent="0.3">
      <c r="A131" t="s">
        <v>15</v>
      </c>
      <c r="B131">
        <v>4</v>
      </c>
      <c r="C131">
        <v>15</v>
      </c>
      <c r="D131">
        <v>161</v>
      </c>
      <c r="E131" s="1">
        <f t="shared" si="4"/>
        <v>9.3167701863354033E-2</v>
      </c>
      <c r="F131" s="1">
        <f>97/1000</f>
        <v>9.7000000000000003E-2</v>
      </c>
      <c r="G131" s="1">
        <f t="shared" si="3"/>
        <v>-3.8322981366459702E-3</v>
      </c>
    </row>
    <row r="132" spans="1:7" x14ac:dyDescent="0.3">
      <c r="A132" t="s">
        <v>15</v>
      </c>
      <c r="B132">
        <v>5</v>
      </c>
      <c r="C132">
        <v>9</v>
      </c>
      <c r="D132">
        <v>161</v>
      </c>
      <c r="E132" s="1">
        <f t="shared" si="4"/>
        <v>5.5900621118012424E-2</v>
      </c>
      <c r="F132" s="1">
        <f>79/1000</f>
        <v>7.9000000000000001E-2</v>
      </c>
      <c r="G132" s="1">
        <f t="shared" si="3"/>
        <v>-2.3099378881987577E-2</v>
      </c>
    </row>
    <row r="133" spans="1:7" x14ac:dyDescent="0.3">
      <c r="A133" t="s">
        <v>15</v>
      </c>
      <c r="B133">
        <v>6</v>
      </c>
      <c r="C133">
        <v>5</v>
      </c>
      <c r="D133">
        <v>161</v>
      </c>
      <c r="E133" s="1">
        <f t="shared" si="4"/>
        <v>3.1055900621118012E-2</v>
      </c>
      <c r="F133" s="1">
        <f>67/1000</f>
        <v>6.7000000000000004E-2</v>
      </c>
      <c r="G133" s="1">
        <f t="shared" si="3"/>
        <v>-3.5944099378881988E-2</v>
      </c>
    </row>
    <row r="134" spans="1:7" x14ac:dyDescent="0.3">
      <c r="A134" t="s">
        <v>15</v>
      </c>
      <c r="B134">
        <v>7</v>
      </c>
      <c r="C134">
        <v>11</v>
      </c>
      <c r="D134">
        <v>161</v>
      </c>
      <c r="E134" s="1">
        <f t="shared" si="4"/>
        <v>6.8322981366459631E-2</v>
      </c>
      <c r="F134" s="1">
        <f>58/1000</f>
        <v>5.8000000000000003E-2</v>
      </c>
      <c r="G134" s="1">
        <f t="shared" si="3"/>
        <v>1.0322981366459628E-2</v>
      </c>
    </row>
    <row r="135" spans="1:7" x14ac:dyDescent="0.3">
      <c r="A135" t="s">
        <v>15</v>
      </c>
      <c r="B135">
        <v>8</v>
      </c>
      <c r="C135">
        <v>11</v>
      </c>
      <c r="D135">
        <v>161</v>
      </c>
      <c r="E135" s="1">
        <f t="shared" si="4"/>
        <v>6.8322981366459631E-2</v>
      </c>
      <c r="F135" s="1">
        <f>51/1000</f>
        <v>5.0999999999999997E-2</v>
      </c>
      <c r="G135" s="1">
        <f t="shared" si="3"/>
        <v>1.7322981366459635E-2</v>
      </c>
    </row>
    <row r="136" spans="1:7" x14ac:dyDescent="0.3">
      <c r="A136" t="s">
        <v>15</v>
      </c>
      <c r="B136">
        <v>9</v>
      </c>
      <c r="C136">
        <v>6</v>
      </c>
      <c r="D136">
        <v>161</v>
      </c>
      <c r="E136" s="1">
        <f t="shared" si="4"/>
        <v>3.7267080745341616E-2</v>
      </c>
      <c r="F136" s="1">
        <f>46/1000</f>
        <v>4.5999999999999999E-2</v>
      </c>
      <c r="G136" s="1">
        <f t="shared" si="3"/>
        <v>-8.7329192546583834E-3</v>
      </c>
    </row>
    <row r="137" spans="1:7" x14ac:dyDescent="0.3">
      <c r="A137" t="s">
        <v>16</v>
      </c>
      <c r="B137">
        <v>1</v>
      </c>
      <c r="C137">
        <v>42</v>
      </c>
      <c r="D137">
        <f>SUM(C137:C145)</f>
        <v>175</v>
      </c>
      <c r="E137" s="1">
        <f t="shared" si="4"/>
        <v>0.24</v>
      </c>
      <c r="F137" s="1">
        <f>301/1000</f>
        <v>0.30099999999999999</v>
      </c>
      <c r="G137" s="1">
        <f t="shared" si="3"/>
        <v>-6.0999999999999999E-2</v>
      </c>
    </row>
    <row r="138" spans="1:7" x14ac:dyDescent="0.3">
      <c r="A138" t="s">
        <v>16</v>
      </c>
      <c r="B138">
        <v>2</v>
      </c>
      <c r="C138">
        <v>22</v>
      </c>
      <c r="D138">
        <v>175</v>
      </c>
      <c r="E138" s="1">
        <f t="shared" si="4"/>
        <v>0.12571428571428572</v>
      </c>
      <c r="F138" s="1">
        <f>176/1000</f>
        <v>0.17599999999999999</v>
      </c>
      <c r="G138" s="1">
        <f t="shared" si="3"/>
        <v>-5.0285714285714267E-2</v>
      </c>
    </row>
    <row r="139" spans="1:7" x14ac:dyDescent="0.3">
      <c r="A139" t="s">
        <v>16</v>
      </c>
      <c r="B139">
        <v>3</v>
      </c>
      <c r="C139">
        <v>14</v>
      </c>
      <c r="D139">
        <v>175</v>
      </c>
      <c r="E139" s="1">
        <f t="shared" si="4"/>
        <v>0.08</v>
      </c>
      <c r="F139" s="1">
        <f>125/1000</f>
        <v>0.125</v>
      </c>
      <c r="G139" s="1">
        <f t="shared" si="3"/>
        <v>-4.4999999999999998E-2</v>
      </c>
    </row>
    <row r="140" spans="1:7" x14ac:dyDescent="0.3">
      <c r="A140" t="s">
        <v>16</v>
      </c>
      <c r="B140">
        <v>4</v>
      </c>
      <c r="C140">
        <v>22</v>
      </c>
      <c r="D140">
        <v>175</v>
      </c>
      <c r="E140" s="1">
        <f t="shared" si="4"/>
        <v>0.12571428571428572</v>
      </c>
      <c r="F140" s="1">
        <f>97/1000</f>
        <v>9.7000000000000003E-2</v>
      </c>
      <c r="G140" s="1">
        <f t="shared" si="3"/>
        <v>2.871428571428572E-2</v>
      </c>
    </row>
    <row r="141" spans="1:7" x14ac:dyDescent="0.3">
      <c r="A141" t="s">
        <v>16</v>
      </c>
      <c r="B141">
        <v>5</v>
      </c>
      <c r="C141">
        <v>16</v>
      </c>
      <c r="D141">
        <v>175</v>
      </c>
      <c r="E141" s="1">
        <f t="shared" si="4"/>
        <v>9.1428571428571428E-2</v>
      </c>
      <c r="F141" s="1">
        <f>79/1000</f>
        <v>7.9000000000000001E-2</v>
      </c>
      <c r="G141" s="1">
        <f t="shared" si="3"/>
        <v>1.2428571428571428E-2</v>
      </c>
    </row>
    <row r="142" spans="1:7" x14ac:dyDescent="0.3">
      <c r="A142" t="s">
        <v>16</v>
      </c>
      <c r="B142">
        <v>6</v>
      </c>
      <c r="C142">
        <v>18</v>
      </c>
      <c r="D142">
        <v>175</v>
      </c>
      <c r="E142" s="1">
        <f t="shared" si="4"/>
        <v>0.10285714285714286</v>
      </c>
      <c r="F142" s="1">
        <f>67/1000</f>
        <v>6.7000000000000004E-2</v>
      </c>
      <c r="G142" s="1">
        <f t="shared" si="3"/>
        <v>3.5857142857142851E-2</v>
      </c>
    </row>
    <row r="143" spans="1:7" x14ac:dyDescent="0.3">
      <c r="A143" t="s">
        <v>16</v>
      </c>
      <c r="B143">
        <v>7</v>
      </c>
      <c r="C143">
        <v>14</v>
      </c>
      <c r="D143">
        <v>175</v>
      </c>
      <c r="E143" s="1">
        <f t="shared" si="4"/>
        <v>0.08</v>
      </c>
      <c r="F143" s="1">
        <f>58/1000</f>
        <v>5.8000000000000003E-2</v>
      </c>
      <c r="G143" s="1">
        <f t="shared" si="3"/>
        <v>2.1999999999999999E-2</v>
      </c>
    </row>
    <row r="144" spans="1:7" x14ac:dyDescent="0.3">
      <c r="A144" t="s">
        <v>16</v>
      </c>
      <c r="B144">
        <v>8</v>
      </c>
      <c r="C144">
        <v>10</v>
      </c>
      <c r="D144">
        <v>175</v>
      </c>
      <c r="E144" s="1">
        <f t="shared" si="4"/>
        <v>5.7142857142857141E-2</v>
      </c>
      <c r="F144" s="1">
        <f>51/1000</f>
        <v>5.0999999999999997E-2</v>
      </c>
      <c r="G144" s="1">
        <f t="shared" si="3"/>
        <v>6.1428571428571443E-3</v>
      </c>
    </row>
    <row r="145" spans="1:7" x14ac:dyDescent="0.3">
      <c r="A145" t="s">
        <v>16</v>
      </c>
      <c r="B145">
        <v>9</v>
      </c>
      <c r="C145">
        <v>17</v>
      </c>
      <c r="D145">
        <v>175</v>
      </c>
      <c r="E145" s="1">
        <f t="shared" si="4"/>
        <v>9.7142857142857142E-2</v>
      </c>
      <c r="F145" s="1">
        <f>46/1000</f>
        <v>4.5999999999999999E-2</v>
      </c>
      <c r="G145" s="1">
        <f t="shared" si="3"/>
        <v>5.1142857142857143E-2</v>
      </c>
    </row>
    <row r="146" spans="1:7" x14ac:dyDescent="0.3">
      <c r="A146" t="s">
        <v>17</v>
      </c>
      <c r="B146">
        <v>1</v>
      </c>
      <c r="C146">
        <v>67</v>
      </c>
      <c r="D146">
        <f>SUM(C146:C154)</f>
        <v>178</v>
      </c>
      <c r="E146" s="1">
        <f t="shared" si="4"/>
        <v>0.37640449438202245</v>
      </c>
      <c r="F146" s="1">
        <f>301/1000</f>
        <v>0.30099999999999999</v>
      </c>
      <c r="G146" s="1">
        <f t="shared" si="3"/>
        <v>7.5404494382022458E-2</v>
      </c>
    </row>
    <row r="147" spans="1:7" x14ac:dyDescent="0.3">
      <c r="A147" t="s">
        <v>17</v>
      </c>
      <c r="B147">
        <v>2</v>
      </c>
      <c r="C147">
        <v>32</v>
      </c>
      <c r="D147">
        <v>178</v>
      </c>
      <c r="E147" s="1">
        <f t="shared" si="4"/>
        <v>0.1797752808988764</v>
      </c>
      <c r="F147" s="1">
        <f>176/1000</f>
        <v>0.17599999999999999</v>
      </c>
      <c r="G147" s="1">
        <f t="shared" si="3"/>
        <v>3.7752808988764097E-3</v>
      </c>
    </row>
    <row r="148" spans="1:7" x14ac:dyDescent="0.3">
      <c r="A148" t="s">
        <v>17</v>
      </c>
      <c r="B148">
        <v>3</v>
      </c>
      <c r="C148">
        <v>17</v>
      </c>
      <c r="D148">
        <v>178</v>
      </c>
      <c r="E148" s="1">
        <f t="shared" si="4"/>
        <v>9.5505617977528087E-2</v>
      </c>
      <c r="F148" s="1">
        <f>125/1000</f>
        <v>0.125</v>
      </c>
      <c r="G148" s="1">
        <f t="shared" si="3"/>
        <v>-2.9494382022471913E-2</v>
      </c>
    </row>
    <row r="149" spans="1:7" x14ac:dyDescent="0.3">
      <c r="A149" t="s">
        <v>17</v>
      </c>
      <c r="B149">
        <v>4</v>
      </c>
      <c r="C149">
        <v>15</v>
      </c>
      <c r="D149">
        <v>178</v>
      </c>
      <c r="E149" s="1">
        <f t="shared" si="4"/>
        <v>8.4269662921348312E-2</v>
      </c>
      <c r="F149" s="1">
        <f>97/1000</f>
        <v>9.7000000000000003E-2</v>
      </c>
      <c r="G149" s="1">
        <f t="shared" ref="G149:G163" si="5">(E149-F149)</f>
        <v>-1.2730337078651691E-2</v>
      </c>
    </row>
    <row r="150" spans="1:7" x14ac:dyDescent="0.3">
      <c r="A150" t="s">
        <v>17</v>
      </c>
      <c r="B150">
        <v>5</v>
      </c>
      <c r="C150">
        <v>12</v>
      </c>
      <c r="D150">
        <v>178</v>
      </c>
      <c r="E150" s="1">
        <f t="shared" si="4"/>
        <v>6.741573033707865E-2</v>
      </c>
      <c r="F150" s="1">
        <f>79/1000</f>
        <v>7.9000000000000001E-2</v>
      </c>
      <c r="G150" s="1">
        <f t="shared" si="5"/>
        <v>-1.1584269662921351E-2</v>
      </c>
    </row>
    <row r="151" spans="1:7" x14ac:dyDescent="0.3">
      <c r="A151" t="s">
        <v>17</v>
      </c>
      <c r="B151">
        <v>6</v>
      </c>
      <c r="C151">
        <v>6</v>
      </c>
      <c r="D151">
        <v>178</v>
      </c>
      <c r="E151" s="1">
        <f t="shared" si="4"/>
        <v>3.3707865168539325E-2</v>
      </c>
      <c r="F151" s="1">
        <f>67/1000</f>
        <v>6.7000000000000004E-2</v>
      </c>
      <c r="G151" s="1">
        <f t="shared" si="5"/>
        <v>-3.3292134831460679E-2</v>
      </c>
    </row>
    <row r="152" spans="1:7" x14ac:dyDescent="0.3">
      <c r="A152" t="s">
        <v>17</v>
      </c>
      <c r="B152">
        <v>7</v>
      </c>
      <c r="C152">
        <v>10</v>
      </c>
      <c r="D152">
        <v>178</v>
      </c>
      <c r="E152" s="1">
        <f t="shared" si="4"/>
        <v>5.6179775280898875E-2</v>
      </c>
      <c r="F152" s="1">
        <f>58/1000</f>
        <v>5.8000000000000003E-2</v>
      </c>
      <c r="G152" s="1">
        <f t="shared" si="5"/>
        <v>-1.8202247191011281E-3</v>
      </c>
    </row>
    <row r="153" spans="1:7" x14ac:dyDescent="0.3">
      <c r="A153" t="s">
        <v>17</v>
      </c>
      <c r="B153">
        <v>8</v>
      </c>
      <c r="C153">
        <v>10</v>
      </c>
      <c r="D153">
        <v>178</v>
      </c>
      <c r="E153" s="1">
        <f t="shared" si="4"/>
        <v>5.6179775280898875E-2</v>
      </c>
      <c r="F153" s="1">
        <f>51/1000</f>
        <v>5.0999999999999997E-2</v>
      </c>
      <c r="G153" s="1">
        <f t="shared" si="5"/>
        <v>5.1797752808988781E-3</v>
      </c>
    </row>
    <row r="154" spans="1:7" x14ac:dyDescent="0.3">
      <c r="A154" t="s">
        <v>17</v>
      </c>
      <c r="B154">
        <v>9</v>
      </c>
      <c r="C154">
        <v>9</v>
      </c>
      <c r="D154">
        <v>178</v>
      </c>
      <c r="E154" s="1">
        <f t="shared" si="4"/>
        <v>5.0561797752808987E-2</v>
      </c>
      <c r="F154" s="1">
        <f>46/1000</f>
        <v>4.5999999999999999E-2</v>
      </c>
      <c r="G154" s="1">
        <f t="shared" si="5"/>
        <v>4.5617977528089881E-3</v>
      </c>
    </row>
  </sheetData>
  <conditionalFormatting sqref="G164:G1048576 G2:G1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15_countries_compared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Walling</cp:lastModifiedBy>
  <dcterms:created xsi:type="dcterms:W3CDTF">2020-09-16T20:48:17Z</dcterms:created>
  <dcterms:modified xsi:type="dcterms:W3CDTF">2020-09-16T21:31:54Z</dcterms:modified>
</cp:coreProperties>
</file>