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y\Desktop\arduino\"/>
    </mc:Choice>
  </mc:AlternateContent>
  <xr:revisionPtr revIDLastSave="0" documentId="13_ncr:1_{73B2FF71-93D7-43A4-8D29-1960030C944C}" xr6:coauthVersionLast="45" xr6:coauthVersionMax="45" xr10:uidLastSave="{00000000-0000-0000-0000-000000000000}"/>
  <bookViews>
    <workbookView xWindow="28740" yWindow="-60" windowWidth="22620" windowHeight="14520" xr2:uid="{C309F873-FC97-4DBC-BFF1-CF90EE61A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3" i="1" l="1"/>
  <c r="N12" i="1"/>
  <c r="N11" i="1"/>
  <c r="N10" i="1"/>
  <c r="N9" i="1"/>
  <c r="N8" i="1"/>
  <c r="N7" i="1"/>
  <c r="N6" i="1"/>
  <c r="N5" i="1"/>
  <c r="N4" i="1"/>
  <c r="N3" i="1"/>
  <c r="M13" i="1" l="1"/>
  <c r="M12" i="1"/>
  <c r="M11" i="1"/>
  <c r="M10" i="1"/>
  <c r="M9" i="1"/>
  <c r="M8" i="1"/>
  <c r="M7" i="1"/>
  <c r="M6" i="1"/>
  <c r="M5" i="1"/>
  <c r="M4" i="1"/>
  <c r="M3" i="1"/>
  <c r="L13" i="1"/>
  <c r="L12" i="1"/>
  <c r="L11" i="1"/>
  <c r="L10" i="1"/>
  <c r="L9" i="1"/>
  <c r="L8" i="1"/>
  <c r="L7" i="1"/>
  <c r="L6" i="1"/>
  <c r="L5" i="1"/>
  <c r="L4" i="1"/>
  <c r="L3" i="1"/>
  <c r="M36" i="1"/>
  <c r="M35" i="1"/>
  <c r="M34" i="1"/>
  <c r="M33" i="1"/>
  <c r="M32" i="1"/>
  <c r="M31" i="1"/>
  <c r="M30" i="1"/>
  <c r="M29" i="1"/>
  <c r="M28" i="1"/>
  <c r="M27" i="1"/>
  <c r="L36" i="1"/>
  <c r="L35" i="1"/>
  <c r="L34" i="1"/>
  <c r="L33" i="1"/>
  <c r="L32" i="1"/>
  <c r="L31" i="1"/>
  <c r="L30" i="1"/>
  <c r="L29" i="1"/>
  <c r="L28" i="1"/>
  <c r="L27" i="1"/>
  <c r="F25" i="1"/>
  <c r="F24" i="1"/>
  <c r="F23" i="1"/>
  <c r="F22" i="1"/>
  <c r="F21" i="1"/>
  <c r="F20" i="1"/>
  <c r="F19" i="1"/>
  <c r="F18" i="1"/>
  <c r="F17" i="1"/>
  <c r="F16" i="1"/>
  <c r="E23" i="1"/>
  <c r="D23" i="1"/>
  <c r="E20" i="1"/>
  <c r="J25" i="1"/>
  <c r="J24" i="1"/>
  <c r="J23" i="1"/>
  <c r="J22" i="1"/>
  <c r="J21" i="1"/>
  <c r="J20" i="1"/>
  <c r="J19" i="1"/>
  <c r="J18" i="1"/>
  <c r="J17" i="1"/>
  <c r="J16" i="1"/>
  <c r="I25" i="1"/>
  <c r="I24" i="1"/>
  <c r="I23" i="1"/>
  <c r="I22" i="1"/>
  <c r="I21" i="1"/>
  <c r="I20" i="1"/>
  <c r="I19" i="1"/>
  <c r="I18" i="1"/>
  <c r="I17" i="1"/>
  <c r="I16" i="1"/>
  <c r="H25" i="1"/>
  <c r="H24" i="1"/>
  <c r="H23" i="1"/>
  <c r="H22" i="1"/>
  <c r="H21" i="1"/>
  <c r="H20" i="1"/>
  <c r="H19" i="1"/>
  <c r="H18" i="1"/>
  <c r="H17" i="1"/>
  <c r="H16" i="1"/>
  <c r="G25" i="1"/>
  <c r="G24" i="1"/>
  <c r="G23" i="1"/>
  <c r="G22" i="1"/>
  <c r="G21" i="1"/>
  <c r="G20" i="1"/>
  <c r="G19" i="1"/>
  <c r="G18" i="1"/>
  <c r="G17" i="1"/>
  <c r="G16" i="1"/>
  <c r="E25" i="1"/>
  <c r="E24" i="1"/>
  <c r="E22" i="1"/>
  <c r="E21" i="1"/>
  <c r="E19" i="1"/>
  <c r="E18" i="1"/>
  <c r="E17" i="1"/>
  <c r="E16" i="1"/>
  <c r="D25" i="1"/>
  <c r="D24" i="1"/>
  <c r="D22" i="1"/>
  <c r="D21" i="1"/>
  <c r="D20" i="1"/>
  <c r="D19" i="1"/>
  <c r="D18" i="1"/>
  <c r="D17" i="1"/>
  <c r="D16" i="1"/>
</calcChain>
</file>

<file path=xl/sharedStrings.xml><?xml version="1.0" encoding="utf-8"?>
<sst xmlns="http://schemas.openxmlformats.org/spreadsheetml/2006/main" count="13" uniqueCount="13">
  <si>
    <t>Computer Volume</t>
  </si>
  <si>
    <t>Band1</t>
  </si>
  <si>
    <t>Band2</t>
  </si>
  <si>
    <t>Band3</t>
  </si>
  <si>
    <t>Band4</t>
  </si>
  <si>
    <t>Band5</t>
  </si>
  <si>
    <t>Band6</t>
  </si>
  <si>
    <t>New Band 1</t>
  </si>
  <si>
    <t>Band0</t>
  </si>
  <si>
    <t>Band2/Band0</t>
  </si>
  <si>
    <t>Band2/Band1</t>
  </si>
  <si>
    <t>New Band 0</t>
  </si>
  <si>
    <t>New Band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</si>
</sst>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Sensitivity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Band0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Sheet1!$D$3:$D$13</c:f>
              <c:numCache>
                <c:formatCode>General</c:formatCode>
                <c:ptCount val="11"/>
                <c:pt idx="0">
                  <c:v>66</c:v>
                </c:pt>
                <c:pt idx="1">
                  <c:v>83</c:v>
                </c:pt>
                <c:pt idx="2">
                  <c:v>113</c:v>
                </c:pt>
                <c:pt idx="3">
                  <c:v>175</c:v>
                </c:pt>
                <c:pt idx="4">
                  <c:v>244</c:v>
                </c:pt>
                <c:pt idx="5">
                  <c:v>330</c:v>
                </c:pt>
                <c:pt idx="6">
                  <c:v>394</c:v>
                </c:pt>
                <c:pt idx="7">
                  <c:v>490</c:v>
                </c:pt>
                <c:pt idx="8">
                  <c:v>610</c:v>
                </c:pt>
                <c:pt idx="9">
                  <c:v>732</c:v>
                </c:pt>
                <c:pt idx="10">
                  <c:v>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58-4FDD-AAEB-E829D5C7F4DB}"/>
            </c:ext>
          </c:extLst>
        </c:ser>
        <c:ser>
          <c:idx val="1"/>
          <c:order val="1"/>
          <c:tx>
            <c:v>Band1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Sheet1!$E$3:$E$13</c:f>
              <c:numCache>
                <c:formatCode>General</c:formatCode>
                <c:ptCount val="11"/>
                <c:pt idx="0">
                  <c:v>73</c:v>
                </c:pt>
                <c:pt idx="1">
                  <c:v>91</c:v>
                </c:pt>
                <c:pt idx="2">
                  <c:v>130</c:v>
                </c:pt>
                <c:pt idx="3">
                  <c:v>206</c:v>
                </c:pt>
                <c:pt idx="4">
                  <c:v>271</c:v>
                </c:pt>
                <c:pt idx="5">
                  <c:v>409</c:v>
                </c:pt>
                <c:pt idx="6">
                  <c:v>486</c:v>
                </c:pt>
                <c:pt idx="7">
                  <c:v>601</c:v>
                </c:pt>
                <c:pt idx="8">
                  <c:v>741</c:v>
                </c:pt>
                <c:pt idx="9">
                  <c:v>909</c:v>
                </c:pt>
                <c:pt idx="10">
                  <c:v>1010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58-4FDD-AAEB-E829D5C7F4DB}"/>
            </c:ext>
          </c:extLst>
        </c:ser>
        <c:ser>
          <c:idx val="2"/>
          <c:order val="2"/>
          <c:tx>
            <c:v>Band2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Sheet1!$F$3:$F$13</c:f>
              <c:numCache>
                <c:formatCode>General</c:formatCode>
                <c:ptCount val="11"/>
                <c:pt idx="0">
                  <c:v>85</c:v>
                </c:pt>
                <c:pt idx="1">
                  <c:v>127</c:v>
                </c:pt>
                <c:pt idx="2">
                  <c:v>187</c:v>
                </c:pt>
                <c:pt idx="3">
                  <c:v>291</c:v>
                </c:pt>
                <c:pt idx="4">
                  <c:v>487</c:v>
                </c:pt>
                <c:pt idx="5">
                  <c:v>639</c:v>
                </c:pt>
                <c:pt idx="6">
                  <c:v>794</c:v>
                </c:pt>
                <c:pt idx="7">
                  <c:v>952</c:v>
                </c:pt>
                <c:pt idx="8">
                  <c:v>1008</c:v>
                </c:pt>
                <c:pt idx="9">
                  <c:v>1012</c:v>
                </c:pt>
                <c:pt idx="10">
                  <c:v>1014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58-4FDD-AAEB-E829D5C7F4DB}"/>
            </c:ext>
          </c:extLst>
        </c:ser>
        <c:ser>
          <c:idx val="3"/>
          <c:order val="3"/>
          <c:tx>
            <c:v>Band3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Sheet1!$G$3:$G$13</c:f>
              <c:numCache>
                <c:formatCode>General</c:formatCode>
                <c:ptCount val="11"/>
                <c:pt idx="0">
                  <c:v>80</c:v>
                </c:pt>
                <c:pt idx="1">
                  <c:v>102</c:v>
                </c:pt>
                <c:pt idx="2">
                  <c:v>168</c:v>
                </c:pt>
                <c:pt idx="3">
                  <c:v>263</c:v>
                </c:pt>
                <c:pt idx="4">
                  <c:v>349</c:v>
                </c:pt>
                <c:pt idx="5">
                  <c:v>536</c:v>
                </c:pt>
                <c:pt idx="6">
                  <c:v>655</c:v>
                </c:pt>
                <c:pt idx="7">
                  <c:v>807</c:v>
                </c:pt>
                <c:pt idx="8">
                  <c:v>966</c:v>
                </c:pt>
                <c:pt idx="9">
                  <c:v>1009</c:v>
                </c:pt>
                <c:pt idx="10">
                  <c:v>1015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58-4FDD-AAEB-E829D5C7F4DB}"/>
            </c:ext>
          </c:extLst>
        </c:ser>
        <c:ser>
          <c:idx val="4"/>
          <c:order val="4"/>
          <c:tx>
            <c:v>Band4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Sheet1!$H$3:$H$13</c:f>
              <c:numCache>
                <c:formatCode>General</c:formatCode>
                <c:ptCount val="11"/>
                <c:pt idx="0">
                  <c:v>82</c:v>
                </c:pt>
                <c:pt idx="1">
                  <c:v>117</c:v>
                </c:pt>
                <c:pt idx="2">
                  <c:v>202</c:v>
                </c:pt>
                <c:pt idx="3">
                  <c:v>329</c:v>
                </c:pt>
                <c:pt idx="4">
                  <c:v>455</c:v>
                </c:pt>
                <c:pt idx="5">
                  <c:v>700</c:v>
                </c:pt>
                <c:pt idx="6">
                  <c:v>854</c:v>
                </c:pt>
                <c:pt idx="7">
                  <c:v>986</c:v>
                </c:pt>
                <c:pt idx="8">
                  <c:v>1013</c:v>
                </c:pt>
                <c:pt idx="9">
                  <c:v>1017</c:v>
                </c:pt>
                <c:pt idx="10">
                  <c:v>1019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58-4FDD-AAEB-E829D5C7F4DB}"/>
            </c:ext>
          </c:extLst>
        </c:ser>
        <c:ser>
          <c:idx val="5"/>
          <c:order val="5"/>
          <c:tx>
            <c:v>Band5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Sheet1!$I$3:$I$13</c:f>
              <c:numCache>
                <c:formatCode>General</c:formatCode>
                <c:ptCount val="11"/>
                <c:pt idx="0">
                  <c:v>77</c:v>
                </c:pt>
                <c:pt idx="1">
                  <c:v>126</c:v>
                </c:pt>
                <c:pt idx="2">
                  <c:v>218</c:v>
                </c:pt>
                <c:pt idx="3">
                  <c:v>343</c:v>
                </c:pt>
                <c:pt idx="4">
                  <c:v>491</c:v>
                </c:pt>
                <c:pt idx="5">
                  <c:v>733</c:v>
                </c:pt>
                <c:pt idx="6">
                  <c:v>898</c:v>
                </c:pt>
                <c:pt idx="7">
                  <c:v>1001</c:v>
                </c:pt>
                <c:pt idx="8">
                  <c:v>1012</c:v>
                </c:pt>
                <c:pt idx="9">
                  <c:v>1014</c:v>
                </c:pt>
                <c:pt idx="10">
                  <c:v>1016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458-4FDD-AAEB-E829D5C7F4DB}"/>
            </c:ext>
          </c:extLst>
        </c:ser>
        <c:ser>
          <c:idx val="6"/>
          <c:order val="6"/>
          <c:tx>
            <c:v>Band6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Sheet1!$B$3:$B$13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cat>
          <c:val>
            <c:numRef>
              <c:f>Sheet1!$J$3:$J$13</c:f>
              <c:numCache>
                <c:formatCode>General</c:formatCode>
                <c:ptCount val="11"/>
                <c:pt idx="0">
                  <c:v>77</c:v>
                </c:pt>
                <c:pt idx="1">
                  <c:v>115</c:v>
                </c:pt>
                <c:pt idx="2">
                  <c:v>166</c:v>
                </c:pt>
                <c:pt idx="3">
                  <c:v>272</c:v>
                </c:pt>
                <c:pt idx="4">
                  <c:v>428</c:v>
                </c:pt>
                <c:pt idx="5">
                  <c:v>595</c:v>
                </c:pt>
                <c:pt idx="6">
                  <c:v>747</c:v>
                </c:pt>
                <c:pt idx="7">
                  <c:v>884</c:v>
                </c:pt>
                <c:pt idx="8">
                  <c:v>997</c:v>
                </c:pt>
                <c:pt idx="9">
                  <c:v>1016</c:v>
                </c:pt>
                <c:pt idx="10">
                  <c:v>1016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458-4FDD-AAEB-E829D5C7F4DB}"/>
            </c:ext>
          </c:extLst>
        </c:ser>
        <c:ser>
          <c:idx val="7"/>
          <c:order val="7"/>
          <c:tx>
            <c:v>New Band 0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Sheet1!$L$3:$L$13</c:f>
              <c:numCache>
                <c:formatCode>General</c:formatCode>
                <c:ptCount val="11"/>
                <c:pt idx="0">
                  <c:v>112.2</c:v>
                </c:pt>
                <c:pt idx="1">
                  <c:v>141.1</c:v>
                </c:pt>
                <c:pt idx="2">
                  <c:v>192.1</c:v>
                </c:pt>
                <c:pt idx="3">
                  <c:v>297.5</c:v>
                </c:pt>
                <c:pt idx="4">
                  <c:v>414.8</c:v>
                </c:pt>
                <c:pt idx="5">
                  <c:v>561</c:v>
                </c:pt>
                <c:pt idx="6">
                  <c:v>669.8</c:v>
                </c:pt>
                <c:pt idx="7">
                  <c:v>833</c:v>
                </c:pt>
                <c:pt idx="8">
                  <c:v>1037</c:v>
                </c:pt>
                <c:pt idx="9">
                  <c:v>1244.3999999999999</c:v>
                </c:pt>
                <c:pt idx="10">
                  <c:v>1557.2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C7-44DE-BF5F-99FC033E440B}"/>
            </c:ext>
          </c:extLst>
        </c:ser>
        <c:ser>
          <c:idx val="8"/>
          <c:order val="8"/>
          <c:tx>
            <c:v>New Band 1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Sheet1!$M$3:$M$13</c:f>
              <c:numCache>
                <c:formatCode>General</c:formatCode>
                <c:ptCount val="11"/>
                <c:pt idx="0">
                  <c:v>109.5</c:v>
                </c:pt>
                <c:pt idx="1">
                  <c:v>136.5</c:v>
                </c:pt>
                <c:pt idx="2">
                  <c:v>195</c:v>
                </c:pt>
                <c:pt idx="3">
                  <c:v>309</c:v>
                </c:pt>
                <c:pt idx="4">
                  <c:v>406.5</c:v>
                </c:pt>
                <c:pt idx="5">
                  <c:v>613.5</c:v>
                </c:pt>
                <c:pt idx="6">
                  <c:v>729</c:v>
                </c:pt>
                <c:pt idx="7">
                  <c:v>901.5</c:v>
                </c:pt>
                <c:pt idx="8">
                  <c:v>1111.5</c:v>
                </c:pt>
                <c:pt idx="9">
                  <c:v>1363.5</c:v>
                </c:pt>
                <c:pt idx="10">
                  <c:v>1515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7-44DE-BF5F-99FC033E440B}"/>
            </c:ext>
          </c:extLst>
        </c:ser>
        <c:ser>
          <c:idx val="9"/>
          <c:order val="9"/>
          <c:tx>
            <c:v>New Band 6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Sheet1!$N$3:$N$13</c:f>
              <c:numCache>
                <c:formatCode>General</c:formatCode>
                <c:ptCount val="11"/>
                <c:pt idx="0">
                  <c:v>92.399999999999991</c:v>
                </c:pt>
                <c:pt idx="1">
                  <c:v>138</c:v>
                </c:pt>
                <c:pt idx="2">
                  <c:v>199.2</c:v>
                </c:pt>
                <c:pt idx="3">
                  <c:v>326.39999999999998</c:v>
                </c:pt>
                <c:pt idx="4">
                  <c:v>513.6</c:v>
                </c:pt>
                <c:pt idx="5">
                  <c:v>714</c:v>
                </c:pt>
                <c:pt idx="6">
                  <c:v>896.4</c:v>
                </c:pt>
                <c:pt idx="7">
                  <c:v>1060.8</c:v>
                </c:pt>
                <c:pt idx="8">
                  <c:v>1196.3999999999999</c:v>
                </c:pt>
                <c:pt idx="9">
                  <c:v>1219.2</c:v>
                </c:pt>
                <c:pt idx="10">
                  <c:v>1219.2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40-45B8-AE89-C722CCF83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896080"/>
        <c:axId val="483896408"/>
      </c:lineChart>
      <c:catAx>
        <c:axId val="483896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Computer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96408"/>
        <c:crosses val="autoZero"/>
        <c:auto val="1"/>
        <c:lblAlgn val="ctr"/>
        <c:lblOffset val="100"/>
        <c:noMultiLvlLbl val="0"/>
      </c:catAx>
      <c:valAx>
        <c:axId val="48389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Highest</a:t>
                </a:r>
                <a:r>
                  <a:rPr lang="en-US" baseline="0"/>
                  <a:t> amplitued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89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3176</xdr:colOff>
      <xdr:row>2</xdr:row>
      <xdr:rowOff>2116</xdr:rowOff>
    </xdr:from>
    <xdr:to>
      <xdr:col>26</xdr:col>
      <xdr:colOff>155575</xdr:colOff>
      <xdr:row>21</xdr:row>
      <xdr:rowOff>35453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0BDCFF-3D58-48AC-A096-FB1F9371E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8FA9-D891-4E56-941A-B6305D1DCC0F}">
  <dimension ref="B2:N36"/>
  <sheetViews>
    <sheetView tabSelected="1" zoomScale="90" zoomScaleNormal="90" workbookViewId="0">
      <selection activeCell="N4" sqref="N4:N13"/>
    </sheetView>
  </sheetViews>
  <sheetFormatPr defaultRowHeight="15" x14ac:dyDescent="0.25"/>
  <cols>
    <col min="2" max="2" width="17.5703125" bestFit="1" customWidth="1"/>
    <col min="12" max="13" width="11.7109375" bestFit="1" customWidth="1"/>
    <col min="14" max="14" width="11.42578125" bestFit="1" customWidth="1"/>
  </cols>
  <sheetData>
    <row r="2" spans="2:14" x14ac:dyDescent="0.25">
      <c r="B2" t="s">
        <v>0</v>
      </c>
      <c r="D2" t="s">
        <v>8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L2" t="s">
        <v>11</v>
      </c>
      <c r="M2" t="s">
        <v>7</v>
      </c>
      <c r="N2" t="s">
        <v>12</v>
      </c>
    </row>
    <row r="3" spans="2:14" x14ac:dyDescent="0.25">
      <c r="B3">
        <v>0</v>
      </c>
      <c r="D3">
        <v>66</v>
      </c>
      <c r="E3">
        <v>73</v>
      </c>
      <c r="F3">
        <v>85</v>
      </c>
      <c r="G3">
        <v>80</v>
      </c>
      <c r="H3">
        <v>82</v>
      </c>
      <c r="I3">
        <v>77</v>
      </c>
      <c r="J3">
        <v>77</v>
      </c>
      <c r="L3">
        <f>D3*1.7</f>
        <v>112.2</v>
      </c>
      <c r="M3">
        <f xml:space="preserve"> E3* 1.5</f>
        <v>109.5</v>
      </c>
      <c r="N3">
        <f>J3*1.2</f>
        <v>92.399999999999991</v>
      </c>
    </row>
    <row r="4" spans="2:14" x14ac:dyDescent="0.25">
      <c r="B4">
        <v>10</v>
      </c>
      <c r="D4">
        <v>83</v>
      </c>
      <c r="E4">
        <v>91</v>
      </c>
      <c r="F4">
        <v>127</v>
      </c>
      <c r="G4">
        <v>102</v>
      </c>
      <c r="H4">
        <v>117</v>
      </c>
      <c r="I4">
        <v>126</v>
      </c>
      <c r="J4">
        <v>115</v>
      </c>
      <c r="L4">
        <f t="shared" ref="L4:L13" si="0">D4*1.7</f>
        <v>141.1</v>
      </c>
      <c r="M4">
        <f t="shared" ref="M4:M13" si="1" xml:space="preserve"> E4* 1.5</f>
        <v>136.5</v>
      </c>
      <c r="N4">
        <f t="shared" ref="N4:N13" si="2">J4*1.2</f>
        <v>138</v>
      </c>
    </row>
    <row r="5" spans="2:14" x14ac:dyDescent="0.25">
      <c r="B5">
        <v>20</v>
      </c>
      <c r="D5">
        <v>113</v>
      </c>
      <c r="E5">
        <v>130</v>
      </c>
      <c r="F5">
        <v>187</v>
      </c>
      <c r="G5">
        <v>168</v>
      </c>
      <c r="H5">
        <v>202</v>
      </c>
      <c r="I5">
        <v>218</v>
      </c>
      <c r="J5">
        <v>166</v>
      </c>
      <c r="L5">
        <f t="shared" si="0"/>
        <v>192.1</v>
      </c>
      <c r="M5">
        <f t="shared" si="1"/>
        <v>195</v>
      </c>
      <c r="N5">
        <f t="shared" si="2"/>
        <v>199.2</v>
      </c>
    </row>
    <row r="6" spans="2:14" x14ac:dyDescent="0.25">
      <c r="B6">
        <v>30</v>
      </c>
      <c r="D6">
        <v>175</v>
      </c>
      <c r="E6">
        <v>206</v>
      </c>
      <c r="F6">
        <v>291</v>
      </c>
      <c r="G6">
        <v>263</v>
      </c>
      <c r="H6">
        <v>329</v>
      </c>
      <c r="I6">
        <v>343</v>
      </c>
      <c r="J6">
        <v>272</v>
      </c>
      <c r="L6">
        <f t="shared" si="0"/>
        <v>297.5</v>
      </c>
      <c r="M6">
        <f t="shared" si="1"/>
        <v>309</v>
      </c>
      <c r="N6">
        <f t="shared" si="2"/>
        <v>326.39999999999998</v>
      </c>
    </row>
    <row r="7" spans="2:14" x14ac:dyDescent="0.25">
      <c r="B7">
        <v>40</v>
      </c>
      <c r="D7">
        <v>244</v>
      </c>
      <c r="E7">
        <v>271</v>
      </c>
      <c r="F7">
        <v>487</v>
      </c>
      <c r="G7">
        <v>349</v>
      </c>
      <c r="H7">
        <v>455</v>
      </c>
      <c r="I7">
        <v>491</v>
      </c>
      <c r="J7">
        <v>428</v>
      </c>
      <c r="L7">
        <f t="shared" si="0"/>
        <v>414.8</v>
      </c>
      <c r="M7">
        <f t="shared" si="1"/>
        <v>406.5</v>
      </c>
      <c r="N7">
        <f t="shared" si="2"/>
        <v>513.6</v>
      </c>
    </row>
    <row r="8" spans="2:14" x14ac:dyDescent="0.25">
      <c r="B8">
        <v>50</v>
      </c>
      <c r="D8">
        <v>330</v>
      </c>
      <c r="E8">
        <v>409</v>
      </c>
      <c r="F8">
        <v>639</v>
      </c>
      <c r="G8">
        <v>536</v>
      </c>
      <c r="H8">
        <v>700</v>
      </c>
      <c r="I8">
        <v>733</v>
      </c>
      <c r="J8">
        <v>595</v>
      </c>
      <c r="L8">
        <f t="shared" si="0"/>
        <v>561</v>
      </c>
      <c r="M8">
        <f t="shared" si="1"/>
        <v>613.5</v>
      </c>
      <c r="N8">
        <f t="shared" si="2"/>
        <v>714</v>
      </c>
    </row>
    <row r="9" spans="2:14" x14ac:dyDescent="0.25">
      <c r="B9">
        <v>60</v>
      </c>
      <c r="D9">
        <v>394</v>
      </c>
      <c r="E9">
        <v>486</v>
      </c>
      <c r="F9">
        <v>794</v>
      </c>
      <c r="G9">
        <v>655</v>
      </c>
      <c r="H9">
        <v>854</v>
      </c>
      <c r="I9">
        <v>898</v>
      </c>
      <c r="J9">
        <v>747</v>
      </c>
      <c r="L9">
        <f t="shared" si="0"/>
        <v>669.8</v>
      </c>
      <c r="M9">
        <f t="shared" si="1"/>
        <v>729</v>
      </c>
      <c r="N9">
        <f t="shared" si="2"/>
        <v>896.4</v>
      </c>
    </row>
    <row r="10" spans="2:14" x14ac:dyDescent="0.25">
      <c r="B10">
        <v>70</v>
      </c>
      <c r="D10">
        <v>490</v>
      </c>
      <c r="E10">
        <v>601</v>
      </c>
      <c r="F10">
        <v>952</v>
      </c>
      <c r="G10">
        <v>807</v>
      </c>
      <c r="H10">
        <v>986</v>
      </c>
      <c r="I10">
        <v>1001</v>
      </c>
      <c r="J10">
        <v>884</v>
      </c>
      <c r="L10">
        <f t="shared" si="0"/>
        <v>833</v>
      </c>
      <c r="M10">
        <f t="shared" si="1"/>
        <v>901.5</v>
      </c>
      <c r="N10">
        <f t="shared" si="2"/>
        <v>1060.8</v>
      </c>
    </row>
    <row r="11" spans="2:14" x14ac:dyDescent="0.25">
      <c r="B11">
        <v>80</v>
      </c>
      <c r="D11">
        <v>610</v>
      </c>
      <c r="E11">
        <v>741</v>
      </c>
      <c r="F11">
        <v>1008</v>
      </c>
      <c r="G11">
        <v>966</v>
      </c>
      <c r="H11">
        <v>1013</v>
      </c>
      <c r="I11">
        <v>1012</v>
      </c>
      <c r="J11">
        <v>997</v>
      </c>
      <c r="L11">
        <f t="shared" si="0"/>
        <v>1037</v>
      </c>
      <c r="M11">
        <f t="shared" si="1"/>
        <v>1111.5</v>
      </c>
      <c r="N11">
        <f t="shared" si="2"/>
        <v>1196.3999999999999</v>
      </c>
    </row>
    <row r="12" spans="2:14" x14ac:dyDescent="0.25">
      <c r="B12">
        <v>90</v>
      </c>
      <c r="D12">
        <v>732</v>
      </c>
      <c r="E12">
        <v>909</v>
      </c>
      <c r="F12">
        <v>1012</v>
      </c>
      <c r="G12">
        <v>1009</v>
      </c>
      <c r="H12">
        <v>1017</v>
      </c>
      <c r="I12">
        <v>1014</v>
      </c>
      <c r="J12">
        <v>1016</v>
      </c>
      <c r="L12">
        <f t="shared" si="0"/>
        <v>1244.3999999999999</v>
      </c>
      <c r="M12">
        <f t="shared" si="1"/>
        <v>1363.5</v>
      </c>
      <c r="N12">
        <f t="shared" si="2"/>
        <v>1219.2</v>
      </c>
    </row>
    <row r="13" spans="2:14" x14ac:dyDescent="0.25">
      <c r="B13">
        <v>100</v>
      </c>
      <c r="D13">
        <v>916</v>
      </c>
      <c r="E13">
        <v>1010</v>
      </c>
      <c r="F13">
        <v>1014</v>
      </c>
      <c r="G13">
        <v>1015</v>
      </c>
      <c r="H13">
        <v>1019</v>
      </c>
      <c r="I13">
        <v>1016</v>
      </c>
      <c r="J13">
        <v>1016</v>
      </c>
      <c r="L13">
        <f t="shared" si="0"/>
        <v>1557.2</v>
      </c>
      <c r="M13">
        <f t="shared" si="1"/>
        <v>1515</v>
      </c>
      <c r="N13">
        <f t="shared" si="2"/>
        <v>1219.2</v>
      </c>
    </row>
    <row r="16" spans="2:14" x14ac:dyDescent="0.25">
      <c r="D16">
        <f t="shared" ref="D16:J25" si="3">D4-D3</f>
        <v>17</v>
      </c>
      <c r="E16">
        <f t="shared" si="3"/>
        <v>18</v>
      </c>
      <c r="F16">
        <f t="shared" si="3"/>
        <v>42</v>
      </c>
      <c r="G16">
        <f t="shared" si="3"/>
        <v>22</v>
      </c>
      <c r="H16">
        <f t="shared" si="3"/>
        <v>35</v>
      </c>
      <c r="I16">
        <f t="shared" si="3"/>
        <v>49</v>
      </c>
      <c r="J16">
        <f t="shared" si="3"/>
        <v>38</v>
      </c>
    </row>
    <row r="17" spans="2:13" x14ac:dyDescent="0.25">
      <c r="D17">
        <f t="shared" si="3"/>
        <v>30</v>
      </c>
      <c r="E17">
        <f t="shared" si="3"/>
        <v>39</v>
      </c>
      <c r="F17">
        <f t="shared" si="3"/>
        <v>60</v>
      </c>
      <c r="G17">
        <f t="shared" si="3"/>
        <v>66</v>
      </c>
      <c r="H17">
        <f t="shared" si="3"/>
        <v>85</v>
      </c>
      <c r="I17">
        <f t="shared" si="3"/>
        <v>92</v>
      </c>
      <c r="J17">
        <f t="shared" si="3"/>
        <v>51</v>
      </c>
    </row>
    <row r="18" spans="2:13" x14ac:dyDescent="0.25">
      <c r="D18">
        <f t="shared" si="3"/>
        <v>62</v>
      </c>
      <c r="E18">
        <f t="shared" si="3"/>
        <v>76</v>
      </c>
      <c r="F18">
        <f t="shared" si="3"/>
        <v>104</v>
      </c>
      <c r="G18">
        <f t="shared" si="3"/>
        <v>95</v>
      </c>
      <c r="H18">
        <f t="shared" si="3"/>
        <v>127</v>
      </c>
      <c r="I18">
        <f t="shared" si="3"/>
        <v>125</v>
      </c>
      <c r="J18">
        <f t="shared" si="3"/>
        <v>106</v>
      </c>
    </row>
    <row r="19" spans="2:13" x14ac:dyDescent="0.25">
      <c r="D19">
        <f t="shared" si="3"/>
        <v>69</v>
      </c>
      <c r="E19">
        <f t="shared" si="3"/>
        <v>65</v>
      </c>
      <c r="F19">
        <f t="shared" si="3"/>
        <v>196</v>
      </c>
      <c r="G19">
        <f t="shared" si="3"/>
        <v>86</v>
      </c>
      <c r="H19">
        <f t="shared" si="3"/>
        <v>126</v>
      </c>
      <c r="I19">
        <f t="shared" si="3"/>
        <v>148</v>
      </c>
      <c r="J19">
        <f t="shared" si="3"/>
        <v>156</v>
      </c>
    </row>
    <row r="20" spans="2:13" x14ac:dyDescent="0.25">
      <c r="D20">
        <f t="shared" si="3"/>
        <v>86</v>
      </c>
      <c r="E20">
        <f t="shared" si="3"/>
        <v>138</v>
      </c>
      <c r="F20">
        <f t="shared" si="3"/>
        <v>152</v>
      </c>
      <c r="G20">
        <f t="shared" si="3"/>
        <v>187</v>
      </c>
      <c r="H20">
        <f t="shared" si="3"/>
        <v>245</v>
      </c>
      <c r="I20">
        <f t="shared" si="3"/>
        <v>242</v>
      </c>
      <c r="J20">
        <f t="shared" si="3"/>
        <v>167</v>
      </c>
    </row>
    <row r="21" spans="2:13" x14ac:dyDescent="0.25">
      <c r="D21">
        <f t="shared" si="3"/>
        <v>64</v>
      </c>
      <c r="E21">
        <f t="shared" si="3"/>
        <v>77</v>
      </c>
      <c r="F21">
        <f t="shared" si="3"/>
        <v>155</v>
      </c>
      <c r="G21">
        <f t="shared" si="3"/>
        <v>119</v>
      </c>
      <c r="H21">
        <f t="shared" si="3"/>
        <v>154</v>
      </c>
      <c r="I21">
        <f t="shared" si="3"/>
        <v>165</v>
      </c>
      <c r="J21">
        <f t="shared" si="3"/>
        <v>152</v>
      </c>
    </row>
    <row r="22" spans="2:13" x14ac:dyDescent="0.25">
      <c r="D22">
        <f t="shared" si="3"/>
        <v>96</v>
      </c>
      <c r="E22">
        <f t="shared" si="3"/>
        <v>115</v>
      </c>
      <c r="F22">
        <f t="shared" si="3"/>
        <v>158</v>
      </c>
      <c r="G22">
        <f t="shared" si="3"/>
        <v>152</v>
      </c>
      <c r="H22">
        <f t="shared" si="3"/>
        <v>132</v>
      </c>
      <c r="I22">
        <f t="shared" si="3"/>
        <v>103</v>
      </c>
      <c r="J22">
        <f t="shared" si="3"/>
        <v>137</v>
      </c>
    </row>
    <row r="23" spans="2:13" x14ac:dyDescent="0.25">
      <c r="D23">
        <f t="shared" si="3"/>
        <v>120</v>
      </c>
      <c r="E23">
        <f t="shared" si="3"/>
        <v>140</v>
      </c>
      <c r="F23">
        <f t="shared" si="3"/>
        <v>56</v>
      </c>
      <c r="G23">
        <f t="shared" si="3"/>
        <v>159</v>
      </c>
      <c r="H23">
        <f t="shared" si="3"/>
        <v>27</v>
      </c>
      <c r="I23">
        <f t="shared" si="3"/>
        <v>11</v>
      </c>
      <c r="J23">
        <f t="shared" si="3"/>
        <v>113</v>
      </c>
    </row>
    <row r="24" spans="2:13" x14ac:dyDescent="0.25">
      <c r="D24">
        <f t="shared" si="3"/>
        <v>122</v>
      </c>
      <c r="E24">
        <f t="shared" si="3"/>
        <v>168</v>
      </c>
      <c r="F24">
        <f t="shared" si="3"/>
        <v>4</v>
      </c>
      <c r="G24">
        <f t="shared" si="3"/>
        <v>43</v>
      </c>
      <c r="H24">
        <f t="shared" si="3"/>
        <v>4</v>
      </c>
      <c r="I24">
        <f t="shared" si="3"/>
        <v>2</v>
      </c>
      <c r="J24">
        <f t="shared" si="3"/>
        <v>19</v>
      </c>
    </row>
    <row r="25" spans="2:13" x14ac:dyDescent="0.25">
      <c r="D25">
        <f t="shared" si="3"/>
        <v>184</v>
      </c>
      <c r="E25">
        <f t="shared" si="3"/>
        <v>101</v>
      </c>
      <c r="F25">
        <f t="shared" si="3"/>
        <v>2</v>
      </c>
      <c r="G25">
        <f t="shared" si="3"/>
        <v>6</v>
      </c>
      <c r="H25">
        <f t="shared" si="3"/>
        <v>2</v>
      </c>
      <c r="I25">
        <f t="shared" si="3"/>
        <v>2</v>
      </c>
      <c r="J25">
        <f t="shared" si="3"/>
        <v>0</v>
      </c>
    </row>
    <row r="26" spans="2:13" x14ac:dyDescent="0.25">
      <c r="L26" t="s">
        <v>9</v>
      </c>
      <c r="M26" t="s">
        <v>10</v>
      </c>
    </row>
    <row r="27" spans="2:13" x14ac:dyDescent="0.25">
      <c r="L27">
        <f>F3/D3</f>
        <v>1.2878787878787878</v>
      </c>
      <c r="M27">
        <f>F3/E3</f>
        <v>1.1643835616438356</v>
      </c>
    </row>
    <row r="28" spans="2:13" x14ac:dyDescent="0.25">
      <c r="L28">
        <f t="shared" ref="L28:L36" si="4">F4/D4</f>
        <v>1.5301204819277108</v>
      </c>
      <c r="M28">
        <f t="shared" ref="M28:M36" si="5">F4/E4</f>
        <v>1.3956043956043955</v>
      </c>
    </row>
    <row r="29" spans="2:13" x14ac:dyDescent="0.25">
      <c r="L29">
        <f t="shared" si="4"/>
        <v>1.654867256637168</v>
      </c>
      <c r="M29">
        <f t="shared" si="5"/>
        <v>1.4384615384615385</v>
      </c>
    </row>
    <row r="30" spans="2:13" x14ac:dyDescent="0.25">
      <c r="L30">
        <f t="shared" si="4"/>
        <v>1.6628571428571428</v>
      </c>
      <c r="M30">
        <f t="shared" si="5"/>
        <v>1.412621359223301</v>
      </c>
    </row>
    <row r="31" spans="2:13" x14ac:dyDescent="0.25">
      <c r="B31">
        <v>25</v>
      </c>
      <c r="D31">
        <v>140</v>
      </c>
      <c r="E31">
        <v>170</v>
      </c>
      <c r="F31">
        <v>238</v>
      </c>
      <c r="G31">
        <v>211</v>
      </c>
      <c r="H31">
        <v>256</v>
      </c>
      <c r="I31">
        <v>281</v>
      </c>
      <c r="J31">
        <v>229</v>
      </c>
      <c r="L31">
        <f t="shared" si="4"/>
        <v>1.9959016393442623</v>
      </c>
      <c r="M31">
        <f t="shared" si="5"/>
        <v>1.7970479704797049</v>
      </c>
    </row>
    <row r="32" spans="2:13" x14ac:dyDescent="0.25">
      <c r="B32">
        <v>75</v>
      </c>
      <c r="D32">
        <v>547</v>
      </c>
      <c r="E32">
        <v>666</v>
      </c>
      <c r="F32">
        <v>990</v>
      </c>
      <c r="G32">
        <v>897</v>
      </c>
      <c r="H32">
        <v>1008</v>
      </c>
      <c r="I32">
        <v>1009</v>
      </c>
      <c r="J32">
        <v>998</v>
      </c>
      <c r="L32">
        <f t="shared" si="4"/>
        <v>1.9363636363636363</v>
      </c>
      <c r="M32">
        <f t="shared" si="5"/>
        <v>1.5623471882640587</v>
      </c>
    </row>
    <row r="33" spans="12:13" x14ac:dyDescent="0.25">
      <c r="L33">
        <f t="shared" si="4"/>
        <v>2.015228426395939</v>
      </c>
      <c r="M33">
        <f t="shared" si="5"/>
        <v>1.6337448559670782</v>
      </c>
    </row>
    <row r="34" spans="12:13" x14ac:dyDescent="0.25">
      <c r="L34">
        <f t="shared" si="4"/>
        <v>1.9428571428571428</v>
      </c>
      <c r="M34">
        <f t="shared" si="5"/>
        <v>1.584026622296173</v>
      </c>
    </row>
    <row r="35" spans="12:13" x14ac:dyDescent="0.25">
      <c r="L35">
        <f t="shared" si="4"/>
        <v>1.6524590163934427</v>
      </c>
      <c r="M35">
        <f t="shared" si="5"/>
        <v>1.3603238866396761</v>
      </c>
    </row>
    <row r="36" spans="12:13" x14ac:dyDescent="0.25">
      <c r="L36">
        <f t="shared" si="4"/>
        <v>1.3825136612021858</v>
      </c>
      <c r="M36">
        <f t="shared" si="5"/>
        <v>1.1133113311331133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Koby</dc:creator>
  <cp:lastModifiedBy>Koby</cp:lastModifiedBy>
  <dcterms:created xsi:type="dcterms:W3CDTF">2020-02-08T15:12:06Z</dcterms:created>
  <dcterms:modified xsi:type="dcterms:W3CDTF">2020-02-20T18:42:57Z</dcterms:modified>
</cp:coreProperties>
</file>