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by\Desktop\Projects\Stocks\StockCalculator\"/>
    </mc:Choice>
  </mc:AlternateContent>
  <xr:revisionPtr revIDLastSave="0" documentId="13_ncr:1_{0D880666-6417-4B57-AC32-B7C364DB0190}" xr6:coauthVersionLast="47" xr6:coauthVersionMax="47" xr10:uidLastSave="{00000000-0000-0000-0000-000000000000}"/>
  <bookViews>
    <workbookView xWindow="-28920" yWindow="-120" windowWidth="29040" windowHeight="15840" activeTab="4" xr2:uid="{790EBF70-9842-4809-878E-DD9F58E69E97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3" i="1" l="1"/>
  <c r="C2" i="1"/>
  <c r="C3" i="1" s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B2" i="1"/>
  <c r="B3" i="1" s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A2" i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C98" i="1" l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E97" i="1"/>
  <c r="C121" i="1" l="1"/>
  <c r="C122" i="1" s="1"/>
  <c r="C123" i="1" s="1"/>
  <c r="C124" i="1" s="1"/>
  <c r="C125" i="1" s="1"/>
  <c r="E98" i="1"/>
</calcChain>
</file>

<file path=xl/sharedStrings.xml><?xml version="1.0" encoding="utf-8"?>
<sst xmlns="http://schemas.openxmlformats.org/spreadsheetml/2006/main" count="16" uniqueCount="10">
  <si>
    <t>Buy Date (How many days before Earnings):</t>
  </si>
  <si>
    <t>Sell date (before or after earnings day):</t>
  </si>
  <si>
    <t>Note: Negative day is actually after the Earning day, not before. Sorry I know that is confusing</t>
  </si>
  <si>
    <t>This shows the average price difference for all trades for all stocks over all the time I looked</t>
  </si>
  <si>
    <t>This is the average percent of times the stock decreased in value over all of the dates that could be calculated. This is also the average for all stocks calculated.</t>
  </si>
  <si>
    <t>This is the average price difference across all stocks for that time period</t>
  </si>
  <si>
    <t>Buy Date before</t>
  </si>
  <si>
    <t>Sell date</t>
  </si>
  <si>
    <t>MO, VZ, OKE, T, WBA, IP</t>
  </si>
  <si>
    <t>Stocks in this set: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</si>
</sst>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onsolas"/>
      <family val="3"/>
    </font>
    <font>
      <b/>
      <u/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sz val="12"/>
      <name val="Consolas"/>
      <family val="3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2" fillId="0" borderId="0" xfId="0" applyFont="1"/>
    <xf numFmtId="10" fontId="3" fillId="0" borderId="3" xfId="0" applyNumberFormat="1" applyFont="1" applyBorder="1" applyAlignment="1">
      <alignment vertical="center"/>
    </xf>
    <xf numFmtId="10" fontId="3" fillId="0" borderId="4" xfId="0" applyNumberFormat="1" applyFont="1" applyBorder="1" applyAlignment="1">
      <alignment vertical="center"/>
    </xf>
    <xf numFmtId="10" fontId="3" fillId="0" borderId="5" xfId="0" applyNumberFormat="1" applyFont="1" applyBorder="1" applyAlignment="1">
      <alignment vertical="center"/>
    </xf>
    <xf numFmtId="10" fontId="3" fillId="0" borderId="6" xfId="0" applyNumberFormat="1" applyFont="1" applyBorder="1" applyAlignment="1">
      <alignment vertical="center"/>
    </xf>
    <xf numFmtId="10" fontId="3" fillId="0" borderId="7" xfId="0" applyNumberFormat="1" applyFont="1" applyBorder="1" applyAlignment="1">
      <alignment vertical="center"/>
    </xf>
    <xf numFmtId="10" fontId="3" fillId="0" borderId="12" xfId="0" applyNumberFormat="1" applyFont="1" applyBorder="1" applyAlignment="1">
      <alignment vertical="center"/>
    </xf>
    <xf numFmtId="10" fontId="3" fillId="0" borderId="13" xfId="0" applyNumberFormat="1" applyFont="1" applyBorder="1" applyAlignment="1">
      <alignment vertical="center"/>
    </xf>
    <xf numFmtId="10" fontId="3" fillId="0" borderId="14" xfId="0" applyNumberFormat="1" applyFont="1" applyBorder="1" applyAlignment="1">
      <alignment vertical="center"/>
    </xf>
    <xf numFmtId="0" fontId="1" fillId="0" borderId="1" xfId="0" applyFont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1" xfId="0" applyFont="1" applyBorder="1"/>
    <xf numFmtId="0" fontId="1" fillId="0" borderId="9" xfId="0" applyFont="1" applyBorder="1"/>
    <xf numFmtId="0" fontId="1" fillId="0" borderId="10" xfId="0" applyFont="1" applyBorder="1"/>
    <xf numFmtId="10" fontId="5" fillId="0" borderId="0" xfId="0" applyNumberFormat="1" applyFont="1" applyAlignment="1">
      <alignment vertical="center"/>
    </xf>
    <xf numFmtId="10" fontId="5" fillId="0" borderId="3" xfId="0" applyNumberFormat="1" applyFont="1" applyBorder="1" applyAlignment="1">
      <alignment vertical="center"/>
    </xf>
    <xf numFmtId="10" fontId="5" fillId="0" borderId="4" xfId="0" applyNumberFormat="1" applyFont="1" applyBorder="1" applyAlignment="1">
      <alignment vertical="center"/>
    </xf>
    <xf numFmtId="10" fontId="5" fillId="0" borderId="5" xfId="0" applyNumberFormat="1" applyFont="1" applyBorder="1" applyAlignment="1">
      <alignment vertical="center"/>
    </xf>
    <xf numFmtId="10" fontId="5" fillId="0" borderId="6" xfId="0" applyNumberFormat="1" applyFont="1" applyBorder="1" applyAlignment="1">
      <alignment vertical="center"/>
    </xf>
    <xf numFmtId="10" fontId="5" fillId="0" borderId="7" xfId="0" applyNumberFormat="1" applyFont="1" applyBorder="1" applyAlignment="1">
      <alignment vertical="center"/>
    </xf>
    <xf numFmtId="10" fontId="5" fillId="0" borderId="12" xfId="0" applyNumberFormat="1" applyFont="1" applyBorder="1" applyAlignment="1">
      <alignment vertical="center"/>
    </xf>
    <xf numFmtId="10" fontId="5" fillId="0" borderId="13" xfId="0" applyNumberFormat="1" applyFont="1" applyBorder="1" applyAlignment="1">
      <alignment vertical="center"/>
    </xf>
    <xf numFmtId="10" fontId="5" fillId="0" borderId="14" xfId="0" applyNumberFormat="1" applyFont="1" applyBorder="1" applyAlignment="1">
      <alignment vertical="center"/>
    </xf>
    <xf numFmtId="0" fontId="0" fillId="0" borderId="0" xfId="0" applyAlignment="1">
      <alignment horizontal="center"/>
    </xf>
    <xf numFmtId="0" fontId="4" fillId="0" borderId="18" xfId="0" applyFont="1" applyBorder="1" applyAlignment="1">
      <alignment horizontal="center"/>
    </xf>
    <xf numFmtId="0" fontId="4" fillId="0" borderId="19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0" fillId="0" borderId="2" xfId="0" applyBorder="1" applyAlignment="1">
      <alignment horizontal="center"/>
    </xf>
    <xf numFmtId="10" fontId="0" fillId="0" borderId="0" xfId="0" applyNumberFormat="1"/>
    <xf numFmtId="0" fontId="0" fillId="0" borderId="21" xfId="0" applyBorder="1"/>
    <xf numFmtId="0" fontId="0" fillId="0" borderId="22" xfId="0" applyBorder="1"/>
    <xf numFmtId="0" fontId="0" fillId="0" borderId="19" xfId="0" applyBorder="1"/>
    <xf numFmtId="0" fontId="0" fillId="0" borderId="20" xfId="0" applyBorder="1"/>
    <xf numFmtId="10" fontId="0" fillId="0" borderId="3" xfId="0" applyNumberFormat="1" applyBorder="1"/>
    <xf numFmtId="10" fontId="0" fillId="0" borderId="7" xfId="0" applyNumberFormat="1" applyBorder="1"/>
    <xf numFmtId="10" fontId="0" fillId="0" borderId="12" xfId="0" applyNumberFormat="1" applyBorder="1"/>
    <xf numFmtId="10" fontId="0" fillId="0" borderId="13" xfId="0" applyNumberFormat="1" applyBorder="1"/>
    <xf numFmtId="10" fontId="0" fillId="0" borderId="8" xfId="0" applyNumberFormat="1" applyBorder="1"/>
    <xf numFmtId="10" fontId="0" fillId="0" borderId="4" xfId="0" applyNumberFormat="1" applyBorder="1"/>
    <xf numFmtId="10" fontId="0" fillId="0" borderId="14" xfId="0" applyNumberFormat="1" applyBorder="1"/>
    <xf numFmtId="10" fontId="0" fillId="0" borderId="5" xfId="0" applyNumberFormat="1" applyBorder="1"/>
    <xf numFmtId="10" fontId="0" fillId="0" borderId="6" xfId="0" applyNumberFormat="1" applyBorder="1"/>
    <xf numFmtId="10" fontId="6" fillId="0" borderId="0" xfId="0" applyNumberFormat="1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5B50C-E3E6-4C41-A851-6F86150C7975}">
  <dimension ref="A1:N143"/>
  <sheetViews>
    <sheetView zoomScale="120" zoomScaleNormal="120" workbookViewId="0">
      <selection activeCell="C2" sqref="C2"/>
    </sheetView>
  </sheetViews>
  <sheetFormatPr defaultRowHeight="15" x14ac:dyDescent="0.25"/>
  <cols>
    <col min="2" max="2" width="12.85546875" bestFit="1" customWidth="1"/>
    <col min="3" max="3" width="12.85546875" customWidth="1"/>
    <col min="4" max="4" width="40.28515625" bestFit="1" customWidth="1"/>
  </cols>
  <sheetData>
    <row r="1" spans="1:14" x14ac:dyDescent="0.25">
      <c r="A1">
        <v>3000</v>
      </c>
      <c r="B1">
        <v>3000</v>
      </c>
      <c r="C1">
        <v>3000</v>
      </c>
    </row>
    <row r="2" spans="1:14" ht="15.75" thickBot="1" x14ac:dyDescent="0.3">
      <c r="A2">
        <f>102.8% *A1</f>
        <v>3084</v>
      </c>
      <c r="B2">
        <f>104% *B1</f>
        <v>3120</v>
      </c>
      <c r="C2">
        <f>103%*C1</f>
        <v>3090</v>
      </c>
      <c r="G2" s="42" t="s">
        <v>1</v>
      </c>
      <c r="H2" s="42"/>
      <c r="I2" s="42"/>
      <c r="J2" s="42"/>
    </row>
    <row r="3" spans="1:14" ht="15.75" thickBot="1" x14ac:dyDescent="0.3">
      <c r="A3">
        <f>1.028*A2</f>
        <v>3170.3519999999999</v>
      </c>
      <c r="B3">
        <f t="shared" ref="B3:B66" si="0">104% *B2</f>
        <v>3244.8</v>
      </c>
      <c r="C3">
        <f t="shared" ref="C3:C66" si="1">103%*C2</f>
        <v>3182.7000000000003</v>
      </c>
      <c r="E3" s="13"/>
      <c r="F3" s="9">
        <v>-3</v>
      </c>
      <c r="G3" s="7">
        <v>-2</v>
      </c>
      <c r="H3" s="7">
        <v>-1</v>
      </c>
      <c r="I3" s="7">
        <v>0</v>
      </c>
      <c r="J3" s="7">
        <v>1</v>
      </c>
      <c r="K3" s="8">
        <v>2</v>
      </c>
      <c r="N3" t="s">
        <v>2</v>
      </c>
    </row>
    <row r="4" spans="1:14" x14ac:dyDescent="0.25">
      <c r="A4">
        <f t="shared" ref="A4:A30" si="2">1.028*A3</f>
        <v>3259.1218559999998</v>
      </c>
      <c r="B4">
        <f t="shared" si="0"/>
        <v>3374.5920000000001</v>
      </c>
      <c r="C4">
        <f t="shared" si="1"/>
        <v>3278.1810000000005</v>
      </c>
      <c r="E4" s="14">
        <v>4</v>
      </c>
      <c r="F4" s="10">
        <v>0.32789736938527198</v>
      </c>
      <c r="G4" s="5">
        <v>0.35546022712798497</v>
      </c>
      <c r="H4" s="5">
        <v>0.35049851602726001</v>
      </c>
      <c r="I4" s="5">
        <v>0.14366897932709899</v>
      </c>
      <c r="J4" s="5"/>
      <c r="K4" s="6"/>
    </row>
    <row r="5" spans="1:14" x14ac:dyDescent="0.25">
      <c r="A5">
        <f t="shared" si="2"/>
        <v>3350.3772679679996</v>
      </c>
      <c r="B5">
        <f t="shared" si="0"/>
        <v>3509.5756800000004</v>
      </c>
      <c r="C5">
        <f t="shared" si="1"/>
        <v>3376.5264300000008</v>
      </c>
      <c r="E5" s="15">
        <v>5</v>
      </c>
      <c r="F5" s="11">
        <v>0.44597354882485601</v>
      </c>
      <c r="G5" s="1">
        <v>0.47289326606098098</v>
      </c>
      <c r="H5" s="1">
        <v>0.467931837464444</v>
      </c>
      <c r="I5" s="1">
        <v>0.26085146003336401</v>
      </c>
      <c r="J5" s="1">
        <v>8.3065868076094604E-2</v>
      </c>
      <c r="K5" s="2">
        <v>0.146816191963833</v>
      </c>
    </row>
    <row r="6" spans="1:14" x14ac:dyDescent="0.25">
      <c r="A6">
        <f t="shared" si="2"/>
        <v>3444.1878314711039</v>
      </c>
      <c r="B6">
        <f t="shared" si="0"/>
        <v>3649.9587072000004</v>
      </c>
      <c r="C6">
        <f t="shared" si="1"/>
        <v>3477.8222229000007</v>
      </c>
      <c r="E6" s="15">
        <v>6</v>
      </c>
      <c r="F6" s="11">
        <v>0.52612397064602601</v>
      </c>
      <c r="G6" s="1">
        <v>0.55368756928986196</v>
      </c>
      <c r="H6" s="1">
        <v>0.54872583659203999</v>
      </c>
      <c r="I6" s="1">
        <v>0.34240850700041697</v>
      </c>
      <c r="J6" s="1">
        <v>0.16386006911838999</v>
      </c>
      <c r="K6" s="2">
        <v>0.227610730633548</v>
      </c>
    </row>
    <row r="7" spans="1:14" x14ac:dyDescent="0.25">
      <c r="A7">
        <f t="shared" si="2"/>
        <v>3540.6250907522949</v>
      </c>
      <c r="B7">
        <f t="shared" si="0"/>
        <v>3795.9570554880006</v>
      </c>
      <c r="C7">
        <f t="shared" si="1"/>
        <v>3582.1568895870009</v>
      </c>
      <c r="E7" s="15">
        <v>7</v>
      </c>
      <c r="F7" s="11">
        <v>0.63261495970611004</v>
      </c>
      <c r="G7" s="1">
        <v>0.66017782147100001</v>
      </c>
      <c r="H7" s="1">
        <v>0.65521695468291397</v>
      </c>
      <c r="I7" s="1">
        <v>0.44881366395159999</v>
      </c>
      <c r="J7" s="1">
        <v>0.27035081117396298</v>
      </c>
      <c r="K7" s="2">
        <v>0.33410137307239601</v>
      </c>
    </row>
    <row r="8" spans="1:14" x14ac:dyDescent="0.25">
      <c r="A8">
        <f t="shared" si="2"/>
        <v>3639.7625932933593</v>
      </c>
      <c r="B8">
        <f t="shared" si="0"/>
        <v>3947.795337707521</v>
      </c>
      <c r="C8">
        <f t="shared" si="1"/>
        <v>3689.621596274611</v>
      </c>
      <c r="E8" s="15">
        <v>8</v>
      </c>
      <c r="F8" s="11">
        <v>0.67805940458390801</v>
      </c>
      <c r="G8" s="1">
        <v>0.70562306838576705</v>
      </c>
      <c r="H8" s="1">
        <v>0.700661470086958</v>
      </c>
      <c r="I8" s="1">
        <v>0.49358073503769201</v>
      </c>
      <c r="J8" s="1">
        <v>0.31579540372250903</v>
      </c>
      <c r="K8" s="2">
        <v>0.37954602006351101</v>
      </c>
    </row>
    <row r="9" spans="1:14" x14ac:dyDescent="0.25">
      <c r="A9">
        <f t="shared" si="2"/>
        <v>3741.6759459055734</v>
      </c>
      <c r="B9">
        <f t="shared" si="0"/>
        <v>4105.7071512158218</v>
      </c>
      <c r="C9">
        <f t="shared" si="1"/>
        <v>3800.3102441628494</v>
      </c>
      <c r="E9" s="15">
        <v>9</v>
      </c>
      <c r="F9" s="11">
        <v>0.77925141975884105</v>
      </c>
      <c r="G9" s="1">
        <v>0.80681388266936904</v>
      </c>
      <c r="H9" s="1">
        <v>0.80185300703062801</v>
      </c>
      <c r="I9" s="1">
        <v>0.59477281059259701</v>
      </c>
      <c r="J9" s="1">
        <v>0.41698707353374398</v>
      </c>
      <c r="K9" s="2">
        <v>0.48073756967138298</v>
      </c>
    </row>
    <row r="10" spans="1:14" x14ac:dyDescent="0.25">
      <c r="A10">
        <f t="shared" si="2"/>
        <v>3846.4428723909296</v>
      </c>
      <c r="B10">
        <f t="shared" si="0"/>
        <v>4269.9354372644548</v>
      </c>
      <c r="C10">
        <f t="shared" si="1"/>
        <v>3914.3195514877348</v>
      </c>
      <c r="E10" s="15">
        <v>10</v>
      </c>
      <c r="F10" s="11">
        <v>0.73747358553234199</v>
      </c>
      <c r="G10" s="1">
        <v>0.76619986808631502</v>
      </c>
      <c r="H10" s="1">
        <v>0.76007531877900403</v>
      </c>
      <c r="I10" s="1">
        <v>0.55299478331158003</v>
      </c>
      <c r="J10" s="1">
        <v>0.37521008507860598</v>
      </c>
      <c r="K10" s="2">
        <v>0.43960531899129501</v>
      </c>
    </row>
    <row r="11" spans="1:14" x14ac:dyDescent="0.25">
      <c r="A11">
        <f t="shared" si="2"/>
        <v>3954.1432728178756</v>
      </c>
      <c r="B11">
        <f t="shared" si="0"/>
        <v>4440.7328547550333</v>
      </c>
      <c r="C11">
        <f t="shared" si="1"/>
        <v>4031.7491380323668</v>
      </c>
      <c r="D11" t="s">
        <v>0</v>
      </c>
      <c r="E11" s="15">
        <v>11</v>
      </c>
      <c r="F11" s="11">
        <v>0.71018364047884097</v>
      </c>
      <c r="G11" s="1">
        <v>0.73774669300050699</v>
      </c>
      <c r="H11" s="1">
        <v>0.73278563253671902</v>
      </c>
      <c r="I11" s="1">
        <v>0.52570516233899001</v>
      </c>
      <c r="J11" s="1">
        <v>0.34792015942702698</v>
      </c>
      <c r="K11" s="2">
        <v>0.41401217328867601</v>
      </c>
    </row>
    <row r="12" spans="1:14" x14ac:dyDescent="0.25">
      <c r="A12">
        <f t="shared" si="2"/>
        <v>4064.8592844567761</v>
      </c>
      <c r="B12">
        <f t="shared" si="0"/>
        <v>4618.3621689452348</v>
      </c>
      <c r="C12">
        <f t="shared" si="1"/>
        <v>4152.7016121733377</v>
      </c>
      <c r="E12" s="15">
        <v>12</v>
      </c>
      <c r="F12" s="11">
        <v>0.81710945047740102</v>
      </c>
      <c r="G12" s="1">
        <v>0.84357425237080397</v>
      </c>
      <c r="H12" s="1">
        <v>0.83861278784237903</v>
      </c>
      <c r="I12" s="1">
        <v>0.63153282849122505</v>
      </c>
      <c r="J12" s="1">
        <v>0.453747240805914</v>
      </c>
      <c r="K12" s="2">
        <v>0.51749759350506597</v>
      </c>
    </row>
    <row r="13" spans="1:14" x14ac:dyDescent="0.25">
      <c r="A13">
        <f t="shared" si="2"/>
        <v>4178.6753444215656</v>
      </c>
      <c r="B13">
        <f t="shared" si="0"/>
        <v>4803.0966557030442</v>
      </c>
      <c r="C13">
        <f t="shared" si="1"/>
        <v>4277.282660538538</v>
      </c>
      <c r="E13" s="15">
        <v>13</v>
      </c>
      <c r="F13" s="11">
        <v>0.99200937281201595</v>
      </c>
      <c r="G13" s="1">
        <v>1.0197406608181501</v>
      </c>
      <c r="H13" s="1">
        <v>1.01461158606251</v>
      </c>
      <c r="I13" s="1">
        <v>0.80753067900923303</v>
      </c>
      <c r="J13" s="1">
        <v>0.63024630046349295</v>
      </c>
      <c r="K13" s="2">
        <v>0.69349600131890898</v>
      </c>
    </row>
    <row r="14" spans="1:14" x14ac:dyDescent="0.25">
      <c r="A14">
        <f t="shared" si="2"/>
        <v>4295.6782540653694</v>
      </c>
      <c r="B14">
        <f t="shared" si="0"/>
        <v>4995.2205219311663</v>
      </c>
      <c r="C14">
        <f t="shared" si="1"/>
        <v>4405.6011403546945</v>
      </c>
      <c r="E14" s="15">
        <v>14</v>
      </c>
      <c r="F14" s="11">
        <v>0.97185881257949502</v>
      </c>
      <c r="G14" s="1">
        <v>0.99942172968038501</v>
      </c>
      <c r="H14" s="1">
        <v>0.99446028949953003</v>
      </c>
      <c r="I14" s="1">
        <v>0.787379346655945</v>
      </c>
      <c r="J14" s="1">
        <v>0.60969302095548195</v>
      </c>
      <c r="K14" s="2">
        <v>0.67334424590172903</v>
      </c>
    </row>
    <row r="15" spans="1:14" x14ac:dyDescent="0.25">
      <c r="A15">
        <f t="shared" si="2"/>
        <v>4415.9572451792001</v>
      </c>
      <c r="B15">
        <f t="shared" si="0"/>
        <v>5195.0293428084133</v>
      </c>
      <c r="C15">
        <f t="shared" si="1"/>
        <v>4537.7691745653356</v>
      </c>
      <c r="E15" s="15">
        <v>15</v>
      </c>
      <c r="F15" s="11">
        <v>0.98556767191634997</v>
      </c>
      <c r="G15" s="1">
        <v>1.0131309721144199</v>
      </c>
      <c r="H15" s="1">
        <v>1.00817015130513</v>
      </c>
      <c r="I15" s="1">
        <v>0.80108934681404398</v>
      </c>
      <c r="J15" s="1">
        <v>0.62330391935420704</v>
      </c>
      <c r="K15" s="2">
        <v>0.68705412056194703</v>
      </c>
    </row>
    <row r="16" spans="1:14" x14ac:dyDescent="0.25">
      <c r="A16">
        <f t="shared" si="2"/>
        <v>4539.604048044218</v>
      </c>
      <c r="B16">
        <f t="shared" si="0"/>
        <v>5402.8305165207503</v>
      </c>
      <c r="C16">
        <f t="shared" si="1"/>
        <v>4673.902249802296</v>
      </c>
      <c r="E16" s="15">
        <v>16</v>
      </c>
      <c r="F16" s="11">
        <v>1.0809816356597699</v>
      </c>
      <c r="G16" s="1">
        <v>1.10854483158187</v>
      </c>
      <c r="H16" s="1">
        <v>1.1038704827081001</v>
      </c>
      <c r="I16" s="1">
        <v>0.89650298201080103</v>
      </c>
      <c r="J16" s="1">
        <v>0.71871739557185199</v>
      </c>
      <c r="K16" s="2">
        <v>0.783362201903258</v>
      </c>
    </row>
    <row r="17" spans="1:13" x14ac:dyDescent="0.25">
      <c r="A17">
        <f t="shared" si="2"/>
        <v>4666.7129613894558</v>
      </c>
      <c r="B17">
        <f t="shared" si="0"/>
        <v>5618.9437371815802</v>
      </c>
      <c r="C17">
        <f t="shared" si="1"/>
        <v>4814.1193172963649</v>
      </c>
      <c r="E17" s="15">
        <v>17</v>
      </c>
      <c r="F17" s="11">
        <v>1.2221518531808999</v>
      </c>
      <c r="G17" s="1">
        <v>1.2497143626737099</v>
      </c>
      <c r="H17" s="1">
        <v>1.2447534602741299</v>
      </c>
      <c r="I17" s="1">
        <v>1.0376728272218001</v>
      </c>
      <c r="J17" s="1">
        <v>0.86044469596345996</v>
      </c>
      <c r="K17" s="2">
        <v>0.92363748321746597</v>
      </c>
    </row>
    <row r="18" spans="1:13" x14ac:dyDescent="0.25">
      <c r="A18">
        <f t="shared" si="2"/>
        <v>4797.3809243083606</v>
      </c>
      <c r="B18">
        <f t="shared" si="0"/>
        <v>5843.7014866688432</v>
      </c>
      <c r="C18">
        <f t="shared" si="1"/>
        <v>4958.5428968152564</v>
      </c>
      <c r="E18" s="15">
        <v>18</v>
      </c>
      <c r="F18" s="11">
        <v>1.17833643708921</v>
      </c>
      <c r="G18" s="1">
        <v>1.20589911611231</v>
      </c>
      <c r="H18" s="1">
        <v>1.2009382027365101</v>
      </c>
      <c r="I18" s="1">
        <v>0.99385718805853096</v>
      </c>
      <c r="J18" s="1">
        <v>0.81607195241115904</v>
      </c>
      <c r="K18" s="2">
        <v>0.87982241615396495</v>
      </c>
    </row>
    <row r="19" spans="1:13" x14ac:dyDescent="0.25">
      <c r="A19">
        <f t="shared" si="2"/>
        <v>4931.7075901889948</v>
      </c>
      <c r="B19">
        <f t="shared" si="0"/>
        <v>6077.4495461355973</v>
      </c>
      <c r="C19">
        <f t="shared" si="1"/>
        <v>5107.2991837197142</v>
      </c>
      <c r="E19" s="15">
        <v>19</v>
      </c>
      <c r="F19" s="11">
        <v>1.28611617332878</v>
      </c>
      <c r="G19" s="1">
        <v>1.3119888398991399</v>
      </c>
      <c r="H19" s="1">
        <v>1.3070278723115101</v>
      </c>
      <c r="I19" s="1">
        <v>1.0999469094677501</v>
      </c>
      <c r="J19" s="1">
        <v>0.92216153699516901</v>
      </c>
      <c r="K19" s="2">
        <v>0.98591233456937299</v>
      </c>
    </row>
    <row r="20" spans="1:13" ht="15.75" thickBot="1" x14ac:dyDescent="0.3">
      <c r="A20">
        <f t="shared" si="2"/>
        <v>5069.7954027142869</v>
      </c>
      <c r="B20">
        <f t="shared" si="0"/>
        <v>6320.5475279810216</v>
      </c>
      <c r="C20">
        <f t="shared" si="1"/>
        <v>5260.5181592313056</v>
      </c>
      <c r="E20" s="16">
        <v>20</v>
      </c>
      <c r="F20" s="12">
        <v>1.3564656587598301</v>
      </c>
      <c r="G20" s="3">
        <v>1.3840286889834399</v>
      </c>
      <c r="H20" s="3">
        <v>1.3790676384929099</v>
      </c>
      <c r="I20" s="3">
        <v>1.17305610186456</v>
      </c>
      <c r="J20" s="3">
        <v>0.99420116500014499</v>
      </c>
      <c r="K20" s="4">
        <v>1.0579518807375401</v>
      </c>
    </row>
    <row r="21" spans="1:13" x14ac:dyDescent="0.25">
      <c r="A21">
        <f t="shared" si="2"/>
        <v>5211.7496739902872</v>
      </c>
      <c r="B21">
        <f t="shared" si="0"/>
        <v>6573.369429100263</v>
      </c>
      <c r="C21">
        <f t="shared" si="1"/>
        <v>5418.3337040082451</v>
      </c>
    </row>
    <row r="22" spans="1:13" ht="15.75" thickBot="1" x14ac:dyDescent="0.3">
      <c r="A22">
        <f t="shared" si="2"/>
        <v>5357.6786648620155</v>
      </c>
      <c r="B22">
        <f t="shared" si="0"/>
        <v>6836.3042062642735</v>
      </c>
      <c r="C22">
        <f t="shared" si="1"/>
        <v>5580.8837151284924</v>
      </c>
    </row>
    <row r="23" spans="1:13" ht="15.75" thickBot="1" x14ac:dyDescent="0.3">
      <c r="A23">
        <f t="shared" si="2"/>
        <v>5507.6936674781518</v>
      </c>
      <c r="B23">
        <f t="shared" si="0"/>
        <v>7109.7563745148445</v>
      </c>
      <c r="C23">
        <f t="shared" si="1"/>
        <v>5748.3102265823472</v>
      </c>
      <c r="E23" s="43" t="s">
        <v>3</v>
      </c>
      <c r="F23" s="44"/>
      <c r="G23" s="44"/>
      <c r="H23" s="44"/>
      <c r="I23" s="44"/>
      <c r="J23" s="44"/>
      <c r="K23" s="44"/>
      <c r="L23" s="44"/>
      <c r="M23" s="45"/>
    </row>
    <row r="24" spans="1:13" x14ac:dyDescent="0.25">
      <c r="A24">
        <f t="shared" si="2"/>
        <v>5661.9090901675399</v>
      </c>
      <c r="B24">
        <f t="shared" si="0"/>
        <v>7394.1466294954389</v>
      </c>
      <c r="C24">
        <f t="shared" si="1"/>
        <v>5920.7595333798181</v>
      </c>
    </row>
    <row r="25" spans="1:13" x14ac:dyDescent="0.25">
      <c r="A25">
        <f t="shared" si="2"/>
        <v>5820.4425446922314</v>
      </c>
      <c r="B25">
        <f t="shared" si="0"/>
        <v>7689.9124946752563</v>
      </c>
      <c r="C25">
        <f t="shared" si="1"/>
        <v>6098.3823193812132</v>
      </c>
    </row>
    <row r="26" spans="1:13" x14ac:dyDescent="0.25">
      <c r="A26">
        <f t="shared" si="2"/>
        <v>5983.4149359436142</v>
      </c>
      <c r="B26">
        <f t="shared" si="0"/>
        <v>7997.5089944622669</v>
      </c>
      <c r="C26">
        <f t="shared" si="1"/>
        <v>6281.33378896265</v>
      </c>
    </row>
    <row r="27" spans="1:13" x14ac:dyDescent="0.25">
      <c r="A27">
        <f t="shared" si="2"/>
        <v>6150.9505541500357</v>
      </c>
      <c r="B27">
        <f t="shared" si="0"/>
        <v>8317.4093542407572</v>
      </c>
      <c r="C27">
        <f t="shared" si="1"/>
        <v>6469.7738026315301</v>
      </c>
    </row>
    <row r="28" spans="1:13" x14ac:dyDescent="0.25">
      <c r="A28">
        <f t="shared" si="2"/>
        <v>6323.1771696662372</v>
      </c>
      <c r="B28">
        <f t="shared" si="0"/>
        <v>8650.1057284103881</v>
      </c>
      <c r="C28">
        <f t="shared" si="1"/>
        <v>6663.8670167104765</v>
      </c>
    </row>
    <row r="29" spans="1:13" x14ac:dyDescent="0.25">
      <c r="A29">
        <f t="shared" si="2"/>
        <v>6500.2261304168924</v>
      </c>
      <c r="B29">
        <f t="shared" si="0"/>
        <v>8996.1099575468033</v>
      </c>
      <c r="C29">
        <f t="shared" si="1"/>
        <v>6863.7830272117908</v>
      </c>
    </row>
    <row r="30" spans="1:13" x14ac:dyDescent="0.25">
      <c r="A30">
        <f t="shared" si="2"/>
        <v>6682.2324620685658</v>
      </c>
      <c r="B30">
        <f t="shared" si="0"/>
        <v>9355.9543558486766</v>
      </c>
      <c r="C30">
        <f t="shared" si="1"/>
        <v>7069.696518028145</v>
      </c>
    </row>
    <row r="31" spans="1:13" x14ac:dyDescent="0.25">
      <c r="B31">
        <f t="shared" si="0"/>
        <v>9730.1925300826242</v>
      </c>
      <c r="C31">
        <f t="shared" si="1"/>
        <v>7281.7874135689899</v>
      </c>
    </row>
    <row r="32" spans="1:13" x14ac:dyDescent="0.25">
      <c r="B32">
        <f t="shared" si="0"/>
        <v>10119.40023128593</v>
      </c>
      <c r="C32">
        <f t="shared" si="1"/>
        <v>7500.2410359760597</v>
      </c>
    </row>
    <row r="33" spans="2:3" x14ac:dyDescent="0.25">
      <c r="B33">
        <f t="shared" si="0"/>
        <v>10524.176240537368</v>
      </c>
      <c r="C33">
        <f t="shared" si="1"/>
        <v>7725.2482670553418</v>
      </c>
    </row>
    <row r="34" spans="2:3" x14ac:dyDescent="0.25">
      <c r="B34">
        <f t="shared" si="0"/>
        <v>10945.143290158863</v>
      </c>
      <c r="C34">
        <f t="shared" si="1"/>
        <v>7957.0057150670018</v>
      </c>
    </row>
    <row r="35" spans="2:3" x14ac:dyDescent="0.25">
      <c r="B35">
        <f t="shared" si="0"/>
        <v>11382.949021765218</v>
      </c>
      <c r="C35">
        <f t="shared" si="1"/>
        <v>8195.7158865190122</v>
      </c>
    </row>
    <row r="36" spans="2:3" x14ac:dyDescent="0.25">
      <c r="B36">
        <f t="shared" si="0"/>
        <v>11838.266982635827</v>
      </c>
      <c r="C36">
        <f t="shared" si="1"/>
        <v>8441.5873631145823</v>
      </c>
    </row>
    <row r="37" spans="2:3" x14ac:dyDescent="0.25">
      <c r="B37">
        <f t="shared" si="0"/>
        <v>12311.79766194126</v>
      </c>
      <c r="C37">
        <f t="shared" si="1"/>
        <v>8694.8349840080209</v>
      </c>
    </row>
    <row r="38" spans="2:3" x14ac:dyDescent="0.25">
      <c r="B38">
        <f t="shared" si="0"/>
        <v>12804.269568418911</v>
      </c>
      <c r="C38">
        <f t="shared" si="1"/>
        <v>8955.6800335282624</v>
      </c>
    </row>
    <row r="39" spans="2:3" x14ac:dyDescent="0.25">
      <c r="B39">
        <f t="shared" si="0"/>
        <v>13316.440351155668</v>
      </c>
      <c r="C39">
        <f t="shared" si="1"/>
        <v>9224.3504345341098</v>
      </c>
    </row>
    <row r="40" spans="2:3" x14ac:dyDescent="0.25">
      <c r="B40">
        <f t="shared" si="0"/>
        <v>13849.097965201896</v>
      </c>
      <c r="C40">
        <f t="shared" si="1"/>
        <v>9501.0809475701335</v>
      </c>
    </row>
    <row r="41" spans="2:3" x14ac:dyDescent="0.25">
      <c r="B41">
        <f t="shared" si="0"/>
        <v>14403.061883809973</v>
      </c>
      <c r="C41">
        <f t="shared" si="1"/>
        <v>9786.1133759972381</v>
      </c>
    </row>
    <row r="42" spans="2:3" x14ac:dyDescent="0.25">
      <c r="B42">
        <f t="shared" si="0"/>
        <v>14979.184359162373</v>
      </c>
      <c r="C42">
        <f t="shared" si="1"/>
        <v>10079.696777277155</v>
      </c>
    </row>
    <row r="43" spans="2:3" x14ac:dyDescent="0.25">
      <c r="B43">
        <f t="shared" si="0"/>
        <v>15578.351733528869</v>
      </c>
      <c r="C43">
        <f t="shared" si="1"/>
        <v>10382.08768059547</v>
      </c>
    </row>
    <row r="44" spans="2:3" x14ac:dyDescent="0.25">
      <c r="B44">
        <f t="shared" si="0"/>
        <v>16201.485802870024</v>
      </c>
      <c r="C44">
        <f t="shared" si="1"/>
        <v>10693.550311013334</v>
      </c>
    </row>
    <row r="45" spans="2:3" x14ac:dyDescent="0.25">
      <c r="B45">
        <f t="shared" si="0"/>
        <v>16849.545234984824</v>
      </c>
      <c r="C45">
        <f t="shared" si="1"/>
        <v>11014.356820343733</v>
      </c>
    </row>
    <row r="46" spans="2:3" x14ac:dyDescent="0.25">
      <c r="B46">
        <f t="shared" si="0"/>
        <v>17523.527044384216</v>
      </c>
      <c r="C46">
        <f t="shared" si="1"/>
        <v>11344.787524954047</v>
      </c>
    </row>
    <row r="47" spans="2:3" x14ac:dyDescent="0.25">
      <c r="B47">
        <f t="shared" si="0"/>
        <v>18224.468126159587</v>
      </c>
      <c r="C47">
        <f t="shared" si="1"/>
        <v>11685.131150702668</v>
      </c>
    </row>
    <row r="48" spans="2:3" x14ac:dyDescent="0.25">
      <c r="B48">
        <f t="shared" si="0"/>
        <v>18953.446851205972</v>
      </c>
      <c r="C48">
        <f t="shared" si="1"/>
        <v>12035.685085223748</v>
      </c>
    </row>
    <row r="49" spans="2:3" x14ac:dyDescent="0.25">
      <c r="B49">
        <f t="shared" si="0"/>
        <v>19711.584725254212</v>
      </c>
      <c r="C49">
        <f t="shared" si="1"/>
        <v>12396.755637780459</v>
      </c>
    </row>
    <row r="50" spans="2:3" x14ac:dyDescent="0.25">
      <c r="B50">
        <f t="shared" si="0"/>
        <v>20500.04811426438</v>
      </c>
      <c r="C50">
        <f t="shared" si="1"/>
        <v>12768.658306913874</v>
      </c>
    </row>
    <row r="51" spans="2:3" x14ac:dyDescent="0.25">
      <c r="B51">
        <f t="shared" si="0"/>
        <v>21320.050038834957</v>
      </c>
      <c r="C51">
        <f t="shared" si="1"/>
        <v>13151.71805612129</v>
      </c>
    </row>
    <row r="52" spans="2:3" x14ac:dyDescent="0.25">
      <c r="B52">
        <f t="shared" si="0"/>
        <v>22172.852040388356</v>
      </c>
      <c r="C52">
        <f t="shared" si="1"/>
        <v>13546.269597804929</v>
      </c>
    </row>
    <row r="53" spans="2:3" x14ac:dyDescent="0.25">
      <c r="B53">
        <f t="shared" si="0"/>
        <v>23059.76612200389</v>
      </c>
      <c r="C53">
        <f t="shared" si="1"/>
        <v>13952.657685739077</v>
      </c>
    </row>
    <row r="54" spans="2:3" x14ac:dyDescent="0.25">
      <c r="B54">
        <f t="shared" si="0"/>
        <v>23982.156766884047</v>
      </c>
      <c r="C54">
        <f t="shared" si="1"/>
        <v>14371.237416311251</v>
      </c>
    </row>
    <row r="55" spans="2:3" x14ac:dyDescent="0.25">
      <c r="B55">
        <f t="shared" si="0"/>
        <v>24941.443037559409</v>
      </c>
      <c r="C55">
        <f t="shared" si="1"/>
        <v>14802.374538800588</v>
      </c>
    </row>
    <row r="56" spans="2:3" x14ac:dyDescent="0.25">
      <c r="B56">
        <f t="shared" si="0"/>
        <v>25939.100759061788</v>
      </c>
      <c r="C56">
        <f t="shared" si="1"/>
        <v>15246.445774964606</v>
      </c>
    </row>
    <row r="57" spans="2:3" x14ac:dyDescent="0.25">
      <c r="B57">
        <f t="shared" si="0"/>
        <v>26976.66478942426</v>
      </c>
      <c r="C57">
        <f t="shared" si="1"/>
        <v>15703.839148213545</v>
      </c>
    </row>
    <row r="58" spans="2:3" x14ac:dyDescent="0.25">
      <c r="B58">
        <f t="shared" si="0"/>
        <v>28055.731381001231</v>
      </c>
      <c r="C58">
        <f t="shared" si="1"/>
        <v>16174.954322659951</v>
      </c>
    </row>
    <row r="59" spans="2:3" x14ac:dyDescent="0.25">
      <c r="B59">
        <f t="shared" si="0"/>
        <v>29177.960636241281</v>
      </c>
      <c r="C59">
        <f t="shared" si="1"/>
        <v>16660.20295233975</v>
      </c>
    </row>
    <row r="60" spans="2:3" x14ac:dyDescent="0.25">
      <c r="B60">
        <f t="shared" si="0"/>
        <v>30345.079061690933</v>
      </c>
      <c r="C60">
        <f t="shared" si="1"/>
        <v>17160.009040909943</v>
      </c>
    </row>
    <row r="61" spans="2:3" x14ac:dyDescent="0.25">
      <c r="B61">
        <f t="shared" si="0"/>
        <v>31558.882224158569</v>
      </c>
      <c r="C61">
        <f t="shared" si="1"/>
        <v>17674.80931213724</v>
      </c>
    </row>
    <row r="62" spans="2:3" x14ac:dyDescent="0.25">
      <c r="B62">
        <f t="shared" si="0"/>
        <v>32821.237513124914</v>
      </c>
      <c r="C62">
        <f t="shared" si="1"/>
        <v>18205.053591501357</v>
      </c>
    </row>
    <row r="63" spans="2:3" x14ac:dyDescent="0.25">
      <c r="B63">
        <f t="shared" si="0"/>
        <v>34134.087013649914</v>
      </c>
      <c r="C63">
        <f t="shared" si="1"/>
        <v>18751.205199246397</v>
      </c>
    </row>
    <row r="64" spans="2:3" x14ac:dyDescent="0.25">
      <c r="B64">
        <f t="shared" si="0"/>
        <v>35499.450494195909</v>
      </c>
      <c r="C64">
        <f t="shared" si="1"/>
        <v>19313.741355223789</v>
      </c>
    </row>
    <row r="65" spans="2:3" x14ac:dyDescent="0.25">
      <c r="B65">
        <f t="shared" si="0"/>
        <v>36919.42851396375</v>
      </c>
      <c r="C65">
        <f t="shared" si="1"/>
        <v>19893.153595880503</v>
      </c>
    </row>
    <row r="66" spans="2:3" x14ac:dyDescent="0.25">
      <c r="B66">
        <f t="shared" si="0"/>
        <v>38396.205654522302</v>
      </c>
      <c r="C66">
        <f t="shared" si="1"/>
        <v>20489.948203756918</v>
      </c>
    </row>
    <row r="67" spans="2:3" x14ac:dyDescent="0.25">
      <c r="B67">
        <f t="shared" ref="B67:B130" si="3">104% *B66</f>
        <v>39932.053880703199</v>
      </c>
      <c r="C67">
        <f t="shared" ref="C67:C125" si="4">103%*C66</f>
        <v>21104.646649869625</v>
      </c>
    </row>
    <row r="68" spans="2:3" x14ac:dyDescent="0.25">
      <c r="B68">
        <f t="shared" si="3"/>
        <v>41529.33603593133</v>
      </c>
      <c r="C68">
        <f t="shared" si="4"/>
        <v>21737.786049365714</v>
      </c>
    </row>
    <row r="69" spans="2:3" x14ac:dyDescent="0.25">
      <c r="B69">
        <f t="shared" si="3"/>
        <v>43190.509477368585</v>
      </c>
      <c r="C69">
        <f t="shared" si="4"/>
        <v>22389.919630846685</v>
      </c>
    </row>
    <row r="70" spans="2:3" x14ac:dyDescent="0.25">
      <c r="B70">
        <f t="shared" si="3"/>
        <v>44918.129856463333</v>
      </c>
      <c r="C70">
        <f t="shared" si="4"/>
        <v>23061.617219772088</v>
      </c>
    </row>
    <row r="71" spans="2:3" x14ac:dyDescent="0.25">
      <c r="B71">
        <f t="shared" si="3"/>
        <v>46714.855050721868</v>
      </c>
      <c r="C71">
        <f t="shared" si="4"/>
        <v>23753.465736365251</v>
      </c>
    </row>
    <row r="72" spans="2:3" x14ac:dyDescent="0.25">
      <c r="B72">
        <f t="shared" si="3"/>
        <v>48583.449252750746</v>
      </c>
      <c r="C72">
        <f t="shared" si="4"/>
        <v>24466.069708456209</v>
      </c>
    </row>
    <row r="73" spans="2:3" x14ac:dyDescent="0.25">
      <c r="B73">
        <f t="shared" si="3"/>
        <v>50526.787222860781</v>
      </c>
      <c r="C73">
        <f t="shared" si="4"/>
        <v>25200.051799709894</v>
      </c>
    </row>
    <row r="74" spans="2:3" x14ac:dyDescent="0.25">
      <c r="B74">
        <f t="shared" si="3"/>
        <v>52547.858711775218</v>
      </c>
      <c r="C74">
        <f t="shared" si="4"/>
        <v>25956.053353701191</v>
      </c>
    </row>
    <row r="75" spans="2:3" x14ac:dyDescent="0.25">
      <c r="B75">
        <f t="shared" si="3"/>
        <v>54649.773060246225</v>
      </c>
      <c r="C75">
        <f t="shared" si="4"/>
        <v>26734.734954312225</v>
      </c>
    </row>
    <row r="76" spans="2:3" x14ac:dyDescent="0.25">
      <c r="B76">
        <f t="shared" si="3"/>
        <v>56835.763982656077</v>
      </c>
      <c r="C76">
        <f t="shared" si="4"/>
        <v>27536.777002941591</v>
      </c>
    </row>
    <row r="77" spans="2:3" x14ac:dyDescent="0.25">
      <c r="B77">
        <f t="shared" si="3"/>
        <v>59109.194541962323</v>
      </c>
      <c r="C77">
        <f t="shared" si="4"/>
        <v>28362.88031302984</v>
      </c>
    </row>
    <row r="78" spans="2:3" x14ac:dyDescent="0.25">
      <c r="B78">
        <f t="shared" si="3"/>
        <v>61473.562323640821</v>
      </c>
      <c r="C78">
        <f t="shared" si="4"/>
        <v>29213.766722420736</v>
      </c>
    </row>
    <row r="79" spans="2:3" x14ac:dyDescent="0.25">
      <c r="B79">
        <f t="shared" si="3"/>
        <v>63932.504816586457</v>
      </c>
      <c r="C79">
        <f t="shared" si="4"/>
        <v>30090.179724093359</v>
      </c>
    </row>
    <row r="80" spans="2:3" x14ac:dyDescent="0.25">
      <c r="B80">
        <f t="shared" si="3"/>
        <v>66489.805009249918</v>
      </c>
      <c r="C80">
        <f t="shared" si="4"/>
        <v>30992.88511581616</v>
      </c>
    </row>
    <row r="81" spans="2:3" x14ac:dyDescent="0.25">
      <c r="B81">
        <f t="shared" si="3"/>
        <v>69149.397209619914</v>
      </c>
      <c r="C81">
        <f t="shared" si="4"/>
        <v>31922.671669290645</v>
      </c>
    </row>
    <row r="82" spans="2:3" x14ac:dyDescent="0.25">
      <c r="B82">
        <f t="shared" si="3"/>
        <v>71915.373098004711</v>
      </c>
      <c r="C82">
        <f t="shared" si="4"/>
        <v>32880.351819369367</v>
      </c>
    </row>
    <row r="83" spans="2:3" x14ac:dyDescent="0.25">
      <c r="B83">
        <f t="shared" si="3"/>
        <v>74791.988021924903</v>
      </c>
      <c r="C83">
        <f t="shared" si="4"/>
        <v>33866.762373950449</v>
      </c>
    </row>
    <row r="84" spans="2:3" x14ac:dyDescent="0.25">
      <c r="B84">
        <f t="shared" si="3"/>
        <v>77783.667542801908</v>
      </c>
      <c r="C84">
        <f t="shared" si="4"/>
        <v>34882.765245168965</v>
      </c>
    </row>
    <row r="85" spans="2:3" x14ac:dyDescent="0.25">
      <c r="B85">
        <f t="shared" si="3"/>
        <v>80895.014244513994</v>
      </c>
      <c r="C85">
        <f t="shared" si="4"/>
        <v>35929.248202524032</v>
      </c>
    </row>
    <row r="86" spans="2:3" x14ac:dyDescent="0.25">
      <c r="B86">
        <f t="shared" si="3"/>
        <v>84130.814814294557</v>
      </c>
      <c r="C86">
        <f t="shared" si="4"/>
        <v>37007.125648599751</v>
      </c>
    </row>
    <row r="87" spans="2:3" x14ac:dyDescent="0.25">
      <c r="B87">
        <f t="shared" si="3"/>
        <v>87496.047406866346</v>
      </c>
      <c r="C87">
        <f t="shared" si="4"/>
        <v>38117.339418057745</v>
      </c>
    </row>
    <row r="88" spans="2:3" x14ac:dyDescent="0.25">
      <c r="B88">
        <f t="shared" si="3"/>
        <v>90995.889303140997</v>
      </c>
      <c r="C88">
        <f t="shared" si="4"/>
        <v>39260.859600599477</v>
      </c>
    </row>
    <row r="89" spans="2:3" x14ac:dyDescent="0.25">
      <c r="B89">
        <f t="shared" si="3"/>
        <v>94635.724875266635</v>
      </c>
      <c r="C89">
        <f t="shared" si="4"/>
        <v>40438.685388617465</v>
      </c>
    </row>
    <row r="90" spans="2:3" x14ac:dyDescent="0.25">
      <c r="B90">
        <f t="shared" si="3"/>
        <v>98421.15387027731</v>
      </c>
      <c r="C90">
        <f t="shared" si="4"/>
        <v>41651.845950275987</v>
      </c>
    </row>
    <row r="91" spans="2:3" x14ac:dyDescent="0.25">
      <c r="B91">
        <f t="shared" si="3"/>
        <v>102358.0000250884</v>
      </c>
      <c r="C91">
        <f t="shared" si="4"/>
        <v>42901.401328784268</v>
      </c>
    </row>
    <row r="92" spans="2:3" x14ac:dyDescent="0.25">
      <c r="B92">
        <f t="shared" si="3"/>
        <v>106452.32002609194</v>
      </c>
      <c r="C92">
        <f t="shared" si="4"/>
        <v>44188.443368647801</v>
      </c>
    </row>
    <row r="93" spans="2:3" x14ac:dyDescent="0.25">
      <c r="B93">
        <f t="shared" si="3"/>
        <v>110710.41282713562</v>
      </c>
      <c r="C93">
        <f t="shared" si="4"/>
        <v>45514.096669707236</v>
      </c>
    </row>
    <row r="94" spans="2:3" x14ac:dyDescent="0.25">
      <c r="B94">
        <f t="shared" si="3"/>
        <v>115138.82934022104</v>
      </c>
      <c r="C94">
        <f t="shared" si="4"/>
        <v>46879.519569798453</v>
      </c>
    </row>
    <row r="95" spans="2:3" x14ac:dyDescent="0.25">
      <c r="B95">
        <f t="shared" si="3"/>
        <v>119744.38251382989</v>
      </c>
      <c r="C95">
        <f t="shared" si="4"/>
        <v>48285.905156892404</v>
      </c>
    </row>
    <row r="96" spans="2:3" x14ac:dyDescent="0.25">
      <c r="B96">
        <f t="shared" si="3"/>
        <v>124534.15781438308</v>
      </c>
      <c r="C96">
        <f t="shared" si="4"/>
        <v>49734.482311599175</v>
      </c>
    </row>
    <row r="97" spans="2:5" x14ac:dyDescent="0.25">
      <c r="B97">
        <f t="shared" si="3"/>
        <v>129515.52412695841</v>
      </c>
      <c r="C97">
        <f t="shared" si="4"/>
        <v>51226.516780947153</v>
      </c>
      <c r="E97">
        <f>C97-C96</f>
        <v>1492.0344693479783</v>
      </c>
    </row>
    <row r="98" spans="2:5" x14ac:dyDescent="0.25">
      <c r="B98">
        <f t="shared" si="3"/>
        <v>134696.14509203675</v>
      </c>
      <c r="C98">
        <f t="shared" si="4"/>
        <v>52763.31228437557</v>
      </c>
      <c r="E98">
        <f>C120-C119</f>
        <v>2944.6591028411058</v>
      </c>
    </row>
    <row r="99" spans="2:5" x14ac:dyDescent="0.25">
      <c r="B99">
        <f t="shared" si="3"/>
        <v>140083.99089571822</v>
      </c>
      <c r="C99">
        <f t="shared" si="4"/>
        <v>54346.211652906837</v>
      </c>
    </row>
    <row r="100" spans="2:5" x14ac:dyDescent="0.25">
      <c r="B100">
        <f t="shared" si="3"/>
        <v>145687.35053154695</v>
      </c>
      <c r="C100">
        <f t="shared" si="4"/>
        <v>55976.598002494044</v>
      </c>
    </row>
    <row r="101" spans="2:5" x14ac:dyDescent="0.25">
      <c r="B101">
        <f t="shared" si="3"/>
        <v>151514.84455280885</v>
      </c>
      <c r="C101">
        <f t="shared" si="4"/>
        <v>57655.895942568866</v>
      </c>
    </row>
    <row r="102" spans="2:5" x14ac:dyDescent="0.25">
      <c r="B102">
        <f t="shared" si="3"/>
        <v>157575.4383349212</v>
      </c>
      <c r="C102">
        <f t="shared" si="4"/>
        <v>59385.572820845933</v>
      </c>
    </row>
    <row r="103" spans="2:5" x14ac:dyDescent="0.25">
      <c r="B103">
        <f t="shared" si="3"/>
        <v>163878.45586831807</v>
      </c>
      <c r="C103">
        <f t="shared" si="4"/>
        <v>61167.140005471316</v>
      </c>
    </row>
    <row r="104" spans="2:5" x14ac:dyDescent="0.25">
      <c r="B104">
        <f t="shared" si="3"/>
        <v>170433.5941030508</v>
      </c>
      <c r="C104">
        <f t="shared" si="4"/>
        <v>63002.154205635459</v>
      </c>
    </row>
    <row r="105" spans="2:5" x14ac:dyDescent="0.25">
      <c r="B105">
        <f t="shared" si="3"/>
        <v>177250.93786717285</v>
      </c>
      <c r="C105">
        <f t="shared" si="4"/>
        <v>64892.218831804523</v>
      </c>
    </row>
    <row r="106" spans="2:5" x14ac:dyDescent="0.25">
      <c r="B106">
        <f t="shared" si="3"/>
        <v>184340.97538185978</v>
      </c>
      <c r="C106">
        <f t="shared" si="4"/>
        <v>66838.985396758653</v>
      </c>
    </row>
    <row r="107" spans="2:5" x14ac:dyDescent="0.25">
      <c r="B107">
        <f t="shared" si="3"/>
        <v>191714.61439713417</v>
      </c>
      <c r="C107">
        <f t="shared" si="4"/>
        <v>68844.154958661413</v>
      </c>
    </row>
    <row r="108" spans="2:5" x14ac:dyDescent="0.25">
      <c r="B108">
        <f t="shared" si="3"/>
        <v>199383.19897301955</v>
      </c>
      <c r="C108">
        <f t="shared" si="4"/>
        <v>70909.47960742125</v>
      </c>
    </row>
    <row r="109" spans="2:5" x14ac:dyDescent="0.25">
      <c r="B109">
        <f t="shared" si="3"/>
        <v>207358.52693194035</v>
      </c>
      <c r="C109">
        <f t="shared" si="4"/>
        <v>73036.763995643894</v>
      </c>
    </row>
    <row r="110" spans="2:5" x14ac:dyDescent="0.25">
      <c r="B110">
        <f t="shared" si="3"/>
        <v>215652.86800921796</v>
      </c>
      <c r="C110">
        <f t="shared" si="4"/>
        <v>75227.866915513208</v>
      </c>
    </row>
    <row r="111" spans="2:5" x14ac:dyDescent="0.25">
      <c r="B111">
        <f t="shared" si="3"/>
        <v>224278.98272958669</v>
      </c>
      <c r="C111">
        <f t="shared" si="4"/>
        <v>77484.702922978613</v>
      </c>
    </row>
    <row r="112" spans="2:5" x14ac:dyDescent="0.25">
      <c r="B112">
        <f t="shared" si="3"/>
        <v>233250.14203877017</v>
      </c>
      <c r="C112">
        <f t="shared" si="4"/>
        <v>79809.244010667971</v>
      </c>
    </row>
    <row r="113" spans="2:5" x14ac:dyDescent="0.25">
      <c r="B113">
        <f t="shared" si="3"/>
        <v>242580.14772032099</v>
      </c>
      <c r="C113">
        <f t="shared" si="4"/>
        <v>82203.521330988006</v>
      </c>
      <c r="E113">
        <f>C113-C112</f>
        <v>2394.2773203200341</v>
      </c>
    </row>
    <row r="114" spans="2:5" x14ac:dyDescent="0.25">
      <c r="B114">
        <f t="shared" si="3"/>
        <v>252283.35362913384</v>
      </c>
      <c r="C114">
        <f t="shared" si="4"/>
        <v>84669.626970917641</v>
      </c>
    </row>
    <row r="115" spans="2:5" x14ac:dyDescent="0.25">
      <c r="B115">
        <f t="shared" si="3"/>
        <v>262374.68777429918</v>
      </c>
      <c r="C115">
        <f t="shared" si="4"/>
        <v>87209.715780045168</v>
      </c>
    </row>
    <row r="116" spans="2:5" x14ac:dyDescent="0.25">
      <c r="B116">
        <f t="shared" si="3"/>
        <v>272869.67528527114</v>
      </c>
      <c r="C116">
        <f t="shared" si="4"/>
        <v>89826.007253446529</v>
      </c>
    </row>
    <row r="117" spans="2:5" x14ac:dyDescent="0.25">
      <c r="B117">
        <f t="shared" si="3"/>
        <v>283784.462296682</v>
      </c>
      <c r="C117">
        <f t="shared" si="4"/>
        <v>92520.787471049931</v>
      </c>
    </row>
    <row r="118" spans="2:5" x14ac:dyDescent="0.25">
      <c r="B118">
        <f t="shared" si="3"/>
        <v>295135.84078854928</v>
      </c>
      <c r="C118">
        <f t="shared" si="4"/>
        <v>95296.411095181436</v>
      </c>
    </row>
    <row r="119" spans="2:5" x14ac:dyDescent="0.25">
      <c r="B119">
        <f t="shared" si="3"/>
        <v>306941.27442009124</v>
      </c>
      <c r="C119">
        <f t="shared" si="4"/>
        <v>98155.303428036888</v>
      </c>
    </row>
    <row r="120" spans="2:5" x14ac:dyDescent="0.25">
      <c r="B120">
        <f t="shared" si="3"/>
        <v>319218.92539689492</v>
      </c>
      <c r="C120">
        <f t="shared" si="4"/>
        <v>101099.96253087799</v>
      </c>
    </row>
    <row r="121" spans="2:5" x14ac:dyDescent="0.25">
      <c r="B121">
        <f t="shared" si="3"/>
        <v>331987.68241277075</v>
      </c>
      <c r="C121">
        <f t="shared" si="4"/>
        <v>104132.96140680433</v>
      </c>
    </row>
    <row r="122" spans="2:5" x14ac:dyDescent="0.25">
      <c r="B122">
        <f t="shared" si="3"/>
        <v>345267.18970928161</v>
      </c>
      <c r="C122">
        <f t="shared" si="4"/>
        <v>107256.95024900846</v>
      </c>
    </row>
    <row r="123" spans="2:5" x14ac:dyDescent="0.25">
      <c r="B123">
        <f t="shared" si="3"/>
        <v>359077.87729765289</v>
      </c>
      <c r="C123">
        <f t="shared" si="4"/>
        <v>110474.65875647872</v>
      </c>
    </row>
    <row r="124" spans="2:5" x14ac:dyDescent="0.25">
      <c r="B124">
        <f t="shared" si="3"/>
        <v>373440.99238955899</v>
      </c>
      <c r="C124">
        <f t="shared" si="4"/>
        <v>113788.89851917309</v>
      </c>
    </row>
    <row r="125" spans="2:5" x14ac:dyDescent="0.25">
      <c r="B125">
        <f t="shared" si="3"/>
        <v>388378.63208514138</v>
      </c>
      <c r="C125">
        <f t="shared" si="4"/>
        <v>117202.56547474829</v>
      </c>
    </row>
    <row r="126" spans="2:5" x14ac:dyDescent="0.25">
      <c r="B126">
        <f t="shared" si="3"/>
        <v>403913.77736854705</v>
      </c>
    </row>
    <row r="127" spans="2:5" x14ac:dyDescent="0.25">
      <c r="B127">
        <f t="shared" si="3"/>
        <v>420070.32846328896</v>
      </c>
    </row>
    <row r="128" spans="2:5" x14ac:dyDescent="0.25">
      <c r="B128">
        <f t="shared" si="3"/>
        <v>436873.14160182053</v>
      </c>
    </row>
    <row r="129" spans="2:2" x14ac:dyDescent="0.25">
      <c r="B129">
        <f t="shared" si="3"/>
        <v>454348.06726589339</v>
      </c>
    </row>
    <row r="130" spans="2:2" x14ac:dyDescent="0.25">
      <c r="B130">
        <f t="shared" si="3"/>
        <v>472521.98995652917</v>
      </c>
    </row>
    <row r="131" spans="2:2" x14ac:dyDescent="0.25">
      <c r="B131">
        <f t="shared" ref="B131:B143" si="5">104% *B130</f>
        <v>491422.86955479038</v>
      </c>
    </row>
    <row r="132" spans="2:2" x14ac:dyDescent="0.25">
      <c r="B132">
        <f t="shared" si="5"/>
        <v>511079.784336982</v>
      </c>
    </row>
    <row r="133" spans="2:2" x14ac:dyDescent="0.25">
      <c r="B133">
        <f t="shared" si="5"/>
        <v>531522.97571046127</v>
      </c>
    </row>
    <row r="134" spans="2:2" x14ac:dyDescent="0.25">
      <c r="B134">
        <f t="shared" si="5"/>
        <v>552783.89473887975</v>
      </c>
    </row>
    <row r="135" spans="2:2" x14ac:dyDescent="0.25">
      <c r="B135">
        <f t="shared" si="5"/>
        <v>574895.25052843499</v>
      </c>
    </row>
    <row r="136" spans="2:2" x14ac:dyDescent="0.25">
      <c r="B136">
        <f t="shared" si="5"/>
        <v>597891.06054957246</v>
      </c>
    </row>
    <row r="137" spans="2:2" x14ac:dyDescent="0.25">
      <c r="B137">
        <f t="shared" si="5"/>
        <v>621806.70297155541</v>
      </c>
    </row>
    <row r="138" spans="2:2" x14ac:dyDescent="0.25">
      <c r="B138">
        <f t="shared" si="5"/>
        <v>646678.9710904177</v>
      </c>
    </row>
    <row r="139" spans="2:2" x14ac:dyDescent="0.25">
      <c r="B139">
        <f t="shared" si="5"/>
        <v>672546.12993403443</v>
      </c>
    </row>
    <row r="140" spans="2:2" x14ac:dyDescent="0.25">
      <c r="B140">
        <f t="shared" si="5"/>
        <v>699447.97513139585</v>
      </c>
    </row>
    <row r="141" spans="2:2" x14ac:dyDescent="0.25">
      <c r="B141">
        <f t="shared" si="5"/>
        <v>727425.89413665177</v>
      </c>
    </row>
    <row r="142" spans="2:2" x14ac:dyDescent="0.25">
      <c r="B142">
        <f t="shared" si="5"/>
        <v>756522.92990211782</v>
      </c>
    </row>
    <row r="143" spans="2:2" x14ac:dyDescent="0.25">
      <c r="B143">
        <f t="shared" si="5"/>
        <v>786783.84709820256</v>
      </c>
    </row>
  </sheetData>
  <mergeCells count="2">
    <mergeCell ref="G2:J2"/>
    <mergeCell ref="E23:M2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399C4-006D-4FE3-A337-CECC252151F3}">
  <dimension ref="C2:Q27"/>
  <sheetViews>
    <sheetView workbookViewId="0">
      <selection activeCell="E5" sqref="E5:J21"/>
    </sheetView>
  </sheetViews>
  <sheetFormatPr defaultRowHeight="15.75" x14ac:dyDescent="0.25"/>
  <cols>
    <col min="3" max="3" width="40.28515625" bestFit="1" customWidth="1"/>
    <col min="14" max="14" width="50.85546875" customWidth="1"/>
    <col min="16" max="16" width="9" customWidth="1"/>
    <col min="17" max="17" width="9.85546875" style="17" bestFit="1" customWidth="1"/>
  </cols>
  <sheetData>
    <row r="2" spans="3:17" ht="15.75" customHeight="1" x14ac:dyDescent="0.25">
      <c r="Q2"/>
    </row>
    <row r="3" spans="3:17" ht="16.5" thickBot="1" x14ac:dyDescent="0.3">
      <c r="F3" s="46" t="s">
        <v>1</v>
      </c>
      <c r="G3" s="46"/>
      <c r="H3" s="46"/>
      <c r="I3" s="46"/>
    </row>
    <row r="4" spans="3:17" ht="16.5" thickBot="1" x14ac:dyDescent="0.3">
      <c r="D4" s="26"/>
      <c r="E4" s="30">
        <v>-3</v>
      </c>
      <c r="F4" s="31">
        <v>-2</v>
      </c>
      <c r="G4" s="31">
        <v>-1</v>
      </c>
      <c r="H4" s="31">
        <v>0</v>
      </c>
      <c r="I4" s="31">
        <v>1</v>
      </c>
      <c r="J4" s="32">
        <v>2</v>
      </c>
      <c r="N4" t="s">
        <v>2</v>
      </c>
    </row>
    <row r="5" spans="3:17" x14ac:dyDescent="0.25">
      <c r="D5" s="27">
        <v>4</v>
      </c>
      <c r="E5" s="23">
        <v>0.43658422881763498</v>
      </c>
      <c r="F5" s="22">
        <v>0.42626224741879498</v>
      </c>
      <c r="G5" s="22">
        <v>0.42695213937826798</v>
      </c>
      <c r="H5" s="22">
        <v>0.42950257963427602</v>
      </c>
      <c r="I5" s="5"/>
      <c r="J5" s="6"/>
    </row>
    <row r="6" spans="3:17" x14ac:dyDescent="0.25">
      <c r="D6" s="28">
        <v>5</v>
      </c>
      <c r="E6" s="24">
        <v>0.40593542579694802</v>
      </c>
      <c r="F6" s="18">
        <v>0.40331404793842601</v>
      </c>
      <c r="G6" s="18">
        <v>0.39720183080215599</v>
      </c>
      <c r="H6" s="18">
        <v>0.42496619019910598</v>
      </c>
      <c r="I6" s="18">
        <v>0.42704871143308698</v>
      </c>
      <c r="J6" s="19">
        <v>0.44093632036033598</v>
      </c>
    </row>
    <row r="7" spans="3:17" x14ac:dyDescent="0.25">
      <c r="D7" s="28">
        <v>6</v>
      </c>
      <c r="E7" s="24">
        <v>0.40034551566642801</v>
      </c>
      <c r="F7" s="18">
        <v>0.403570970269921</v>
      </c>
      <c r="G7" s="18">
        <v>0.40442024720327002</v>
      </c>
      <c r="H7" s="18">
        <v>0.43920195392075401</v>
      </c>
      <c r="I7" s="18">
        <v>0.42480700973492802</v>
      </c>
      <c r="J7" s="19">
        <v>0.44892901265169799</v>
      </c>
    </row>
    <row r="8" spans="3:17" x14ac:dyDescent="0.25">
      <c r="D8" s="28">
        <v>7</v>
      </c>
      <c r="E8" s="24">
        <v>0.40444592629027798</v>
      </c>
      <c r="F8" s="18">
        <v>0.396047172664862</v>
      </c>
      <c r="G8" s="18">
        <v>0.39470201053137699</v>
      </c>
      <c r="H8" s="18">
        <v>0.41141783663907999</v>
      </c>
      <c r="I8" s="18">
        <v>0.432970869331402</v>
      </c>
      <c r="J8" s="19">
        <v>0.43913083271487302</v>
      </c>
    </row>
    <row r="9" spans="3:17" x14ac:dyDescent="0.25">
      <c r="D9" s="28">
        <v>8</v>
      </c>
      <c r="E9" s="24">
        <v>0.39440716858931901</v>
      </c>
      <c r="F9" s="18">
        <v>0.38800775055757297</v>
      </c>
      <c r="G9" s="18">
        <v>0.38168302743639998</v>
      </c>
      <c r="H9" s="18">
        <v>0.40760581115396199</v>
      </c>
      <c r="I9" s="18">
        <v>0.41696947601665302</v>
      </c>
      <c r="J9" s="19">
        <v>0.417357112111298</v>
      </c>
    </row>
    <row r="10" spans="3:17" x14ac:dyDescent="0.25">
      <c r="D10" s="28">
        <v>9</v>
      </c>
      <c r="E10" s="24">
        <v>0.384483718210818</v>
      </c>
      <c r="F10" s="18">
        <v>0.37863789685235699</v>
      </c>
      <c r="G10" s="18">
        <v>0.38232527531883198</v>
      </c>
      <c r="H10" s="18">
        <v>0.39809563359292099</v>
      </c>
      <c r="I10" s="18">
        <v>0.40564554776835099</v>
      </c>
      <c r="J10" s="19">
        <v>0.41734157878379902</v>
      </c>
    </row>
    <row r="11" spans="3:17" x14ac:dyDescent="0.25">
      <c r="D11" s="28">
        <v>10</v>
      </c>
      <c r="E11" s="24">
        <v>0.38168684559189298</v>
      </c>
      <c r="F11" s="18">
        <v>0.37849871493298698</v>
      </c>
      <c r="G11" s="18">
        <v>0.379418561777779</v>
      </c>
      <c r="H11" s="18">
        <v>0.38863394728219602</v>
      </c>
      <c r="I11" s="18">
        <v>0.39500289963304303</v>
      </c>
      <c r="J11" s="19">
        <v>0.40891567683709301</v>
      </c>
    </row>
    <row r="12" spans="3:17" x14ac:dyDescent="0.25">
      <c r="C12" t="s">
        <v>0</v>
      </c>
      <c r="D12" s="28">
        <v>11</v>
      </c>
      <c r="E12" s="24">
        <v>0.391937871184942</v>
      </c>
      <c r="F12" s="18">
        <v>0.39207558190327901</v>
      </c>
      <c r="G12" s="18">
        <v>0.38979993541385499</v>
      </c>
      <c r="H12" s="18">
        <v>0.40586892064612501</v>
      </c>
      <c r="I12" s="18">
        <v>0.41018566749082902</v>
      </c>
      <c r="J12" s="19">
        <v>0.415785255399585</v>
      </c>
    </row>
    <row r="13" spans="3:17" x14ac:dyDescent="0.25">
      <c r="D13" s="28">
        <v>12</v>
      </c>
      <c r="E13" s="24">
        <v>0.39039191093569198</v>
      </c>
      <c r="F13" s="18">
        <v>0.39888336923291601</v>
      </c>
      <c r="G13" s="18">
        <v>0.37640805814873801</v>
      </c>
      <c r="H13" s="18">
        <v>0.40529365665481398</v>
      </c>
      <c r="I13" s="18">
        <v>0.40326384057153503</v>
      </c>
      <c r="J13" s="19">
        <v>0.40207956482670298</v>
      </c>
    </row>
    <row r="14" spans="3:17" x14ac:dyDescent="0.25">
      <c r="D14" s="28">
        <v>13</v>
      </c>
      <c r="E14" s="24">
        <v>0.37971109137875902</v>
      </c>
      <c r="F14" s="18">
        <v>0.38192243898417599</v>
      </c>
      <c r="G14" s="18">
        <v>0.38048584895592902</v>
      </c>
      <c r="H14" s="18">
        <v>0.39982684981296102</v>
      </c>
      <c r="I14" s="18">
        <v>0.40018304794859799</v>
      </c>
      <c r="J14" s="19">
        <v>0.40848902921664398</v>
      </c>
    </row>
    <row r="15" spans="3:17" x14ac:dyDescent="0.25">
      <c r="D15" s="28">
        <v>14</v>
      </c>
      <c r="E15" s="24">
        <v>0.39174972379217998</v>
      </c>
      <c r="F15" s="18">
        <v>0.384655389944349</v>
      </c>
      <c r="G15" s="18">
        <v>0.38167077930061499</v>
      </c>
      <c r="H15" s="18">
        <v>0.39611040222254501</v>
      </c>
      <c r="I15" s="18">
        <v>0.39830718665924297</v>
      </c>
      <c r="J15" s="19">
        <v>0.40101199232016899</v>
      </c>
    </row>
    <row r="16" spans="3:17" x14ac:dyDescent="0.25">
      <c r="D16" s="28">
        <v>15</v>
      </c>
      <c r="E16" s="24">
        <v>0.38171713131176099</v>
      </c>
      <c r="F16" s="18">
        <v>0.37522185634772598</v>
      </c>
      <c r="G16" s="18">
        <v>0.38908652675959099</v>
      </c>
      <c r="H16" s="18">
        <v>0.40423978042304098</v>
      </c>
      <c r="I16" s="18">
        <v>0.41301602107581598</v>
      </c>
      <c r="J16" s="19">
        <v>0.40789407573028202</v>
      </c>
    </row>
    <row r="17" spans="4:14" x14ac:dyDescent="0.25">
      <c r="D17" s="28">
        <v>16</v>
      </c>
      <c r="E17" s="24">
        <v>0.37281298270473201</v>
      </c>
      <c r="F17" s="18">
        <v>0.36656859602611103</v>
      </c>
      <c r="G17" s="18">
        <v>0.37131808569274</v>
      </c>
      <c r="H17" s="18">
        <v>0.39343333140665199</v>
      </c>
      <c r="I17" s="18">
        <v>0.39783492802307602</v>
      </c>
      <c r="J17" s="19">
        <v>0.39837057579096002</v>
      </c>
    </row>
    <row r="18" spans="4:14" x14ac:dyDescent="0.25">
      <c r="D18" s="28">
        <v>17</v>
      </c>
      <c r="E18" s="24">
        <v>0.36530801584772699</v>
      </c>
      <c r="F18" s="18">
        <v>0.36026961745178998</v>
      </c>
      <c r="G18" s="18">
        <v>0.36247625413065798</v>
      </c>
      <c r="H18" s="18">
        <v>0.38699852854683098</v>
      </c>
      <c r="I18" s="18">
        <v>0.38764677707700801</v>
      </c>
      <c r="J18" s="19">
        <v>0.384608991985468</v>
      </c>
    </row>
    <row r="19" spans="4:14" x14ac:dyDescent="0.25">
      <c r="D19" s="28">
        <v>18</v>
      </c>
      <c r="E19" s="24">
        <v>0.36681822519462298</v>
      </c>
      <c r="F19" s="18">
        <v>0.359408745003163</v>
      </c>
      <c r="G19" s="18">
        <v>0.36385442040206201</v>
      </c>
      <c r="H19" s="18">
        <v>0.383620627484907</v>
      </c>
      <c r="I19" s="18">
        <v>0.39383267509887099</v>
      </c>
      <c r="J19" s="19">
        <v>0.38817196123075098</v>
      </c>
    </row>
    <row r="20" spans="4:14" x14ac:dyDescent="0.25">
      <c r="D20" s="28">
        <v>19</v>
      </c>
      <c r="E20" s="24">
        <v>0.374207321765822</v>
      </c>
      <c r="F20" s="18">
        <v>0.37094344278178898</v>
      </c>
      <c r="G20" s="18">
        <v>0.35736750828848601</v>
      </c>
      <c r="H20" s="18">
        <v>0.38170947328814597</v>
      </c>
      <c r="I20" s="18">
        <v>0.392655739905172</v>
      </c>
      <c r="J20" s="19">
        <v>0.385346997617248</v>
      </c>
    </row>
    <row r="21" spans="4:14" ht="16.5" thickBot="1" x14ac:dyDescent="0.3">
      <c r="D21" s="29">
        <v>20</v>
      </c>
      <c r="E21" s="25">
        <v>0.36340379261577499</v>
      </c>
      <c r="F21" s="20">
        <v>0.36076000654318802</v>
      </c>
      <c r="G21" s="20">
        <v>0.35299642121916303</v>
      </c>
      <c r="H21" s="20">
        <v>0.37095659270347903</v>
      </c>
      <c r="I21" s="20">
        <v>0.38246676040065197</v>
      </c>
      <c r="J21" s="21">
        <v>0.38069999999999998</v>
      </c>
    </row>
    <row r="26" spans="4:14" ht="16.5" thickBot="1" x14ac:dyDescent="0.3"/>
    <row r="27" spans="4:14" ht="16.5" thickBot="1" x14ac:dyDescent="0.3">
      <c r="D27" s="43" t="s">
        <v>4</v>
      </c>
      <c r="E27" s="44"/>
      <c r="F27" s="44"/>
      <c r="G27" s="44"/>
      <c r="H27" s="44"/>
      <c r="I27" s="44"/>
      <c r="J27" s="44"/>
      <c r="K27" s="44"/>
      <c r="L27" s="44"/>
      <c r="M27" s="44"/>
      <c r="N27" s="45"/>
    </row>
  </sheetData>
  <mergeCells count="2">
    <mergeCell ref="F3:I3"/>
    <mergeCell ref="D27:N2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17C30-7545-40B6-BFF0-79A047A71C7B}">
  <dimension ref="C1:Q61"/>
  <sheetViews>
    <sheetView workbookViewId="0">
      <selection activeCell="F21" sqref="F21"/>
    </sheetView>
  </sheetViews>
  <sheetFormatPr defaultRowHeight="15" x14ac:dyDescent="0.25"/>
  <cols>
    <col min="17" max="17" width="9.85546875" bestFit="1" customWidth="1"/>
  </cols>
  <sheetData>
    <row r="1" spans="3:17" x14ac:dyDescent="0.25">
      <c r="Q1" s="33"/>
    </row>
    <row r="2" spans="3:17" x14ac:dyDescent="0.25">
      <c r="Q2" s="33"/>
    </row>
    <row r="3" spans="3:17" ht="15.75" thickBot="1" x14ac:dyDescent="0.3">
      <c r="F3" s="46" t="s">
        <v>1</v>
      </c>
      <c r="G3" s="46"/>
      <c r="H3" s="46"/>
      <c r="I3" s="46"/>
      <c r="Q3" s="33"/>
    </row>
    <row r="4" spans="3:17" ht="15.75" thickBot="1" x14ac:dyDescent="0.3">
      <c r="D4" s="26"/>
      <c r="E4" s="30">
        <v>-3</v>
      </c>
      <c r="F4" s="31">
        <v>-2</v>
      </c>
      <c r="G4" s="31">
        <v>-1</v>
      </c>
      <c r="H4" s="31">
        <v>0</v>
      </c>
      <c r="I4" s="31">
        <v>1</v>
      </c>
      <c r="J4" s="32">
        <v>2</v>
      </c>
      <c r="N4" t="s">
        <v>2</v>
      </c>
      <c r="Q4" s="33"/>
    </row>
    <row r="5" spans="3:17" x14ac:dyDescent="0.25">
      <c r="D5" s="27">
        <v>4</v>
      </c>
      <c r="E5" s="39">
        <v>1.19028094190237E-2</v>
      </c>
      <c r="F5" s="38">
        <v>1.23055858756636E-2</v>
      </c>
      <c r="G5" s="38">
        <v>8.85767449212581E-3</v>
      </c>
      <c r="H5" s="38">
        <v>2.64916978453233E-3</v>
      </c>
      <c r="I5" s="5"/>
      <c r="J5" s="6"/>
      <c r="Q5" s="33"/>
    </row>
    <row r="6" spans="3:17" x14ac:dyDescent="0.25">
      <c r="D6" s="28">
        <v>5</v>
      </c>
      <c r="E6" s="40">
        <v>1.4456995742870699E-2</v>
      </c>
      <c r="F6" s="34">
        <v>1.48673128304798E-2</v>
      </c>
      <c r="G6" s="34">
        <v>1.1409622072450601E-2</v>
      </c>
      <c r="H6" s="34">
        <v>5.2463909045442703E-3</v>
      </c>
      <c r="I6" s="34">
        <v>3.4207913456920998E-3</v>
      </c>
      <c r="J6" s="35">
        <v>1.90637477101837E-3</v>
      </c>
      <c r="Q6" s="33"/>
    </row>
    <row r="7" spans="3:17" x14ac:dyDescent="0.25">
      <c r="D7" s="28">
        <v>6</v>
      </c>
      <c r="E7" s="40">
        <v>1.5420842367022101E-2</v>
      </c>
      <c r="F7" s="34">
        <v>1.5810277217709799E-2</v>
      </c>
      <c r="G7" s="34">
        <v>1.2395772371981899E-2</v>
      </c>
      <c r="H7" s="34">
        <v>6.2835930441609801E-3</v>
      </c>
      <c r="I7" s="34">
        <v>4.4951850822162404E-3</v>
      </c>
      <c r="J7" s="35">
        <v>2.9972656183200001E-3</v>
      </c>
      <c r="Q7" s="33"/>
    </row>
    <row r="8" spans="3:17" x14ac:dyDescent="0.25">
      <c r="D8" s="28">
        <v>7</v>
      </c>
      <c r="E8" s="40">
        <v>1.6397792282485901E-2</v>
      </c>
      <c r="F8" s="34">
        <v>1.68049816767071E-2</v>
      </c>
      <c r="G8" s="34">
        <v>1.3429270845100901E-2</v>
      </c>
      <c r="H8" s="34">
        <v>7.3245351850314E-3</v>
      </c>
      <c r="I8" s="34">
        <v>5.5548823211312099E-3</v>
      </c>
      <c r="J8" s="35">
        <v>4.0497359159755303E-3</v>
      </c>
      <c r="Q8" s="33"/>
    </row>
    <row r="9" spans="3:17" x14ac:dyDescent="0.25">
      <c r="D9" s="28">
        <v>8</v>
      </c>
      <c r="E9" s="40">
        <v>1.8685451159757099E-2</v>
      </c>
      <c r="F9" s="34">
        <v>1.9066324346772801E-2</v>
      </c>
      <c r="G9" s="34">
        <v>1.5686512892731898E-2</v>
      </c>
      <c r="H9" s="34">
        <v>9.5206027622212006E-3</v>
      </c>
      <c r="I9" s="34">
        <v>7.7458788008955299E-3</v>
      </c>
      <c r="J9" s="35">
        <v>6.2468697372494502E-3</v>
      </c>
      <c r="Q9" s="33"/>
    </row>
    <row r="10" spans="3:17" x14ac:dyDescent="0.25">
      <c r="D10" s="28">
        <v>9</v>
      </c>
      <c r="E10" s="40">
        <v>1.9730149629470901E-2</v>
      </c>
      <c r="F10" s="34">
        <v>2.0119336959033E-2</v>
      </c>
      <c r="G10" s="34">
        <v>1.6729203645927501E-2</v>
      </c>
      <c r="H10" s="34">
        <v>5.8379740657199801E-4</v>
      </c>
      <c r="I10" s="34">
        <v>8.7836609160780905E-3</v>
      </c>
      <c r="J10" s="35">
        <v>7.3161278556735003E-3</v>
      </c>
      <c r="Q10" s="33"/>
    </row>
    <row r="11" spans="3:17" x14ac:dyDescent="0.25">
      <c r="D11" s="28">
        <v>10</v>
      </c>
      <c r="E11" s="40">
        <v>2.01497817307782E-2</v>
      </c>
      <c r="F11" s="34">
        <v>2.0523356029960499E-2</v>
      </c>
      <c r="G11" s="34">
        <v>1.71807902383408E-2</v>
      </c>
      <c r="H11" s="34">
        <v>1.1056982441994E-2</v>
      </c>
      <c r="I11" s="34">
        <v>9.2720618820197002E-3</v>
      </c>
      <c r="J11" s="35">
        <v>7.8077633898440404E-3</v>
      </c>
      <c r="Q11" s="33"/>
    </row>
    <row r="12" spans="3:17" x14ac:dyDescent="0.25">
      <c r="C12" t="s">
        <v>0</v>
      </c>
      <c r="D12" s="28">
        <v>11</v>
      </c>
      <c r="E12" s="40">
        <v>2.0047267287172699E-2</v>
      </c>
      <c r="F12" s="34">
        <v>2.04502389833577E-2</v>
      </c>
      <c r="G12" s="34">
        <v>1.7001886786806999E-2</v>
      </c>
      <c r="H12" s="34">
        <v>1.0880012279893599E-2</v>
      </c>
      <c r="I12" s="34">
        <v>9.0703067853461997E-3</v>
      </c>
      <c r="J12" s="35">
        <v>7.5291220856770003E-3</v>
      </c>
      <c r="Q12" s="33"/>
    </row>
    <row r="13" spans="3:17" x14ac:dyDescent="0.25">
      <c r="D13" s="28">
        <v>12</v>
      </c>
      <c r="E13" s="40">
        <v>2.1380954394659601E-2</v>
      </c>
      <c r="F13" s="34">
        <v>2.1766146482007E-2</v>
      </c>
      <c r="G13" s="34">
        <v>1.8460082945841599E-2</v>
      </c>
      <c r="H13" s="34">
        <v>1.23181172580153E-2</v>
      </c>
      <c r="I13" s="34">
        <v>1.05406428730596E-2</v>
      </c>
      <c r="J13" s="35">
        <v>9.1212710700169907E-3</v>
      </c>
      <c r="Q13" s="33"/>
    </row>
    <row r="14" spans="3:17" x14ac:dyDescent="0.25">
      <c r="D14" s="28">
        <v>13</v>
      </c>
      <c r="E14" s="40">
        <v>2.29576689890474E-2</v>
      </c>
      <c r="F14" s="34">
        <v>2.32828470641539E-2</v>
      </c>
      <c r="G14" s="34">
        <v>1.99889347268545E-2</v>
      </c>
      <c r="H14" s="34">
        <v>1.38427480878803E-2</v>
      </c>
      <c r="I14" s="34">
        <v>1.20449053600658E-2</v>
      </c>
      <c r="J14" s="35">
        <v>1.0616496322448999E-2</v>
      </c>
      <c r="Q14" s="33"/>
    </row>
    <row r="15" spans="3:17" x14ac:dyDescent="0.25">
      <c r="D15" s="28">
        <v>14</v>
      </c>
      <c r="E15" s="40">
        <v>2.3272464814024001E-2</v>
      </c>
      <c r="F15" s="34">
        <v>2.36216977153627E-2</v>
      </c>
      <c r="G15" s="34">
        <v>2.0284702765720902E-2</v>
      </c>
      <c r="H15" s="34">
        <v>1.4123271555915201E-2</v>
      </c>
      <c r="I15" s="34">
        <v>1.23464877437878E-2</v>
      </c>
      <c r="J15" s="35">
        <v>1.0930099792266499E-2</v>
      </c>
      <c r="Q15" s="33"/>
    </row>
    <row r="16" spans="3:17" x14ac:dyDescent="0.25">
      <c r="D16" s="28">
        <v>15</v>
      </c>
      <c r="E16" s="40">
        <v>2.29940622828201E-2</v>
      </c>
      <c r="F16" s="34">
        <v>2.33482526645074E-2</v>
      </c>
      <c r="G16" s="34">
        <v>2.0018988878670999E-2</v>
      </c>
      <c r="H16" s="34">
        <v>1.38903842725694E-2</v>
      </c>
      <c r="I16" s="34">
        <v>1.2110063004111601E-2</v>
      </c>
      <c r="J16" s="35">
        <v>1.06904822517511E-2</v>
      </c>
      <c r="Q16" s="33"/>
    </row>
    <row r="17" spans="4:17" x14ac:dyDescent="0.25">
      <c r="D17" s="28">
        <v>16</v>
      </c>
      <c r="E17" s="40">
        <v>2.38327594564023E-2</v>
      </c>
      <c r="F17" s="34">
        <v>2.4173119880624299E-2</v>
      </c>
      <c r="G17" s="34">
        <v>2.0767980983440799E-2</v>
      </c>
      <c r="H17" s="34">
        <v>1.46736055550495E-2</v>
      </c>
      <c r="I17" s="34">
        <v>1.2885979080772001E-2</v>
      </c>
      <c r="J17" s="35">
        <v>1.1462428967888899E-2</v>
      </c>
      <c r="Q17" s="33"/>
    </row>
    <row r="18" spans="4:17" x14ac:dyDescent="0.25">
      <c r="D18" s="28">
        <v>17</v>
      </c>
      <c r="E18" s="40">
        <v>2.52741382297485E-2</v>
      </c>
      <c r="F18" s="34">
        <v>2.5582261149072898E-2</v>
      </c>
      <c r="G18" s="34">
        <v>2.2184233610949799E-2</v>
      </c>
      <c r="H18" s="34">
        <v>1.6093374999947899E-2</v>
      </c>
      <c r="I18" s="34">
        <v>1.4259379431207701E-2</v>
      </c>
      <c r="J18" s="35">
        <v>1.2835972750601801E-2</v>
      </c>
      <c r="Q18" s="33"/>
    </row>
    <row r="19" spans="4:17" x14ac:dyDescent="0.25">
      <c r="D19" s="28">
        <v>18</v>
      </c>
      <c r="E19" s="40">
        <v>2.5544027374500799E-2</v>
      </c>
      <c r="F19" s="34">
        <v>2.5844543480828E-2</v>
      </c>
      <c r="G19" s="34">
        <v>2.2408223748050699E-2</v>
      </c>
      <c r="H19" s="34">
        <v>1.6265764744163101E-2</v>
      </c>
      <c r="I19" s="34">
        <v>1.44686826075995E-2</v>
      </c>
      <c r="J19" s="35">
        <v>1.30624071904267E-2</v>
      </c>
      <c r="Q19" s="33"/>
    </row>
    <row r="20" spans="4:17" x14ac:dyDescent="0.25">
      <c r="D20" s="28">
        <v>19</v>
      </c>
      <c r="E20" s="40">
        <v>2.6622078139008101E-2</v>
      </c>
      <c r="F20" s="34">
        <v>2.69153864906721E-2</v>
      </c>
      <c r="G20" s="34">
        <v>2.3566126772923E-2</v>
      </c>
      <c r="H20" s="34">
        <v>1.7353643574908699E-2</v>
      </c>
      <c r="I20" s="34">
        <v>1.5520674585015701E-2</v>
      </c>
      <c r="J20" s="35">
        <v>1.41511618338087E-2</v>
      </c>
      <c r="Q20" s="33"/>
    </row>
    <row r="21" spans="4:17" ht="15.75" thickBot="1" x14ac:dyDescent="0.3">
      <c r="D21" s="29">
        <v>20</v>
      </c>
      <c r="E21" s="41">
        <v>2.7926002389718398E-2</v>
      </c>
      <c r="F21" s="36">
        <v>2.8247115852461101E-2</v>
      </c>
      <c r="G21" s="36">
        <v>2.4921158375999099E-2</v>
      </c>
      <c r="H21" s="36">
        <v>1.8748560186700899E-2</v>
      </c>
      <c r="I21" s="36">
        <v>1.6893981714877399E-2</v>
      </c>
      <c r="J21" s="37">
        <v>1.5541285860081799E-2</v>
      </c>
      <c r="Q21" s="33"/>
    </row>
    <row r="22" spans="4:17" x14ac:dyDescent="0.25">
      <c r="Q22" s="33"/>
    </row>
    <row r="23" spans="4:17" x14ac:dyDescent="0.25">
      <c r="Q23" s="33"/>
    </row>
    <row r="24" spans="4:17" x14ac:dyDescent="0.25">
      <c r="Q24" s="33"/>
    </row>
    <row r="25" spans="4:17" x14ac:dyDescent="0.25">
      <c r="Q25" s="33"/>
    </row>
    <row r="26" spans="4:17" ht="15.75" thickBot="1" x14ac:dyDescent="0.3">
      <c r="Q26" s="33"/>
    </row>
    <row r="27" spans="4:17" ht="15.75" thickBot="1" x14ac:dyDescent="0.3">
      <c r="D27" s="43" t="s">
        <v>5</v>
      </c>
      <c r="E27" s="44"/>
      <c r="F27" s="44"/>
      <c r="G27" s="44"/>
      <c r="H27" s="44"/>
      <c r="I27" s="44"/>
      <c r="J27" s="45"/>
      <c r="Q27" s="33"/>
    </row>
    <row r="28" spans="4:17" x14ac:dyDescent="0.25">
      <c r="Q28" s="33"/>
    </row>
    <row r="29" spans="4:17" x14ac:dyDescent="0.25">
      <c r="Q29" s="33"/>
    </row>
    <row r="30" spans="4:17" x14ac:dyDescent="0.25">
      <c r="Q30" s="33"/>
    </row>
    <row r="31" spans="4:17" x14ac:dyDescent="0.25">
      <c r="Q31" s="33"/>
    </row>
    <row r="32" spans="4:17" x14ac:dyDescent="0.25">
      <c r="Q32" s="33"/>
    </row>
    <row r="33" spans="17:17" x14ac:dyDescent="0.25">
      <c r="Q33" s="33"/>
    </row>
    <row r="34" spans="17:17" x14ac:dyDescent="0.25">
      <c r="Q34" s="33"/>
    </row>
    <row r="35" spans="17:17" x14ac:dyDescent="0.25">
      <c r="Q35" s="33"/>
    </row>
    <row r="36" spans="17:17" x14ac:dyDescent="0.25">
      <c r="Q36" s="33"/>
    </row>
    <row r="37" spans="17:17" x14ac:dyDescent="0.25">
      <c r="Q37" s="33"/>
    </row>
    <row r="38" spans="17:17" x14ac:dyDescent="0.25">
      <c r="Q38" s="33"/>
    </row>
    <row r="39" spans="17:17" x14ac:dyDescent="0.25">
      <c r="Q39" s="33"/>
    </row>
    <row r="40" spans="17:17" x14ac:dyDescent="0.25">
      <c r="Q40" s="33"/>
    </row>
    <row r="41" spans="17:17" x14ac:dyDescent="0.25">
      <c r="Q41" s="33"/>
    </row>
    <row r="42" spans="17:17" x14ac:dyDescent="0.25">
      <c r="Q42" s="33"/>
    </row>
    <row r="43" spans="17:17" x14ac:dyDescent="0.25">
      <c r="Q43" s="33"/>
    </row>
    <row r="44" spans="17:17" x14ac:dyDescent="0.25">
      <c r="Q44" s="33"/>
    </row>
    <row r="45" spans="17:17" x14ac:dyDescent="0.25">
      <c r="Q45" s="33"/>
    </row>
    <row r="46" spans="17:17" x14ac:dyDescent="0.25">
      <c r="Q46" s="33"/>
    </row>
    <row r="47" spans="17:17" x14ac:dyDescent="0.25">
      <c r="Q47" s="33"/>
    </row>
    <row r="48" spans="17:17" x14ac:dyDescent="0.25">
      <c r="Q48" s="33"/>
    </row>
    <row r="49" spans="17:17" x14ac:dyDescent="0.25">
      <c r="Q49" s="33"/>
    </row>
    <row r="50" spans="17:17" x14ac:dyDescent="0.25">
      <c r="Q50" s="33"/>
    </row>
    <row r="51" spans="17:17" x14ac:dyDescent="0.25">
      <c r="Q51" s="33"/>
    </row>
    <row r="52" spans="17:17" x14ac:dyDescent="0.25">
      <c r="Q52" s="33"/>
    </row>
    <row r="53" spans="17:17" x14ac:dyDescent="0.25">
      <c r="Q53" s="33"/>
    </row>
    <row r="54" spans="17:17" x14ac:dyDescent="0.25">
      <c r="Q54" s="33"/>
    </row>
    <row r="55" spans="17:17" x14ac:dyDescent="0.25">
      <c r="Q55" s="33"/>
    </row>
    <row r="56" spans="17:17" x14ac:dyDescent="0.25">
      <c r="Q56" s="33"/>
    </row>
    <row r="57" spans="17:17" x14ac:dyDescent="0.25">
      <c r="Q57" s="33"/>
    </row>
    <row r="58" spans="17:17" x14ac:dyDescent="0.25">
      <c r="Q58" s="33"/>
    </row>
    <row r="59" spans="17:17" x14ac:dyDescent="0.25">
      <c r="Q59" s="33"/>
    </row>
    <row r="60" spans="17:17" x14ac:dyDescent="0.25">
      <c r="Q60" s="33"/>
    </row>
    <row r="61" spans="17:17" x14ac:dyDescent="0.25">
      <c r="Q61" s="33"/>
    </row>
  </sheetData>
  <mergeCells count="2">
    <mergeCell ref="F3:I3"/>
    <mergeCell ref="D27:J2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81AA4-0DEC-48A7-9F16-2ECCE016FB05}">
  <dimension ref="A1:T210"/>
  <sheetViews>
    <sheetView workbookViewId="0">
      <selection activeCell="H7" sqref="H7"/>
    </sheetView>
  </sheetViews>
  <sheetFormatPr defaultRowHeight="15" x14ac:dyDescent="0.25"/>
  <cols>
    <col min="4" max="4" width="15.42578125" bestFit="1" customWidth="1"/>
  </cols>
  <sheetData>
    <row r="1" spans="1:20" x14ac:dyDescent="0.25">
      <c r="A1" s="47">
        <v>1.2211828397091701E-2</v>
      </c>
      <c r="T1" s="47">
        <v>7.1181979667538598E-3</v>
      </c>
    </row>
    <row r="2" spans="1:20" x14ac:dyDescent="0.25">
      <c r="A2" s="47">
        <v>1.37714863721009E-2</v>
      </c>
      <c r="T2" s="47">
        <v>9.2200748783527204E-3</v>
      </c>
    </row>
    <row r="3" spans="1:20" x14ac:dyDescent="0.25">
      <c r="A3" s="47">
        <v>1.0421564632534901E-2</v>
      </c>
      <c r="T3" s="47">
        <v>5.8376945476746904E-3</v>
      </c>
    </row>
    <row r="4" spans="1:20" x14ac:dyDescent="0.25">
      <c r="A4" s="47">
        <v>1.06232228426724E-2</v>
      </c>
      <c r="T4" s="47">
        <v>7.2615010728937302E-3</v>
      </c>
    </row>
    <row r="5" spans="1:20" x14ac:dyDescent="0.25">
      <c r="A5" s="47">
        <v>9.7830304241598495E-3</v>
      </c>
      <c r="T5" s="47">
        <v>5.7510847742226704E-3</v>
      </c>
    </row>
    <row r="6" spans="1:20" x14ac:dyDescent="0.25">
      <c r="A6" s="47">
        <v>1.3444662243000101E-2</v>
      </c>
      <c r="T6" s="47">
        <v>7.7275765627433397E-3</v>
      </c>
    </row>
    <row r="7" spans="1:20" x14ac:dyDescent="0.25">
      <c r="A7" s="47">
        <v>1.50155796982556E-2</v>
      </c>
      <c r="H7" t="s">
        <v>7</v>
      </c>
      <c r="T7" s="47">
        <v>9.83381802064409E-3</v>
      </c>
    </row>
    <row r="8" spans="1:20" ht="15.75" thickBot="1" x14ac:dyDescent="0.3">
      <c r="A8" s="47">
        <v>1.16402305234023E-2</v>
      </c>
      <c r="T8" s="47">
        <v>6.4174986225250799E-3</v>
      </c>
    </row>
    <row r="9" spans="1:20" ht="15.75" thickBot="1" x14ac:dyDescent="0.3">
      <c r="A9" s="47">
        <v>1.18240204706899E-2</v>
      </c>
      <c r="F9" s="13"/>
      <c r="G9" s="50">
        <v>-2</v>
      </c>
      <c r="H9" s="50">
        <v>-1</v>
      </c>
      <c r="I9" s="50">
        <v>0</v>
      </c>
      <c r="J9" s="50">
        <v>1</v>
      </c>
      <c r="K9" s="51">
        <v>2</v>
      </c>
      <c r="T9" s="47">
        <v>7.8276997455883207E-3</v>
      </c>
    </row>
    <row r="10" spans="1:20" x14ac:dyDescent="0.25">
      <c r="A10" s="47">
        <v>1.09710510627138E-2</v>
      </c>
      <c r="F10" s="48">
        <v>7</v>
      </c>
      <c r="G10" s="54">
        <v>9.2134255670753406E-3</v>
      </c>
      <c r="H10" s="53">
        <v>1.0794993361243699E-2</v>
      </c>
      <c r="I10" s="53">
        <v>7.4149496289719202E-3</v>
      </c>
      <c r="J10" s="53">
        <v>7.6129579692463803E-3</v>
      </c>
      <c r="K10" s="56">
        <v>6.7746470068311198E-3</v>
      </c>
      <c r="T10" s="47">
        <v>6.3342905929041904E-3</v>
      </c>
    </row>
    <row r="11" spans="1:20" x14ac:dyDescent="0.25">
      <c r="A11" s="47">
        <v>1.37676923706579E-2</v>
      </c>
      <c r="F11" s="48">
        <v>8</v>
      </c>
      <c r="G11" s="55">
        <v>9.7773973872908905E-3</v>
      </c>
      <c r="H11" s="52">
        <v>1.13612222452915E-2</v>
      </c>
      <c r="I11" s="52">
        <v>7.9812475384764599E-3</v>
      </c>
      <c r="J11" s="52">
        <v>8.1955864720986704E-3</v>
      </c>
      <c r="K11" s="57">
        <v>7.3530587382769196E-3</v>
      </c>
      <c r="T11" s="47">
        <v>8.1215788065055802E-3</v>
      </c>
    </row>
    <row r="12" spans="1:20" x14ac:dyDescent="0.25">
      <c r="A12" s="47">
        <v>1.5335108450885499E-2</v>
      </c>
      <c r="F12" s="48">
        <v>9</v>
      </c>
      <c r="G12" s="55">
        <v>9.1181015645430893E-3</v>
      </c>
      <c r="H12" s="52">
        <v>1.06570018288266E-2</v>
      </c>
      <c r="I12" s="52">
        <v>7.3317192611883301E-3</v>
      </c>
      <c r="J12" s="52">
        <v>7.5667763995681397E-3</v>
      </c>
      <c r="K12" s="57">
        <v>6.7386325952111196E-3</v>
      </c>
      <c r="T12" s="47">
        <v>1.02174430387326E-2</v>
      </c>
    </row>
    <row r="13" spans="1:20" x14ac:dyDescent="0.25">
      <c r="A13" s="47">
        <v>1.19568044846669E-2</v>
      </c>
      <c r="F13" s="48">
        <v>10</v>
      </c>
      <c r="G13" s="55">
        <v>1.0565675868373901E-2</v>
      </c>
      <c r="H13" s="52">
        <v>1.21152617875312E-2</v>
      </c>
      <c r="I13" s="52">
        <v>8.7799234681765898E-3</v>
      </c>
      <c r="J13" s="52">
        <v>8.9968286703402608E-3</v>
      </c>
      <c r="K13" s="57">
        <v>8.1696049096013999E-3</v>
      </c>
      <c r="T13" s="47">
        <v>6.8000988960875202E-3</v>
      </c>
    </row>
    <row r="14" spans="1:20" x14ac:dyDescent="0.25">
      <c r="A14" s="47">
        <v>1.2128609493834401E-2</v>
      </c>
      <c r="F14" s="48">
        <v>11</v>
      </c>
      <c r="G14" s="55">
        <v>1.13767618808094E-2</v>
      </c>
      <c r="H14" s="52">
        <v>1.2936837468148501E-2</v>
      </c>
      <c r="I14" s="52">
        <v>9.5478329606671908E-3</v>
      </c>
      <c r="J14" s="52">
        <v>9.7782509409346692E-3</v>
      </c>
      <c r="K14" s="57">
        <v>8.9540229487653795E-3</v>
      </c>
      <c r="T14" s="47">
        <v>8.2419481101026499E-3</v>
      </c>
    </row>
    <row r="15" spans="1:20" x14ac:dyDescent="0.25">
      <c r="A15" s="47">
        <v>1.12723877241774E-2</v>
      </c>
      <c r="F15" s="48">
        <v>12</v>
      </c>
      <c r="G15" s="55">
        <v>1.1912444266782601E-2</v>
      </c>
      <c r="H15" s="52">
        <v>1.34892836702895E-2</v>
      </c>
      <c r="I15" s="52">
        <v>1.00780352173542E-2</v>
      </c>
      <c r="J15" s="52">
        <v>1.02939252044239E-2</v>
      </c>
      <c r="K15" s="57">
        <v>9.4751551270561007E-3</v>
      </c>
      <c r="T15" s="47">
        <v>6.7432990434533498E-3</v>
      </c>
    </row>
    <row r="16" spans="1:20" x14ac:dyDescent="0.25">
      <c r="A16" s="47">
        <v>1.4922201369421699E-2</v>
      </c>
      <c r="D16" t="s">
        <v>6</v>
      </c>
      <c r="F16" s="48">
        <v>13</v>
      </c>
      <c r="G16" s="55">
        <v>1.1559841528554301E-2</v>
      </c>
      <c r="H16" s="52">
        <v>1.3128866546085201E-2</v>
      </c>
      <c r="I16" s="52">
        <v>9.6953273373920797E-3</v>
      </c>
      <c r="J16" s="52">
        <v>9.9050764450475306E-3</v>
      </c>
      <c r="K16" s="57">
        <v>9.0863091317266893E-3</v>
      </c>
      <c r="T16" s="47">
        <v>9.2623557523712104E-3</v>
      </c>
    </row>
    <row r="17" spans="1:20" x14ac:dyDescent="0.25">
      <c r="A17" s="47">
        <v>1.6486419157538099E-2</v>
      </c>
      <c r="F17" s="48">
        <v>14</v>
      </c>
      <c r="G17" s="55">
        <v>1.2441913232992499E-2</v>
      </c>
      <c r="H17" s="52">
        <v>1.39986172292408E-2</v>
      </c>
      <c r="I17" s="52">
        <v>1.0647190281705099E-2</v>
      </c>
      <c r="J17" s="52">
        <v>1.0847052218909701E-2</v>
      </c>
      <c r="K17" s="57">
        <v>1.00280274990608E-2</v>
      </c>
      <c r="T17" s="47">
        <v>1.13984086740318E-2</v>
      </c>
    </row>
    <row r="18" spans="1:20" x14ac:dyDescent="0.25">
      <c r="A18" s="47">
        <v>1.29772423353187E-2</v>
      </c>
      <c r="F18" s="48">
        <v>15</v>
      </c>
      <c r="G18" s="55">
        <v>1.2211828397091701E-2</v>
      </c>
      <c r="H18" s="52">
        <v>1.37714863721009E-2</v>
      </c>
      <c r="I18" s="52">
        <v>1.0421564632534901E-2</v>
      </c>
      <c r="J18" s="52">
        <v>1.06232228426724E-2</v>
      </c>
      <c r="K18" s="57">
        <v>9.7830304241598495E-3</v>
      </c>
      <c r="T18" s="47">
        <v>7.9831583775302004E-3</v>
      </c>
    </row>
    <row r="19" spans="1:20" x14ac:dyDescent="0.25">
      <c r="A19" s="47">
        <v>1.31653256922754E-2</v>
      </c>
      <c r="F19" s="48">
        <v>16</v>
      </c>
      <c r="G19" s="55">
        <v>1.3444662243000101E-2</v>
      </c>
      <c r="H19" s="52">
        <v>1.50155796982556E-2</v>
      </c>
      <c r="I19" s="52">
        <v>1.16402305234023E-2</v>
      </c>
      <c r="J19" s="52">
        <v>1.18240204706899E-2</v>
      </c>
      <c r="K19" s="57">
        <v>1.09710510627138E-2</v>
      </c>
      <c r="T19" s="47">
        <v>9.3975905489198097E-3</v>
      </c>
    </row>
    <row r="20" spans="1:20" x14ac:dyDescent="0.25">
      <c r="A20" s="47">
        <v>1.2310469217681801E-2</v>
      </c>
      <c r="F20" s="48">
        <v>17</v>
      </c>
      <c r="G20" s="55">
        <v>1.37676923706579E-2</v>
      </c>
      <c r="H20" s="52">
        <v>1.5335108450885499E-2</v>
      </c>
      <c r="I20" s="52">
        <v>1.19568044846669E-2</v>
      </c>
      <c r="J20" s="52">
        <v>1.2128609493834401E-2</v>
      </c>
      <c r="K20" s="57">
        <v>1.12723877241774E-2</v>
      </c>
      <c r="T20" s="47">
        <v>7.9049063773370103E-3</v>
      </c>
    </row>
    <row r="21" spans="1:20" x14ac:dyDescent="0.25">
      <c r="A21" s="47">
        <v>1.6089394046325801E-2</v>
      </c>
      <c r="F21" s="48">
        <v>18</v>
      </c>
      <c r="G21" s="55">
        <v>1.4922201369421699E-2</v>
      </c>
      <c r="H21" s="52">
        <v>1.6486419157538099E-2</v>
      </c>
      <c r="I21" s="52">
        <v>1.29772423353187E-2</v>
      </c>
      <c r="J21" s="52">
        <v>1.31653256922754E-2</v>
      </c>
      <c r="K21" s="57">
        <v>1.2310469217681801E-2</v>
      </c>
      <c r="T21" s="47">
        <v>1.06531800578521E-2</v>
      </c>
    </row>
    <row r="22" spans="1:20" x14ac:dyDescent="0.25">
      <c r="A22" s="47">
        <v>1.7660771323148101E-2</v>
      </c>
      <c r="F22" s="48">
        <v>19</v>
      </c>
      <c r="G22" s="55">
        <v>1.6089394046325801E-2</v>
      </c>
      <c r="H22" s="52">
        <v>1.7660771323148101E-2</v>
      </c>
      <c r="I22" s="52">
        <v>1.41921693194694E-2</v>
      </c>
      <c r="J22" s="52">
        <v>1.43752753992694E-2</v>
      </c>
      <c r="K22" s="57">
        <v>1.3513258485144199E-2</v>
      </c>
      <c r="T22" s="47">
        <v>1.28103522590688E-2</v>
      </c>
    </row>
    <row r="23" spans="1:20" ht="15.75" thickBot="1" x14ac:dyDescent="0.3">
      <c r="A23" s="47">
        <v>1.41921693194694E-2</v>
      </c>
      <c r="F23" s="49">
        <v>20</v>
      </c>
      <c r="G23" s="58">
        <v>1.80504431267225E-2</v>
      </c>
      <c r="H23" s="59">
        <v>1.9599347395512501E-2</v>
      </c>
      <c r="I23" s="59">
        <v>1.6144117037296801E-2</v>
      </c>
      <c r="J23" s="59">
        <v>1.6347736413029799E-2</v>
      </c>
      <c r="K23" s="60">
        <v>1.5484023025560401E-2</v>
      </c>
      <c r="T23" s="47">
        <v>9.3935674100432704E-3</v>
      </c>
    </row>
    <row r="24" spans="1:20" x14ac:dyDescent="0.25">
      <c r="A24" s="47">
        <v>1.43752753992694E-2</v>
      </c>
      <c r="T24" s="47">
        <v>1.08441940542486E-2</v>
      </c>
    </row>
    <row r="25" spans="1:20" x14ac:dyDescent="0.25">
      <c r="A25" s="47">
        <v>1.3513258485144199E-2</v>
      </c>
      <c r="T25" s="47">
        <v>9.3594359787792895E-3</v>
      </c>
    </row>
    <row r="26" spans="1:20" x14ac:dyDescent="0.25">
      <c r="A26" s="47">
        <v>1.80504431267225E-2</v>
      </c>
      <c r="T26" s="47">
        <v>1.10608963961033E-2</v>
      </c>
    </row>
    <row r="27" spans="1:20" x14ac:dyDescent="0.25">
      <c r="A27" s="47">
        <v>1.9599347395512501E-2</v>
      </c>
      <c r="T27" s="47">
        <v>1.3262418076802099E-2</v>
      </c>
    </row>
    <row r="28" spans="1:20" x14ac:dyDescent="0.25">
      <c r="A28" s="47">
        <v>1.6144117037296801E-2</v>
      </c>
      <c r="T28" s="47">
        <v>9.8517314885982997E-3</v>
      </c>
    </row>
    <row r="29" spans="1:20" x14ac:dyDescent="0.25">
      <c r="A29" s="47">
        <v>1.6347736413029799E-2</v>
      </c>
      <c r="T29" s="47">
        <v>1.1256359293774901E-2</v>
      </c>
    </row>
    <row r="30" spans="1:20" x14ac:dyDescent="0.25">
      <c r="A30" s="47">
        <v>1.5484023025560401E-2</v>
      </c>
      <c r="T30" s="47">
        <v>9.7933091680722905E-3</v>
      </c>
    </row>
    <row r="31" spans="1:20" x14ac:dyDescent="0.25">
      <c r="T31" s="47">
        <v>1.17403588952296E-2</v>
      </c>
    </row>
    <row r="32" spans="1:20" x14ac:dyDescent="0.25">
      <c r="T32" s="47">
        <v>1.39506412426027E-2</v>
      </c>
    </row>
    <row r="33" spans="20:20" x14ac:dyDescent="0.25">
      <c r="T33" s="47">
        <v>1.05138324283319E-2</v>
      </c>
    </row>
    <row r="34" spans="20:20" x14ac:dyDescent="0.25">
      <c r="T34" s="47">
        <v>1.18821054254698E-2</v>
      </c>
    </row>
    <row r="35" spans="20:20" x14ac:dyDescent="0.25">
      <c r="T35" s="47">
        <v>1.04206913681619E-2</v>
      </c>
    </row>
    <row r="36" spans="20:20" x14ac:dyDescent="0.25">
      <c r="T36" s="47">
        <v>1.14189062179018E-2</v>
      </c>
    </row>
    <row r="37" spans="20:20" x14ac:dyDescent="0.25">
      <c r="T37" s="47">
        <v>1.3625578820272301E-2</v>
      </c>
    </row>
    <row r="38" spans="20:20" x14ac:dyDescent="0.25">
      <c r="T38" s="47">
        <v>1.02059736452752E-2</v>
      </c>
    </row>
    <row r="39" spans="20:20" x14ac:dyDescent="0.25">
      <c r="T39" s="47">
        <v>1.1596573094235001E-2</v>
      </c>
    </row>
    <row r="40" spans="20:20" x14ac:dyDescent="0.25">
      <c r="T40" s="47">
        <v>1.014495439506E-2</v>
      </c>
    </row>
    <row r="41" spans="20:20" x14ac:dyDescent="0.25">
      <c r="T41" s="47">
        <v>1.28140455679948E-2</v>
      </c>
    </row>
    <row r="42" spans="20:20" x14ac:dyDescent="0.25">
      <c r="T42" s="47">
        <v>1.50139876782711E-2</v>
      </c>
    </row>
    <row r="43" spans="20:20" x14ac:dyDescent="0.25">
      <c r="T43" s="47">
        <v>1.1588780581159201E-2</v>
      </c>
    </row>
    <row r="44" spans="20:20" x14ac:dyDescent="0.25">
      <c r="T44" s="47">
        <v>1.29920717708739E-2</v>
      </c>
    </row>
    <row r="45" spans="20:20" x14ac:dyDescent="0.25">
      <c r="T45" s="47">
        <v>1.1535115210820301E-2</v>
      </c>
    </row>
    <row r="46" spans="20:20" x14ac:dyDescent="0.25">
      <c r="T46" s="47">
        <v>1.36622679548799E-2</v>
      </c>
    </row>
    <row r="47" spans="20:20" x14ac:dyDescent="0.25">
      <c r="T47" s="47">
        <v>1.58604928561848E-2</v>
      </c>
    </row>
    <row r="48" spans="20:20" x14ac:dyDescent="0.25">
      <c r="T48" s="47">
        <v>1.24219550986709E-2</v>
      </c>
    </row>
    <row r="49" spans="20:20" x14ac:dyDescent="0.25">
      <c r="T49" s="47">
        <v>1.3831566743098499E-2</v>
      </c>
    </row>
    <row r="50" spans="20:20" x14ac:dyDescent="0.25">
      <c r="T50" s="47">
        <v>1.23889158559451E-2</v>
      </c>
    </row>
    <row r="51" spans="20:20" x14ac:dyDescent="0.25">
      <c r="T51" s="47">
        <v>1.23098770893297E-2</v>
      </c>
    </row>
    <row r="52" spans="20:20" x14ac:dyDescent="0.25">
      <c r="T52" s="47">
        <v>1.4489078565569699E-2</v>
      </c>
    </row>
    <row r="53" spans="20:20" x14ac:dyDescent="0.25">
      <c r="T53" s="47">
        <v>1.1034004089939599E-2</v>
      </c>
    </row>
    <row r="54" spans="20:20" x14ac:dyDescent="0.25">
      <c r="T54" s="47">
        <v>1.24339590129695E-2</v>
      </c>
    </row>
    <row r="55" spans="20:20" x14ac:dyDescent="0.25">
      <c r="T55" s="47">
        <v>1.0993430984746E-2</v>
      </c>
    </row>
    <row r="56" spans="20:20" x14ac:dyDescent="0.25">
      <c r="T56" s="47">
        <v>1.3047806829963701E-2</v>
      </c>
    </row>
    <row r="57" spans="20:20" x14ac:dyDescent="0.25">
      <c r="T57" s="47">
        <v>1.52046692555803E-2</v>
      </c>
    </row>
    <row r="58" spans="20:20" x14ac:dyDescent="0.25">
      <c r="T58" s="47">
        <v>1.1744757473762401E-2</v>
      </c>
    </row>
    <row r="59" spans="20:20" x14ac:dyDescent="0.25">
      <c r="T59" s="47">
        <v>1.3132422108300399E-2</v>
      </c>
    </row>
    <row r="60" spans="20:20" x14ac:dyDescent="0.25">
      <c r="T60" s="47">
        <v>1.1694975500962899E-2</v>
      </c>
    </row>
    <row r="61" spans="20:20" x14ac:dyDescent="0.25">
      <c r="T61" s="47">
        <v>1.54086955510162E-2</v>
      </c>
    </row>
    <row r="62" spans="20:20" x14ac:dyDescent="0.25">
      <c r="T62" s="47">
        <v>1.7590500898309502E-2</v>
      </c>
    </row>
    <row r="63" spans="20:20" x14ac:dyDescent="0.25">
      <c r="T63" s="47">
        <v>1.4118428645302199E-2</v>
      </c>
    </row>
    <row r="64" spans="20:20" x14ac:dyDescent="0.25">
      <c r="T64" s="47">
        <v>1.5507302659843099E-2</v>
      </c>
    </row>
    <row r="65" spans="20:20" x14ac:dyDescent="0.25">
      <c r="T65" s="47">
        <v>1.4076942966516799E-2</v>
      </c>
    </row>
    <row r="66" spans="20:20" x14ac:dyDescent="0.25">
      <c r="T66" s="47">
        <v>1.6602365900375299E-2</v>
      </c>
    </row>
    <row r="67" spans="20:20" x14ac:dyDescent="0.25">
      <c r="T67" s="47">
        <v>1.87714827258239E-2</v>
      </c>
    </row>
    <row r="68" spans="20:20" x14ac:dyDescent="0.25">
      <c r="T68" s="47">
        <v>1.53235430244904E-2</v>
      </c>
    </row>
    <row r="69" spans="20:20" x14ac:dyDescent="0.25">
      <c r="T69" s="47">
        <v>1.6727680612353701E-2</v>
      </c>
    </row>
    <row r="70" spans="20:20" x14ac:dyDescent="0.25">
      <c r="T70" s="47">
        <v>1.5309229733527699E-2</v>
      </c>
    </row>
    <row r="71" spans="20:20" x14ac:dyDescent="0.25">
      <c r="T71" s="47">
        <v>9.2597318631788307E-3</v>
      </c>
    </row>
    <row r="72" spans="20:20" x14ac:dyDescent="0.25">
      <c r="T72" s="47">
        <v>1.3132648846221199E-2</v>
      </c>
    </row>
    <row r="73" spans="20:20" x14ac:dyDescent="0.25">
      <c r="T73" s="47">
        <v>1.22875141985785E-2</v>
      </c>
    </row>
    <row r="74" spans="20:20" x14ac:dyDescent="0.25">
      <c r="T74" s="47">
        <v>9.8160752230209009E-3</v>
      </c>
    </row>
    <row r="75" spans="20:20" x14ac:dyDescent="0.25">
      <c r="T75" s="47">
        <v>7.7092827955441796E-3</v>
      </c>
    </row>
    <row r="76" spans="20:20" x14ac:dyDescent="0.25">
      <c r="T76" s="47">
        <v>1.11401613089986E-2</v>
      </c>
    </row>
    <row r="77" spans="20:20" x14ac:dyDescent="0.25">
      <c r="T77" s="47">
        <v>1.5015959431573399E-2</v>
      </c>
    </row>
    <row r="78" spans="20:20" x14ac:dyDescent="0.25">
      <c r="T78" s="47">
        <v>1.4178131367740401E-2</v>
      </c>
    </row>
    <row r="79" spans="20:20" x14ac:dyDescent="0.25">
      <c r="T79" s="47">
        <v>1.17132325170638E-2</v>
      </c>
    </row>
    <row r="80" spans="20:20" x14ac:dyDescent="0.25">
      <c r="T80" s="47">
        <v>9.60015366692832E-3</v>
      </c>
    </row>
    <row r="81" spans="20:20" x14ac:dyDescent="0.25">
      <c r="T81" s="47">
        <v>1.00534496804253E-2</v>
      </c>
    </row>
    <row r="82" spans="20:20" x14ac:dyDescent="0.25">
      <c r="T82" s="47">
        <v>1.39221166470428E-2</v>
      </c>
    </row>
    <row r="83" spans="20:20" x14ac:dyDescent="0.25">
      <c r="T83" s="47">
        <v>1.3100209503052801E-2</v>
      </c>
    </row>
    <row r="84" spans="20:20" x14ac:dyDescent="0.25">
      <c r="T84" s="47">
        <v>1.06556308167576E-2</v>
      </c>
    </row>
    <row r="85" spans="20:20" x14ac:dyDescent="0.25">
      <c r="T85" s="47">
        <v>8.5494935739821292E-3</v>
      </c>
    </row>
    <row r="86" spans="20:20" x14ac:dyDescent="0.25">
      <c r="T86" s="47">
        <v>1.13647491124656E-2</v>
      </c>
    </row>
    <row r="87" spans="20:20" x14ac:dyDescent="0.25">
      <c r="T87" s="47">
        <v>1.5224460938674401E-2</v>
      </c>
    </row>
    <row r="88" spans="20:20" x14ac:dyDescent="0.25">
      <c r="T88" s="47">
        <v>1.43980618527527E-2</v>
      </c>
    </row>
    <row r="89" spans="20:20" x14ac:dyDescent="0.25">
      <c r="T89" s="47">
        <v>1.19531172766626E-2</v>
      </c>
    </row>
    <row r="90" spans="20:20" x14ac:dyDescent="0.25">
      <c r="T90" s="47">
        <v>9.8435298017962997E-3</v>
      </c>
    </row>
    <row r="91" spans="20:20" x14ac:dyDescent="0.25">
      <c r="T91" s="47">
        <v>1.1415402672793E-2</v>
      </c>
    </row>
    <row r="92" spans="20:20" x14ac:dyDescent="0.25">
      <c r="T92" s="47">
        <v>1.5262131921096499E-2</v>
      </c>
    </row>
    <row r="93" spans="20:20" x14ac:dyDescent="0.25">
      <c r="T93" s="47">
        <v>1.4412558975512E-2</v>
      </c>
    </row>
    <row r="94" spans="20:20" x14ac:dyDescent="0.25">
      <c r="T94" s="47">
        <v>1.1949606381365101E-2</v>
      </c>
    </row>
    <row r="95" spans="20:20" x14ac:dyDescent="0.25">
      <c r="T95" s="47">
        <v>9.8314306208415695E-3</v>
      </c>
    </row>
    <row r="96" spans="20:20" x14ac:dyDescent="0.25">
      <c r="T96" s="47">
        <v>1.27183938195621E-2</v>
      </c>
    </row>
    <row r="97" spans="20:20" x14ac:dyDescent="0.25">
      <c r="T97" s="47">
        <v>1.65812312882694E-2</v>
      </c>
    </row>
    <row r="98" spans="20:20" x14ac:dyDescent="0.25">
      <c r="T98" s="47">
        <v>1.5727503659912399E-2</v>
      </c>
    </row>
    <row r="99" spans="20:20" x14ac:dyDescent="0.25">
      <c r="T99" s="47">
        <v>1.3302654483039999E-2</v>
      </c>
    </row>
    <row r="100" spans="20:20" x14ac:dyDescent="0.25">
      <c r="T100" s="47">
        <v>1.11816109266201E-2</v>
      </c>
    </row>
    <row r="101" spans="20:20" x14ac:dyDescent="0.25">
      <c r="T101" s="47">
        <v>1.20930029171064E-2</v>
      </c>
    </row>
    <row r="102" spans="20:20" x14ac:dyDescent="0.25">
      <c r="T102" s="47">
        <v>1.5932028763076301E-2</v>
      </c>
    </row>
    <row r="103" spans="20:20" x14ac:dyDescent="0.25">
      <c r="T103" s="47">
        <v>1.50792782540586E-2</v>
      </c>
    </row>
    <row r="104" spans="20:20" x14ac:dyDescent="0.25">
      <c r="T104" s="47">
        <v>1.2661140836434199E-2</v>
      </c>
    </row>
    <row r="105" spans="20:20" x14ac:dyDescent="0.25">
      <c r="T105" s="47">
        <v>1.05463467507842E-2</v>
      </c>
    </row>
    <row r="106" spans="20:20" x14ac:dyDescent="0.25">
      <c r="T106" s="47">
        <v>1.24607006979577E-2</v>
      </c>
    </row>
    <row r="107" spans="20:20" x14ac:dyDescent="0.25">
      <c r="T107" s="47">
        <v>1.6291952912474102E-2</v>
      </c>
    </row>
    <row r="108" spans="20:20" x14ac:dyDescent="0.25">
      <c r="T108" s="47">
        <v>1.5451822629299099E-2</v>
      </c>
    </row>
    <row r="109" spans="20:20" x14ac:dyDescent="0.25">
      <c r="T109" s="47">
        <v>1.30233976858344E-2</v>
      </c>
    </row>
    <row r="110" spans="20:20" x14ac:dyDescent="0.25">
      <c r="T110" s="47">
        <v>1.08948300235268E-2</v>
      </c>
    </row>
    <row r="111" spans="20:20" x14ac:dyDescent="0.25">
      <c r="T111" s="47">
        <v>1.12437173039933E-2</v>
      </c>
    </row>
    <row r="112" spans="20:20" x14ac:dyDescent="0.25">
      <c r="T112" s="47">
        <v>1.5092783255214201E-2</v>
      </c>
    </row>
    <row r="113" spans="20:20" x14ac:dyDescent="0.25">
      <c r="T113" s="47">
        <v>1.428402245897E-2</v>
      </c>
    </row>
    <row r="114" spans="20:20" x14ac:dyDescent="0.25">
      <c r="T114" s="47">
        <v>1.1822458956707801E-2</v>
      </c>
    </row>
    <row r="115" spans="20:20" x14ac:dyDescent="0.25">
      <c r="T115" s="47">
        <v>9.6769327179616199E-3</v>
      </c>
    </row>
    <row r="116" spans="20:20" x14ac:dyDescent="0.25">
      <c r="T116" s="47">
        <v>1.2296867916145499E-2</v>
      </c>
    </row>
    <row r="117" spans="20:20" x14ac:dyDescent="0.25">
      <c r="T117" s="47">
        <v>1.6141266217007399E-2</v>
      </c>
    </row>
    <row r="118" spans="20:20" x14ac:dyDescent="0.25">
      <c r="T118" s="47">
        <v>1.5348023998021499E-2</v>
      </c>
    </row>
    <row r="119" spans="20:20" x14ac:dyDescent="0.25">
      <c r="T119" s="47">
        <v>1.2884093166316E-2</v>
      </c>
    </row>
    <row r="120" spans="20:20" x14ac:dyDescent="0.25">
      <c r="T120" s="47">
        <v>1.07366064154214E-2</v>
      </c>
    </row>
    <row r="121" spans="20:20" x14ac:dyDescent="0.25">
      <c r="T121" s="47">
        <v>1.3534063962825501E-2</v>
      </c>
    </row>
    <row r="122" spans="20:20" x14ac:dyDescent="0.25">
      <c r="T122" s="47">
        <v>1.73789371816284E-2</v>
      </c>
    </row>
    <row r="123" spans="20:20" x14ac:dyDescent="0.25">
      <c r="T123" s="47">
        <v>1.6587980591359599E-2</v>
      </c>
    </row>
    <row r="124" spans="20:20" x14ac:dyDescent="0.25">
      <c r="T124" s="47">
        <v>1.41225465702182E-2</v>
      </c>
    </row>
    <row r="125" spans="20:20" x14ac:dyDescent="0.25">
      <c r="T125" s="47">
        <v>1.19729903095086E-2</v>
      </c>
    </row>
    <row r="126" spans="20:20" x14ac:dyDescent="0.25">
      <c r="T126" s="47">
        <v>1.2952745681678E-2</v>
      </c>
    </row>
    <row r="127" spans="20:20" x14ac:dyDescent="0.25">
      <c r="T127" s="47">
        <v>1.6797688035973899E-2</v>
      </c>
    </row>
    <row r="128" spans="20:20" x14ac:dyDescent="0.25">
      <c r="T128" s="47">
        <v>1.5992929074860902E-2</v>
      </c>
    </row>
    <row r="129" spans="20:20" x14ac:dyDescent="0.25">
      <c r="T129" s="47">
        <v>1.35342690148747E-2</v>
      </c>
    </row>
    <row r="130" spans="20:20" x14ac:dyDescent="0.25">
      <c r="T130" s="47">
        <v>1.13875250859905E-2</v>
      </c>
    </row>
    <row r="131" spans="20:20" x14ac:dyDescent="0.25">
      <c r="T131" s="47">
        <v>1.44618366448441E-2</v>
      </c>
    </row>
    <row r="132" spans="20:20" x14ac:dyDescent="0.25">
      <c r="T132" s="47">
        <v>1.8324378847618499E-2</v>
      </c>
    </row>
    <row r="133" spans="20:20" x14ac:dyDescent="0.25">
      <c r="T133" s="47">
        <v>1.75824474494829E-2</v>
      </c>
    </row>
    <row r="134" spans="20:20" x14ac:dyDescent="0.25">
      <c r="T134" s="47">
        <v>1.5093163946777999E-2</v>
      </c>
    </row>
    <row r="135" spans="20:20" x14ac:dyDescent="0.25">
      <c r="T135" s="47">
        <v>1.29293796427742E-2</v>
      </c>
    </row>
    <row r="136" spans="20:20" x14ac:dyDescent="0.25">
      <c r="T136" s="47">
        <v>1.5569634694590001E-2</v>
      </c>
    </row>
    <row r="137" spans="20:20" x14ac:dyDescent="0.25">
      <c r="T137" s="47">
        <v>1.9395301470415599E-2</v>
      </c>
    </row>
    <row r="138" spans="20:20" x14ac:dyDescent="0.25">
      <c r="T138" s="47">
        <v>1.86374549729534E-2</v>
      </c>
    </row>
    <row r="139" spans="20:20" x14ac:dyDescent="0.25">
      <c r="T139" s="47">
        <v>1.6195218620448301E-2</v>
      </c>
    </row>
    <row r="140" spans="20:20" x14ac:dyDescent="0.25">
      <c r="T140" s="47">
        <v>1.4059061126641501E-2</v>
      </c>
    </row>
    <row r="141" spans="20:20" x14ac:dyDescent="0.25">
      <c r="T141" s="47">
        <v>1.0237886219184301E-2</v>
      </c>
    </row>
    <row r="142" spans="20:20" x14ac:dyDescent="0.25">
      <c r="T142" s="47">
        <v>1.0413624860200499E-2</v>
      </c>
    </row>
    <row r="143" spans="20:20" x14ac:dyDescent="0.25">
      <c r="T143" s="47">
        <v>5.7672948848172204E-3</v>
      </c>
    </row>
    <row r="144" spans="20:20" x14ac:dyDescent="0.25">
      <c r="T144" s="47">
        <v>6.6871277905354402E-3</v>
      </c>
    </row>
    <row r="145" spans="20:20" x14ac:dyDescent="0.25">
      <c r="T145" s="47">
        <v>6.8191102287788099E-3</v>
      </c>
    </row>
    <row r="146" spans="20:20" x14ac:dyDescent="0.25">
      <c r="T146" s="47">
        <v>1.0120925838710699E-2</v>
      </c>
    </row>
    <row r="147" spans="20:20" x14ac:dyDescent="0.25">
      <c r="T147" s="47">
        <v>1.02975557644743E-2</v>
      </c>
    </row>
    <row r="148" spans="20:20" x14ac:dyDescent="0.25">
      <c r="T148" s="47">
        <v>5.6646800818201401E-3</v>
      </c>
    </row>
    <row r="149" spans="20:20" x14ac:dyDescent="0.25">
      <c r="T149" s="47">
        <v>6.6207068128712699E-3</v>
      </c>
    </row>
    <row r="150" spans="20:20" x14ac:dyDescent="0.25">
      <c r="T150" s="47">
        <v>6.7388953466375901E-3</v>
      </c>
    </row>
    <row r="151" spans="20:20" x14ac:dyDescent="0.25">
      <c r="T151" s="47">
        <v>9.1486888856207108E-3</v>
      </c>
    </row>
    <row r="152" spans="20:20" x14ac:dyDescent="0.25">
      <c r="T152" s="47">
        <v>9.2442238147655599E-3</v>
      </c>
    </row>
    <row r="153" spans="20:20" x14ac:dyDescent="0.25">
      <c r="T153" s="47">
        <v>4.7132843228064603E-3</v>
      </c>
    </row>
    <row r="154" spans="20:20" x14ac:dyDescent="0.25">
      <c r="T154" s="47">
        <v>5.6847633357061701E-3</v>
      </c>
    </row>
    <row r="155" spans="20:20" x14ac:dyDescent="0.25">
      <c r="T155" s="47">
        <v>5.8308688817044901E-3</v>
      </c>
    </row>
    <row r="156" spans="20:20" x14ac:dyDescent="0.25">
      <c r="T156" s="47">
        <v>1.08177993043294E-2</v>
      </c>
    </row>
    <row r="157" spans="20:20" x14ac:dyDescent="0.25">
      <c r="T157" s="47">
        <v>1.09190887687094E-2</v>
      </c>
    </row>
    <row r="158" spans="20:20" x14ac:dyDescent="0.25">
      <c r="T158" s="47">
        <v>6.3692368212116901E-3</v>
      </c>
    </row>
    <row r="159" spans="20:20" x14ac:dyDescent="0.25">
      <c r="T159" s="47">
        <v>7.3183034278893003E-3</v>
      </c>
    </row>
    <row r="160" spans="20:20" x14ac:dyDescent="0.25">
      <c r="T160" s="47">
        <v>7.4649917296361404E-3</v>
      </c>
    </row>
    <row r="161" spans="20:20" x14ac:dyDescent="0.25">
      <c r="T161" s="47">
        <v>1.17192323962961E-2</v>
      </c>
    </row>
    <row r="162" spans="20:20" x14ac:dyDescent="0.25">
      <c r="T162" s="47">
        <v>1.18374328462143E-2</v>
      </c>
    </row>
    <row r="163" spans="20:20" x14ac:dyDescent="0.25">
      <c r="T163" s="47">
        <v>7.1926027285567403E-3</v>
      </c>
    </row>
    <row r="164" spans="20:20" x14ac:dyDescent="0.25">
      <c r="T164" s="47">
        <v>8.1596016640623995E-3</v>
      </c>
    </row>
    <row r="165" spans="20:20" x14ac:dyDescent="0.25">
      <c r="T165" s="47">
        <v>8.3126125977203199E-3</v>
      </c>
    </row>
    <row r="166" spans="20:20" x14ac:dyDescent="0.25">
      <c r="T166" s="47">
        <v>1.19352434257326E-2</v>
      </c>
    </row>
    <row r="167" spans="20:20" x14ac:dyDescent="0.25">
      <c r="T167" s="47">
        <v>1.20567426580432E-2</v>
      </c>
    </row>
    <row r="168" spans="20:20" x14ac:dyDescent="0.25">
      <c r="T168" s="47">
        <v>7.3664528604530698E-3</v>
      </c>
    </row>
    <row r="169" spans="20:20" x14ac:dyDescent="0.25">
      <c r="T169" s="47">
        <v>8.3083435204404608E-3</v>
      </c>
    </row>
    <row r="170" spans="20:20" x14ac:dyDescent="0.25">
      <c r="T170" s="47">
        <v>8.4628502067659803E-3</v>
      </c>
    </row>
    <row r="171" spans="20:20" x14ac:dyDescent="0.25">
      <c r="T171" s="47">
        <v>1.1203002150940699E-2</v>
      </c>
    </row>
    <row r="172" spans="20:20" x14ac:dyDescent="0.25">
      <c r="T172" s="47">
        <v>1.1316398089330999E-2</v>
      </c>
    </row>
    <row r="173" spans="20:20" x14ac:dyDescent="0.25">
      <c r="T173" s="47">
        <v>6.5940993335888796E-3</v>
      </c>
    </row>
    <row r="174" spans="20:20" x14ac:dyDescent="0.25">
      <c r="T174" s="47">
        <v>7.5385297591430596E-3</v>
      </c>
    </row>
    <row r="175" spans="20:20" x14ac:dyDescent="0.25">
      <c r="T175" s="47">
        <v>7.6890992039802498E-3</v>
      </c>
    </row>
    <row r="176" spans="20:20" x14ac:dyDescent="0.25">
      <c r="T176" s="47">
        <v>1.29440230080553E-2</v>
      </c>
    </row>
    <row r="177" spans="20:20" x14ac:dyDescent="0.25">
      <c r="T177" s="47">
        <v>1.30384685921085E-2</v>
      </c>
    </row>
    <row r="178" spans="20:20" x14ac:dyDescent="0.25">
      <c r="T178" s="47">
        <v>8.4654824261231592E-3</v>
      </c>
    </row>
    <row r="179" spans="20:20" x14ac:dyDescent="0.25">
      <c r="T179" s="47">
        <v>9.3841190477846597E-3</v>
      </c>
    </row>
    <row r="180" spans="20:20" x14ac:dyDescent="0.25">
      <c r="T180" s="47">
        <v>9.5361627888282795E-3</v>
      </c>
    </row>
    <row r="181" spans="20:20" x14ac:dyDescent="0.25">
      <c r="T181" s="47">
        <v>1.23947753581893E-2</v>
      </c>
    </row>
    <row r="182" spans="20:20" x14ac:dyDescent="0.25">
      <c r="T182" s="47">
        <v>1.24895872774592E-2</v>
      </c>
    </row>
    <row r="183" spans="20:20" x14ac:dyDescent="0.25">
      <c r="T183" s="47">
        <v>7.9067277450052507E-3</v>
      </c>
    </row>
    <row r="184" spans="20:20" x14ac:dyDescent="0.25">
      <c r="T184" s="47">
        <v>8.8391803215539608E-3</v>
      </c>
    </row>
    <row r="185" spans="20:20" x14ac:dyDescent="0.25">
      <c r="T185" s="47">
        <v>8.9600368839287299E-3</v>
      </c>
    </row>
    <row r="186" spans="20:20" x14ac:dyDescent="0.25">
      <c r="T186" s="47">
        <v>1.39097565504876E-2</v>
      </c>
    </row>
    <row r="187" spans="20:20" x14ac:dyDescent="0.25">
      <c r="T187" s="47">
        <v>1.4030279859915101E-2</v>
      </c>
    </row>
    <row r="188" spans="20:20" x14ac:dyDescent="0.25">
      <c r="T188" s="47">
        <v>9.3954714984584992E-3</v>
      </c>
    </row>
    <row r="189" spans="20:20" x14ac:dyDescent="0.25">
      <c r="T189" s="47">
        <v>1.0290210986672601E-2</v>
      </c>
    </row>
    <row r="190" spans="20:20" x14ac:dyDescent="0.25">
      <c r="T190" s="47">
        <v>1.03793409897444E-2</v>
      </c>
    </row>
    <row r="191" spans="20:20" x14ac:dyDescent="0.25">
      <c r="T191" s="47">
        <v>1.46134142152382E-2</v>
      </c>
    </row>
    <row r="192" spans="20:20" x14ac:dyDescent="0.25">
      <c r="T192" s="47">
        <v>1.4736209028172E-2</v>
      </c>
    </row>
    <row r="193" spans="20:20" x14ac:dyDescent="0.25">
      <c r="T193" s="47">
        <v>1.01026166286842E-2</v>
      </c>
    </row>
    <row r="194" spans="20:20" x14ac:dyDescent="0.25">
      <c r="T194" s="47">
        <v>1.0978966196074901E-2</v>
      </c>
    </row>
    <row r="195" spans="20:20" x14ac:dyDescent="0.25">
      <c r="T195" s="47">
        <v>1.1061564801227599E-2</v>
      </c>
    </row>
    <row r="196" spans="20:20" x14ac:dyDescent="0.25">
      <c r="T196" s="47">
        <v>1.6844126483022599E-2</v>
      </c>
    </row>
    <row r="197" spans="20:20" x14ac:dyDescent="0.25">
      <c r="T197" s="47">
        <v>1.6971659669299099E-2</v>
      </c>
    </row>
    <row r="198" spans="20:20" x14ac:dyDescent="0.25">
      <c r="T198" s="47">
        <v>1.2085641396325701E-2</v>
      </c>
    </row>
    <row r="199" spans="20:20" x14ac:dyDescent="0.25">
      <c r="T199" s="47">
        <v>1.29973058229632E-2</v>
      </c>
    </row>
    <row r="200" spans="20:20" x14ac:dyDescent="0.25">
      <c r="T200" s="47">
        <v>1.3079688141886901E-2</v>
      </c>
    </row>
    <row r="201" spans="20:20" x14ac:dyDescent="0.25">
      <c r="T201" s="47">
        <v>1.72435219947214E-2</v>
      </c>
    </row>
    <row r="202" spans="20:20" x14ac:dyDescent="0.25">
      <c r="T202" s="47">
        <v>1.73641027733323E-2</v>
      </c>
    </row>
    <row r="203" spans="20:20" x14ac:dyDescent="0.25">
      <c r="T203" s="47">
        <v>1.25339005915462E-2</v>
      </c>
    </row>
    <row r="204" spans="20:20" x14ac:dyDescent="0.25">
      <c r="T204" s="47">
        <v>1.34503174952282E-2</v>
      </c>
    </row>
    <row r="205" spans="20:20" x14ac:dyDescent="0.25">
      <c r="T205" s="47">
        <v>1.3523355665643E-2</v>
      </c>
    </row>
    <row r="206" spans="20:20" x14ac:dyDescent="0.25">
      <c r="T206" s="47">
        <v>2.0014885955962299E-2</v>
      </c>
    </row>
    <row r="207" spans="20:20" x14ac:dyDescent="0.25">
      <c r="T207" s="47">
        <v>2.0115302692905401E-2</v>
      </c>
    </row>
    <row r="208" spans="20:20" x14ac:dyDescent="0.25">
      <c r="T208" s="47">
        <v>1.5307735075871701E-2</v>
      </c>
    </row>
    <row r="209" spans="20:20" x14ac:dyDescent="0.25">
      <c r="T209" s="47">
        <v>1.6234023209658499E-2</v>
      </c>
    </row>
    <row r="210" spans="20:20" x14ac:dyDescent="0.25">
      <c r="T210" s="47">
        <v>1.6283900621036199E-2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9D1F7-A9E5-4B70-8263-632E35F2AB66}">
  <dimension ref="A1:R105"/>
  <sheetViews>
    <sheetView tabSelected="1" workbookViewId="0">
      <selection activeCell="G1" sqref="G1:G105"/>
    </sheetView>
  </sheetViews>
  <sheetFormatPr defaultRowHeight="15" x14ac:dyDescent="0.25"/>
  <cols>
    <col min="12" max="13" width="11" customWidth="1"/>
    <col min="17" max="17" width="16.28515625" bestFit="1" customWidth="1"/>
    <col min="18" max="18" width="22.42578125" bestFit="1" customWidth="1"/>
  </cols>
  <sheetData>
    <row r="1" spans="1:18" ht="15.75" x14ac:dyDescent="0.25">
      <c r="A1" s="61">
        <v>6.6602020424342597E-3</v>
      </c>
      <c r="G1" s="47">
        <v>3.6536435140370797E-2</v>
      </c>
      <c r="Q1" t="s">
        <v>9</v>
      </c>
      <c r="R1" t="s">
        <v>8</v>
      </c>
    </row>
    <row r="2" spans="1:18" ht="15.75" x14ac:dyDescent="0.25">
      <c r="A2" s="61">
        <v>8.1443846573397496E-3</v>
      </c>
      <c r="G2" s="47">
        <v>3.6591988829144398E-2</v>
      </c>
    </row>
    <row r="3" spans="1:18" ht="15.75" x14ac:dyDescent="0.25">
      <c r="A3" s="61">
        <v>5.0194693758919802E-3</v>
      </c>
      <c r="G3" s="47">
        <v>2.9730937319148502E-2</v>
      </c>
    </row>
    <row r="4" spans="1:18" ht="15.75" x14ac:dyDescent="0.25">
      <c r="A4" s="61">
        <v>3.97397508112489E-3</v>
      </c>
      <c r="G4" s="47">
        <v>2.7772459308790399E-2</v>
      </c>
    </row>
    <row r="5" spans="1:18" ht="15.75" x14ac:dyDescent="0.25">
      <c r="A5" s="61">
        <v>3.0385771496931799E-3</v>
      </c>
      <c r="G5" s="47">
        <v>2.61950320121647E-2</v>
      </c>
    </row>
    <row r="6" spans="1:18" ht="15.75" x14ac:dyDescent="0.25">
      <c r="A6" s="61">
        <v>7.33635228629133E-3</v>
      </c>
      <c r="G6" s="47">
        <v>2.6098636089686499E-2</v>
      </c>
    </row>
    <row r="7" spans="1:18" ht="15.75" x14ac:dyDescent="0.25">
      <c r="A7" s="61">
        <v>8.8323412497470794E-3</v>
      </c>
      <c r="G7" s="47">
        <v>2.2037315724983499E-2</v>
      </c>
    </row>
    <row r="8" spans="1:18" ht="15.75" x14ac:dyDescent="0.25">
      <c r="A8" s="61">
        <v>5.7033759896184298E-3</v>
      </c>
      <c r="G8" s="47">
        <v>3.4904523947442798E-2</v>
      </c>
    </row>
    <row r="9" spans="1:18" ht="15.75" x14ac:dyDescent="0.25">
      <c r="A9" s="61">
        <v>4.6711975713226899E-3</v>
      </c>
      <c r="G9" s="47">
        <v>3.4924109519775801E-2</v>
      </c>
    </row>
    <row r="10" spans="1:18" ht="15.75" x14ac:dyDescent="0.25">
      <c r="A10" s="61">
        <v>3.7285543764501998E-3</v>
      </c>
      <c r="G10" s="47">
        <v>2.81169256774664E-2</v>
      </c>
    </row>
    <row r="11" spans="1:18" ht="15.75" x14ac:dyDescent="0.25">
      <c r="A11" s="61">
        <v>7.4801486738219902E-3</v>
      </c>
      <c r="G11" s="47">
        <v>2.5853385799492701E-2</v>
      </c>
    </row>
    <row r="12" spans="1:18" ht="15.75" x14ac:dyDescent="0.25">
      <c r="A12" s="61">
        <v>8.9543319527965494E-3</v>
      </c>
      <c r="G12" s="47">
        <v>2.4192947855103501E-2</v>
      </c>
    </row>
    <row r="13" spans="1:18" ht="15.75" x14ac:dyDescent="0.25">
      <c r="A13" s="61">
        <v>5.8453438360901401E-3</v>
      </c>
      <c r="G13" s="47">
        <v>2.4177214238160501E-2</v>
      </c>
    </row>
    <row r="14" spans="1:18" ht="15.75" x14ac:dyDescent="0.25">
      <c r="A14" s="61">
        <v>4.8255062279545097E-3</v>
      </c>
      <c r="G14" s="47">
        <v>2.01906097520257E-2</v>
      </c>
    </row>
    <row r="15" spans="1:18" ht="15.75" x14ac:dyDescent="0.25">
      <c r="A15" s="61">
        <v>3.8924859508503501E-3</v>
      </c>
      <c r="G15" s="47">
        <v>3.5872808964443802E-2</v>
      </c>
    </row>
    <row r="16" spans="1:18" ht="15.75" x14ac:dyDescent="0.25">
      <c r="A16" s="61">
        <v>8.5036604447281498E-3</v>
      </c>
      <c r="G16" s="47">
        <v>3.5850441051161697E-2</v>
      </c>
    </row>
    <row r="17" spans="1:7" ht="15.75" x14ac:dyDescent="0.25">
      <c r="A17" s="61">
        <v>9.9787713685682098E-3</v>
      </c>
      <c r="G17" s="47">
        <v>2.8831348921972401E-2</v>
      </c>
    </row>
    <row r="18" spans="1:7" ht="15.75" x14ac:dyDescent="0.25">
      <c r="A18" s="61">
        <v>6.8468586687565197E-3</v>
      </c>
      <c r="G18" s="47">
        <v>2.66629971014689E-2</v>
      </c>
    </row>
    <row r="19" spans="1:7" ht="15.75" x14ac:dyDescent="0.25">
      <c r="A19" s="61">
        <v>5.8372188910710502E-3</v>
      </c>
      <c r="G19" s="47">
        <v>2.50530539396592E-2</v>
      </c>
    </row>
    <row r="20" spans="1:7" ht="15.75" x14ac:dyDescent="0.25">
      <c r="A20" s="61">
        <v>4.9069971005574397E-3</v>
      </c>
      <c r="G20" s="47">
        <v>2.4869293757078699E-2</v>
      </c>
    </row>
    <row r="21" spans="1:7" ht="15.75" x14ac:dyDescent="0.25">
      <c r="A21" s="61">
        <v>9.1382223920990907E-3</v>
      </c>
      <c r="G21" s="47">
        <v>2.09577089458663E-2</v>
      </c>
    </row>
    <row r="22" spans="1:7" ht="15.75" x14ac:dyDescent="0.25">
      <c r="A22" s="61">
        <v>1.076924350251E-2</v>
      </c>
      <c r="G22" s="47">
        <v>4.1420144931964303E-2</v>
      </c>
    </row>
    <row r="23" spans="1:7" ht="15.75" x14ac:dyDescent="0.25">
      <c r="A23" s="61">
        <v>7.4361854453477202E-3</v>
      </c>
      <c r="G23" s="47">
        <v>4.1379603514510102E-2</v>
      </c>
    </row>
    <row r="24" spans="1:7" ht="15.75" x14ac:dyDescent="0.25">
      <c r="A24" s="61">
        <v>6.5391629059715203E-3</v>
      </c>
      <c r="G24" s="47">
        <v>3.42801659270408E-2</v>
      </c>
    </row>
    <row r="25" spans="1:7" ht="15.75" x14ac:dyDescent="0.25">
      <c r="A25" s="61">
        <v>5.6005188503658503E-3</v>
      </c>
      <c r="G25" s="47">
        <v>3.2090974677702298E-2</v>
      </c>
    </row>
    <row r="26" spans="1:7" ht="15.75" x14ac:dyDescent="0.25">
      <c r="A26" s="61">
        <v>9.7212872319774705E-3</v>
      </c>
      <c r="G26" s="47">
        <v>3.0352542440626001E-2</v>
      </c>
    </row>
    <row r="27" spans="1:7" ht="15.75" x14ac:dyDescent="0.25">
      <c r="A27" s="61">
        <v>1.1259175190142801E-2</v>
      </c>
      <c r="G27" s="47">
        <v>3.0104353680325002E-2</v>
      </c>
    </row>
    <row r="28" spans="1:7" ht="15.75" x14ac:dyDescent="0.25">
      <c r="A28" s="61">
        <v>8.1073993244874399E-3</v>
      </c>
      <c r="G28" s="47">
        <v>2.6097500653071499E-2</v>
      </c>
    </row>
    <row r="29" spans="1:7" ht="15.75" x14ac:dyDescent="0.25">
      <c r="A29" s="61">
        <v>7.05193897156846E-3</v>
      </c>
      <c r="G29" s="47">
        <v>4.4551142476747102E-2</v>
      </c>
    </row>
    <row r="30" spans="1:7" ht="15.75" x14ac:dyDescent="0.25">
      <c r="A30" s="61">
        <v>6.1626903506475702E-3</v>
      </c>
      <c r="G30" s="47">
        <v>4.43038649111396E-2</v>
      </c>
    </row>
    <row r="31" spans="1:7" ht="15.75" x14ac:dyDescent="0.25">
      <c r="A31" s="61">
        <v>9.3217227377937594E-3</v>
      </c>
      <c r="G31" s="47">
        <v>3.7519130193800099E-2</v>
      </c>
    </row>
    <row r="32" spans="1:7" ht="15.75" x14ac:dyDescent="0.25">
      <c r="A32" s="61">
        <v>1.07957225667867E-2</v>
      </c>
      <c r="G32" s="47">
        <v>3.5650155003469901E-2</v>
      </c>
    </row>
    <row r="33" spans="1:7" ht="15.75" x14ac:dyDescent="0.25">
      <c r="A33" s="61">
        <v>7.6712156032309204E-3</v>
      </c>
      <c r="G33" s="47">
        <v>3.3865965165650803E-2</v>
      </c>
    </row>
    <row r="34" spans="1:7" ht="15.75" x14ac:dyDescent="0.25">
      <c r="A34" s="61">
        <v>6.7543420751748602E-3</v>
      </c>
      <c r="G34" s="47">
        <v>3.3685507636523102E-2</v>
      </c>
    </row>
    <row r="35" spans="1:7" ht="15.75" x14ac:dyDescent="0.25">
      <c r="A35" s="61">
        <v>5.7218849292211896E-3</v>
      </c>
      <c r="G35" s="47">
        <v>2.97433754268151E-2</v>
      </c>
    </row>
    <row r="36" spans="1:7" ht="15.75" x14ac:dyDescent="0.25">
      <c r="A36" s="61">
        <v>9.88078130154099E-3</v>
      </c>
      <c r="G36" s="47">
        <v>3.8082465302406998E-2</v>
      </c>
    </row>
    <row r="37" spans="1:7" ht="15.75" x14ac:dyDescent="0.25">
      <c r="A37" s="61">
        <v>1.12884558802504E-2</v>
      </c>
      <c r="G37" s="47">
        <v>3.7707334580876002E-2</v>
      </c>
    </row>
    <row r="38" spans="1:7" ht="15.75" x14ac:dyDescent="0.25">
      <c r="A38" s="61">
        <v>8.2604945613166895E-3</v>
      </c>
      <c r="G38" s="47">
        <v>3.1064371443570198E-2</v>
      </c>
    </row>
    <row r="39" spans="1:7" ht="15.75" x14ac:dyDescent="0.25">
      <c r="A39" s="61">
        <v>7.2350650131988801E-3</v>
      </c>
      <c r="G39" s="47">
        <v>2.93223213271444E-2</v>
      </c>
    </row>
    <row r="40" spans="1:7" ht="15.75" x14ac:dyDescent="0.25">
      <c r="A40" s="61">
        <v>6.3188780492120797E-3</v>
      </c>
      <c r="G40" s="47">
        <v>2.72532627690995E-2</v>
      </c>
    </row>
    <row r="41" spans="1:7" ht="15.75" x14ac:dyDescent="0.25">
      <c r="A41" s="61">
        <v>9.4140321294972299E-3</v>
      </c>
      <c r="G41" s="47">
        <v>2.7203150467460802E-2</v>
      </c>
    </row>
    <row r="42" spans="1:7" ht="15.75" x14ac:dyDescent="0.25">
      <c r="A42" s="61">
        <v>1.08954483717493E-2</v>
      </c>
      <c r="G42" s="47">
        <v>2.3139228211390001E-2</v>
      </c>
    </row>
    <row r="43" spans="1:7" ht="15.75" x14ac:dyDescent="0.25">
      <c r="A43" s="61">
        <v>7.8298941886781898E-3</v>
      </c>
      <c r="G43" s="47">
        <v>4.0295293281731301E-2</v>
      </c>
    </row>
    <row r="44" spans="1:7" ht="15.75" x14ac:dyDescent="0.25">
      <c r="A44" s="61">
        <v>6.8083269111840396E-3</v>
      </c>
      <c r="G44" s="47">
        <v>4.0351261824530298E-2</v>
      </c>
    </row>
    <row r="45" spans="1:7" ht="15.75" x14ac:dyDescent="0.25">
      <c r="A45" s="61">
        <v>5.8893777011524403E-3</v>
      </c>
      <c r="G45" s="47">
        <v>3.3291099690996299E-2</v>
      </c>
    </row>
    <row r="46" spans="1:7" ht="15.75" x14ac:dyDescent="0.25">
      <c r="A46" s="61">
        <v>1.03304999912644E-2</v>
      </c>
      <c r="G46" s="47">
        <v>3.1408907400989297E-2</v>
      </c>
    </row>
    <row r="47" spans="1:7" ht="15.75" x14ac:dyDescent="0.25">
      <c r="A47" s="61">
        <v>1.18934768529836E-2</v>
      </c>
      <c r="G47" s="47">
        <v>2.9294834702823201E-2</v>
      </c>
    </row>
    <row r="48" spans="1:7" ht="15.75" x14ac:dyDescent="0.25">
      <c r="A48" s="61">
        <v>8.8226598652063008E-3</v>
      </c>
      <c r="G48" s="47">
        <v>2.9362425278899498E-2</v>
      </c>
    </row>
    <row r="49" spans="1:7" ht="15.75" x14ac:dyDescent="0.25">
      <c r="A49" s="61">
        <v>7.80274755505991E-3</v>
      </c>
      <c r="G49" s="47">
        <v>2.5244148095701E-2</v>
      </c>
    </row>
    <row r="50" spans="1:7" ht="15.75" x14ac:dyDescent="0.25">
      <c r="A50" s="61">
        <v>6.8886292008313596E-3</v>
      </c>
      <c r="G50" s="47">
        <v>4.0636192526242697E-2</v>
      </c>
    </row>
    <row r="51" spans="1:7" ht="15.75" x14ac:dyDescent="0.25">
      <c r="A51" s="61">
        <v>1.09081922187051E-2</v>
      </c>
      <c r="G51" s="47">
        <v>4.06289863061104E-2</v>
      </c>
    </row>
    <row r="52" spans="1:7" ht="15.75" x14ac:dyDescent="0.25">
      <c r="A52" s="61">
        <v>1.2372264825856001E-2</v>
      </c>
      <c r="G52" s="47">
        <v>3.3784278212541499E-2</v>
      </c>
    </row>
    <row r="53" spans="1:7" ht="15.75" x14ac:dyDescent="0.25">
      <c r="A53" s="61">
        <v>9.2942055950080097E-3</v>
      </c>
      <c r="G53" s="47">
        <v>3.1896162142909697E-2</v>
      </c>
    </row>
    <row r="54" spans="1:7" ht="15.75" x14ac:dyDescent="0.25">
      <c r="A54" s="61">
        <v>8.2742146778337199E-3</v>
      </c>
      <c r="G54" s="47">
        <v>2.9951019649235799E-2</v>
      </c>
    </row>
    <row r="55" spans="1:7" ht="15.75" x14ac:dyDescent="0.25">
      <c r="A55" s="61">
        <v>7.3573815970773698E-3</v>
      </c>
      <c r="G55" s="47">
        <v>3.0195710149514301E-2</v>
      </c>
    </row>
    <row r="56" spans="1:7" ht="15.75" x14ac:dyDescent="0.25">
      <c r="A56" s="61">
        <v>1.20970291761269E-2</v>
      </c>
      <c r="G56" s="47">
        <v>2.6213272078987999E-2</v>
      </c>
    </row>
    <row r="57" spans="1:7" ht="15.75" x14ac:dyDescent="0.25">
      <c r="A57" s="61">
        <v>1.3546246500021701E-2</v>
      </c>
      <c r="G57" s="47">
        <v>4.54221800450803E-2</v>
      </c>
    </row>
    <row r="58" spans="1:7" ht="15.75" x14ac:dyDescent="0.25">
      <c r="A58" s="61">
        <v>1.04114734491325E-2</v>
      </c>
      <c r="G58" s="47">
        <v>4.5406572120122599E-2</v>
      </c>
    </row>
    <row r="59" spans="1:7" ht="15.75" x14ac:dyDescent="0.25">
      <c r="A59" s="61">
        <v>9.4163966697857308E-3</v>
      </c>
      <c r="G59" s="47">
        <v>3.8609355514304403E-2</v>
      </c>
    </row>
    <row r="60" spans="1:7" ht="15.75" x14ac:dyDescent="0.25">
      <c r="A60" s="61">
        <v>8.4963234011939705E-3</v>
      </c>
      <c r="G60" s="47">
        <v>3.6698176574482801E-2</v>
      </c>
    </row>
    <row r="61" spans="1:7" ht="15.75" x14ac:dyDescent="0.25">
      <c r="A61" s="61">
        <v>1.2674660784993E-2</v>
      </c>
      <c r="G61" s="47">
        <v>3.4583075662654901E-2</v>
      </c>
    </row>
    <row r="62" spans="1:7" ht="15.75" x14ac:dyDescent="0.25">
      <c r="A62" s="61">
        <v>1.4134083907200799E-2</v>
      </c>
      <c r="G62" s="47">
        <v>3.4969825813842101E-2</v>
      </c>
    </row>
    <row r="63" spans="1:7" ht="15.75" x14ac:dyDescent="0.25">
      <c r="A63" s="61">
        <v>1.1027459164003099E-2</v>
      </c>
      <c r="G63" s="47">
        <v>2.95214816618889E-2</v>
      </c>
    </row>
    <row r="64" spans="1:7" ht="15.75" x14ac:dyDescent="0.25">
      <c r="A64" s="61">
        <v>1.0035491949506301E-2</v>
      </c>
      <c r="G64" s="47">
        <v>4.3818116754234603E-2</v>
      </c>
    </row>
    <row r="65" spans="1:7" ht="15.75" x14ac:dyDescent="0.25">
      <c r="A65" s="61">
        <v>9.1026502331783207E-3</v>
      </c>
      <c r="G65" s="47">
        <v>4.37873776604705E-2</v>
      </c>
    </row>
    <row r="66" spans="1:7" ht="15.75" x14ac:dyDescent="0.25">
      <c r="A66" s="61">
        <v>1.4361916560466099E-2</v>
      </c>
      <c r="G66" s="47">
        <v>3.6885285091237799E-2</v>
      </c>
    </row>
    <row r="67" spans="1:7" ht="15.75" x14ac:dyDescent="0.25">
      <c r="A67" s="61">
        <v>1.5807953670032598E-2</v>
      </c>
      <c r="G67" s="47">
        <v>3.51158264673712E-2</v>
      </c>
    </row>
    <row r="68" spans="1:7" ht="15.75" x14ac:dyDescent="0.25">
      <c r="A68" s="61">
        <v>1.2698345119611799E-2</v>
      </c>
      <c r="G68" s="47">
        <v>3.3182690305231098E-2</v>
      </c>
    </row>
    <row r="69" spans="1:7" ht="15.75" x14ac:dyDescent="0.25">
      <c r="A69" s="61">
        <v>1.17251834732079E-2</v>
      </c>
      <c r="G69" s="47">
        <v>3.3433837625890597E-2</v>
      </c>
    </row>
    <row r="70" spans="1:7" ht="15.75" x14ac:dyDescent="0.25">
      <c r="A70" s="61">
        <v>1.08060820465128E-2</v>
      </c>
      <c r="G70" s="47">
        <v>2.9339396181913498E-2</v>
      </c>
    </row>
    <row r="71" spans="1:7" x14ac:dyDescent="0.25">
      <c r="G71" s="47">
        <v>4.88820046961553E-2</v>
      </c>
    </row>
    <row r="72" spans="1:7" x14ac:dyDescent="0.25">
      <c r="G72" s="47">
        <v>4.8884509072719802E-2</v>
      </c>
    </row>
    <row r="73" spans="1:7" x14ac:dyDescent="0.25">
      <c r="G73" s="47">
        <v>4.2024196484215001E-2</v>
      </c>
    </row>
    <row r="74" spans="1:7" x14ac:dyDescent="0.25">
      <c r="G74" s="47">
        <v>4.0224479832106398E-2</v>
      </c>
    </row>
    <row r="75" spans="1:7" x14ac:dyDescent="0.25">
      <c r="G75" s="47">
        <v>3.8155570026538299E-2</v>
      </c>
    </row>
    <row r="76" spans="1:7" x14ac:dyDescent="0.25">
      <c r="G76" s="47">
        <v>3.8354281684765297E-2</v>
      </c>
    </row>
    <row r="77" spans="1:7" x14ac:dyDescent="0.25">
      <c r="G77" s="47">
        <v>3.4179433858292203E-2</v>
      </c>
    </row>
    <row r="78" spans="1:7" x14ac:dyDescent="0.25">
      <c r="G78" s="47">
        <v>5.2478660255667303E-2</v>
      </c>
    </row>
    <row r="79" spans="1:7" x14ac:dyDescent="0.25">
      <c r="G79" s="47">
        <v>5.2039271795889297E-2</v>
      </c>
    </row>
    <row r="80" spans="1:7" x14ac:dyDescent="0.25">
      <c r="G80" s="47">
        <v>4.5533498391496202E-2</v>
      </c>
    </row>
    <row r="81" spans="7:7" x14ac:dyDescent="0.25">
      <c r="G81" s="47">
        <v>4.3811887763786098E-2</v>
      </c>
    </row>
    <row r="82" spans="7:7" x14ac:dyDescent="0.25">
      <c r="G82" s="47">
        <v>4.1746905417777598E-2</v>
      </c>
    </row>
    <row r="83" spans="7:7" x14ac:dyDescent="0.25">
      <c r="G83" s="47">
        <v>4.1905161593753203E-2</v>
      </c>
    </row>
    <row r="84" spans="7:7" x14ac:dyDescent="0.25">
      <c r="G84" s="47">
        <v>3.7804539176642497E-2</v>
      </c>
    </row>
    <row r="85" spans="7:7" x14ac:dyDescent="0.25">
      <c r="G85" s="47">
        <v>4.2964365039047298E-2</v>
      </c>
    </row>
    <row r="86" spans="7:7" x14ac:dyDescent="0.25">
      <c r="G86" s="47">
        <v>4.2770595682154598E-2</v>
      </c>
    </row>
    <row r="87" spans="7:7" x14ac:dyDescent="0.25">
      <c r="G87" s="47">
        <v>3.6101208819640698E-2</v>
      </c>
    </row>
    <row r="88" spans="7:7" x14ac:dyDescent="0.25">
      <c r="G88" s="47">
        <v>3.4431651024208497E-2</v>
      </c>
    </row>
    <row r="89" spans="7:7" x14ac:dyDescent="0.25">
      <c r="G89" s="47">
        <v>3.2446694676970998E-2</v>
      </c>
    </row>
    <row r="90" spans="7:7" x14ac:dyDescent="0.25">
      <c r="G90" s="47">
        <v>3.2618538599484902E-2</v>
      </c>
    </row>
    <row r="91" spans="7:7" x14ac:dyDescent="0.25">
      <c r="G91" s="47">
        <v>2.8639044524975801E-2</v>
      </c>
    </row>
    <row r="92" spans="7:7" x14ac:dyDescent="0.25">
      <c r="G92" s="47">
        <v>4.4409123209635901E-2</v>
      </c>
    </row>
    <row r="93" spans="7:7" x14ac:dyDescent="0.25">
      <c r="G93" s="47">
        <v>4.4217584614688603E-2</v>
      </c>
    </row>
    <row r="94" spans="7:7" x14ac:dyDescent="0.25">
      <c r="G94" s="47">
        <v>3.7232721999318603E-2</v>
      </c>
    </row>
    <row r="95" spans="7:7" x14ac:dyDescent="0.25">
      <c r="G95" s="47">
        <v>3.5295284088575199E-2</v>
      </c>
    </row>
    <row r="96" spans="7:7" x14ac:dyDescent="0.25">
      <c r="G96" s="47">
        <v>3.2946448791114399E-2</v>
      </c>
    </row>
    <row r="97" spans="7:7" x14ac:dyDescent="0.25">
      <c r="G97" s="47">
        <v>3.2919682904077201E-2</v>
      </c>
    </row>
    <row r="98" spans="7:7" x14ac:dyDescent="0.25">
      <c r="G98" s="47">
        <v>2.89057998570986E-2</v>
      </c>
    </row>
    <row r="99" spans="7:7" x14ac:dyDescent="0.25">
      <c r="G99" s="47">
        <v>3.9492464244192602E-2</v>
      </c>
    </row>
    <row r="100" spans="7:7" x14ac:dyDescent="0.25">
      <c r="G100" s="47">
        <v>3.9381110243121902E-2</v>
      </c>
    </row>
    <row r="101" spans="7:7" x14ac:dyDescent="0.25">
      <c r="G101" s="47">
        <v>3.2547588907679101E-2</v>
      </c>
    </row>
    <row r="102" spans="7:7" x14ac:dyDescent="0.25">
      <c r="G102" s="47">
        <v>3.0693006525933E-2</v>
      </c>
    </row>
    <row r="103" spans="7:7" x14ac:dyDescent="0.25">
      <c r="G103" s="47">
        <v>2.8542569262217501E-2</v>
      </c>
    </row>
    <row r="104" spans="7:7" x14ac:dyDescent="0.25">
      <c r="G104" s="47">
        <v>2.8647062639363601E-2</v>
      </c>
    </row>
    <row r="105" spans="7:7" x14ac:dyDescent="0.25">
      <c r="G105" s="47">
        <v>2.4626045797868399E-2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Koby Miller</dc:creator>
  <cp:lastModifiedBy>Koby Miller</cp:lastModifiedBy>
  <dcterms:created xsi:type="dcterms:W3CDTF">2023-02-25T18:04:08Z</dcterms:created>
  <dcterms:modified xsi:type="dcterms:W3CDTF">2023-03-01T22:35:46Z</dcterms:modified>
</cp:coreProperties>
</file>