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bym\OneDrive\Documents\USF Coursework\ISM 4547\Week 4 EE\"/>
    </mc:Choice>
  </mc:AlternateContent>
  <xr:revisionPtr revIDLastSave="0" documentId="13_ncr:1_{8AABF794-DDA1-4EA6-870D-423F144CC67A}" xr6:coauthVersionLast="47" xr6:coauthVersionMax="47" xr10:uidLastSave="{00000000-0000-0000-0000-000000000000}"/>
  <bookViews>
    <workbookView xWindow="3900" yWindow="345" windowWidth="21600" windowHeight="11835" tabRatio="850" activeTab="9" xr2:uid="{00000000-000D-0000-FFFF-FFFF00000000}"/>
  </bookViews>
  <sheets>
    <sheet name="Isolated Chart" sheetId="43" r:id="rId1"/>
    <sheet name="Basics" sheetId="4" r:id="rId2"/>
    <sheet name="Sparklines" sheetId="42" r:id="rId3"/>
    <sheet name="Combination" sheetId="41" r:id="rId4"/>
    <sheet name="Design" sheetId="33" r:id="rId5"/>
    <sheet name="Design 2" sheetId="36" r:id="rId6"/>
    <sheet name="Missing Data" sheetId="37" r:id="rId7"/>
    <sheet name="Scatter" sheetId="38" r:id="rId8"/>
    <sheet name="Trendline" sheetId="39" r:id="rId9"/>
    <sheet name="Fill" sheetId="40" r:id="rId10"/>
  </sheets>
  <externalReferences>
    <externalReference r:id="rId11"/>
  </externalReferences>
  <definedNames>
    <definedName name="_xlnm._FilterDatabase" localSheetId="1" hidden="1">Basics!$A$4:$A$8</definedName>
    <definedName name="Alabama" localSheetId="5">#REF!</definedName>
    <definedName name="Alabama">#REF!</definedName>
    <definedName name="Alaska" localSheetId="5">#REF!</definedName>
    <definedName name="Alaska">#REF!</definedName>
    <definedName name="Arizona" localSheetId="5">#REF!</definedName>
    <definedName name="Arizona">#REF!</definedName>
    <definedName name="Arkansas" localSheetId="5">#REF!</definedName>
    <definedName name="Arkansas">#REF!</definedName>
    <definedName name="BigTaxTable">[1]FifthLineFormatting!$F$3:$M$23</definedName>
    <definedName name="California" localSheetId="5">#REF!</definedName>
    <definedName name="California">#REF!</definedName>
    <definedName name="Colorado" localSheetId="5">#REF!</definedName>
    <definedName name="Colorado">#REF!</definedName>
    <definedName name="Connecticut" localSheetId="5">#REF!</definedName>
    <definedName name="Connecticut">#REF!</definedName>
    <definedName name="Dates">OFFSET(#REF!,0,0,COUNTA(#REF!)-1,1)</definedName>
    <definedName name="Delaware" localSheetId="5">#REF!</definedName>
    <definedName name="Delaware">#REF!</definedName>
    <definedName name="District_of_Columbia" localSheetId="5">#REF!</definedName>
    <definedName name="District_of_Columbia">#REF!</definedName>
    <definedName name="ee" hidden="1">{"FirstQ",#N/A,FALSE,"Budget2000";"SecondQ",#N/A,FALSE,"Budget2000";"Summary",#N/A,FALSE,"Budget2000"}</definedName>
    <definedName name="Florida" localSheetId="5">#REF!</definedName>
    <definedName name="Florida">#REF!</definedName>
    <definedName name="Georgia" localSheetId="5">#REF!</definedName>
    <definedName name="Georgia">#REF!</definedName>
    <definedName name="Hawaii" localSheetId="5">#REF!</definedName>
    <definedName name="Hawaii">#REF!</definedName>
    <definedName name="Idaho" localSheetId="5">#REF!</definedName>
    <definedName name="Idaho">#REF!</definedName>
    <definedName name="Illinois" localSheetId="5">#REF!</definedName>
    <definedName name="Illinois">#REF!</definedName>
    <definedName name="Income" localSheetId="5">#REF!</definedName>
    <definedName name="Income">#REF!</definedName>
    <definedName name="Indiana" localSheetId="5">#REF!</definedName>
    <definedName name="Indiana">#REF!</definedName>
    <definedName name="Iowa" localSheetId="5">#REF!</definedName>
    <definedName name="Iowa">#REF!</definedName>
    <definedName name="k" hidden="1">{"FirstQ",#N/A,FALSE,"Budget2000";"SecondQ",#N/A,FALSE,"Budget2000";"Summary",#N/A,FALSE,"Budget2000"}</definedName>
    <definedName name="Kansas" localSheetId="5">#REF!</definedName>
    <definedName name="Kansas">#REF!</definedName>
    <definedName name="Kentucky" localSheetId="5">#REF!</definedName>
    <definedName name="Kentucky">#REF!</definedName>
    <definedName name="Louisiana" localSheetId="5">#REF!</definedName>
    <definedName name="Louisiana">#REF!</definedName>
    <definedName name="Maine" localSheetId="5">#REF!</definedName>
    <definedName name="Maine">#REF!</definedName>
    <definedName name="Maryland" localSheetId="5">#REF!</definedName>
    <definedName name="Maryland">#REF!</definedName>
    <definedName name="Massachusetts" localSheetId="5">#REF!</definedName>
    <definedName name="Massachusetts">#REF!</definedName>
    <definedName name="Michigan" localSheetId="5">#REF!</definedName>
    <definedName name="Michigan">#REF!</definedName>
    <definedName name="Minnesota" localSheetId="5">#REF!</definedName>
    <definedName name="Minnesota">#REF!</definedName>
    <definedName name="Mississippi" localSheetId="5">#REF!</definedName>
    <definedName name="Mississippi">#REF!</definedName>
    <definedName name="Missouri" localSheetId="5">#REF!</definedName>
    <definedName name="Missouri">#REF!</definedName>
    <definedName name="Montana" localSheetId="5">#REF!</definedName>
    <definedName name="Montana">#REF!</definedName>
    <definedName name="Nebraska" localSheetId="5">#REF!</definedName>
    <definedName name="Nebraska">#REF!</definedName>
    <definedName name="Nevada" localSheetId="5">#REF!</definedName>
    <definedName name="Nevada">#REF!</definedName>
    <definedName name="New_Hampshire" localSheetId="5">#REF!</definedName>
    <definedName name="New_Hampshire">#REF!</definedName>
    <definedName name="New_Jersey" localSheetId="5">#REF!</definedName>
    <definedName name="New_Jersey">#REF!</definedName>
    <definedName name="New_Mexico" localSheetId="5">#REF!</definedName>
    <definedName name="New_Mexico">#REF!</definedName>
    <definedName name="New_York" localSheetId="5">#REF!</definedName>
    <definedName name="New_York">#REF!</definedName>
    <definedName name="North_Carolina" localSheetId="5">#REF!</definedName>
    <definedName name="North_Carolina">#REF!</definedName>
    <definedName name="North_Dakota" localSheetId="5">#REF!</definedName>
    <definedName name="North_Dakota">#REF!</definedName>
    <definedName name="Ohio" localSheetId="5">#REF!</definedName>
    <definedName name="Ohio">#REF!</definedName>
    <definedName name="Oklahoma" localSheetId="5">#REF!</definedName>
    <definedName name="Oklahoma">#REF!</definedName>
    <definedName name="Oregon" localSheetId="5">#REF!</definedName>
    <definedName name="Oregon">#REF!</definedName>
    <definedName name="Pennsylvania" localSheetId="5">#REF!</definedName>
    <definedName name="Pennsylvania">#REF!</definedName>
    <definedName name="q" hidden="1">{"FirstQ",#N/A,FALSE,"Budget2000";"SecondQ",#N/A,FALSE,"Budget2000";"Summary",#N/A,FALSE,"Budget2000"}</definedName>
    <definedName name="RateTable" localSheetId="5">#REF!</definedName>
    <definedName name="RateTable">#REF!</definedName>
    <definedName name="Rhode_Island" localSheetId="5">#REF!</definedName>
    <definedName name="Rhode_Island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OFFSET(#REF!,0,0,COUNTA(#REF!)-1,1)</definedName>
    <definedName name="South_Carolina" localSheetId="5">#REF!</definedName>
    <definedName name="South_Carolina">#REF!</definedName>
    <definedName name="South_Dakota" localSheetId="5">#REF!</definedName>
    <definedName name="South_Dakota">#REF!</definedName>
    <definedName name="State" localSheetId="5">#REF!</definedName>
    <definedName name="State">#REF!</definedName>
    <definedName name="Tennessee" localSheetId="5">#REF!</definedName>
    <definedName name="Tennessee">#REF!</definedName>
    <definedName name="Texas" localSheetId="5">#REF!</definedName>
    <definedName name="Texas">#REF!</definedName>
    <definedName name="Utah" localSheetId="5">#REF!</definedName>
    <definedName name="Utah">#REF!</definedName>
    <definedName name="Vermont" localSheetId="5">#REF!</definedName>
    <definedName name="Vermont">#REF!</definedName>
    <definedName name="Virginia" localSheetId="5">#REF!</definedName>
    <definedName name="Virginia">#REF!</definedName>
    <definedName name="Washington" localSheetId="5">#REF!</definedName>
    <definedName name="Washington">#REF!</definedName>
    <definedName name="West_Virginia" localSheetId="5">#REF!</definedName>
    <definedName name="West_Virginia">#REF!</definedName>
    <definedName name="Wisconsin" localSheetId="5">#REF!</definedName>
    <definedName name="Wisconsin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yoming" localSheetId="5">#REF!</definedName>
    <definedName name="Wyoming">#REF!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41" l="1"/>
  <c r="F25" i="41"/>
  <c r="G24" i="41"/>
  <c r="F24" i="41"/>
  <c r="G23" i="41"/>
  <c r="F23" i="41"/>
  <c r="G22" i="41"/>
  <c r="F22" i="41"/>
  <c r="G21" i="41"/>
  <c r="F21" i="41"/>
  <c r="G20" i="41"/>
  <c r="F20" i="41"/>
  <c r="D18" i="40" l="1"/>
  <c r="D20" i="40" s="1"/>
  <c r="C18" i="40"/>
  <c r="C20" i="40" s="1"/>
  <c r="B18" i="40"/>
  <c r="B20" i="40" s="1"/>
  <c r="D17" i="33" l="1"/>
  <c r="C17" i="33"/>
  <c r="B17" i="33"/>
  <c r="E17" i="33" s="1"/>
  <c r="E15" i="33"/>
  <c r="E14" i="33"/>
  <c r="E13" i="33"/>
  <c r="E12" i="33"/>
  <c r="E11" i="33"/>
  <c r="E10" i="33"/>
  <c r="E9" i="33"/>
  <c r="E8" i="33"/>
  <c r="E7" i="33"/>
  <c r="E6" i="33"/>
  <c r="E5" i="33"/>
  <c r="E4" i="33"/>
  <c r="D19" i="33" l="1"/>
  <c r="C19" i="33"/>
  <c r="B19" i="33"/>
  <c r="H5" i="4" l="1"/>
  <c r="G10" i="4" l="1"/>
  <c r="F10" i="4"/>
  <c r="B10" i="4"/>
  <c r="C10" i="4"/>
  <c r="D10" i="4"/>
  <c r="H6" i="4"/>
  <c r="H7" i="4"/>
  <c r="H8" i="4"/>
  <c r="E10" i="4"/>
  <c r="B11" i="4"/>
  <c r="C11" i="4"/>
  <c r="D11" i="4"/>
  <c r="E11" i="4"/>
  <c r="F11" i="4"/>
  <c r="G11" i="4"/>
  <c r="H11" i="4" l="1"/>
  <c r="H10" i="4"/>
  <c r="I8" i="4" s="1"/>
  <c r="I6" i="4" l="1"/>
  <c r="I7" i="4"/>
  <c r="I5" i="4"/>
  <c r="I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warner</author>
  </authors>
  <commentList>
    <comment ref="A1" authorId="0" shapeId="0" xr:uid="{55123F23-C5AB-4420-92C9-53DDC7FAA1EE}">
      <text>
        <r>
          <rPr>
            <b/>
            <sz val="9"/>
            <color indexed="81"/>
            <rFont val="Tahoma"/>
            <family val="2"/>
          </rPr>
          <t>Data adapted from Dennis Taylor's videos on charts</t>
        </r>
      </text>
    </comment>
  </commentList>
</comments>
</file>

<file path=xl/sharedStrings.xml><?xml version="1.0" encoding="utf-8"?>
<sst xmlns="http://schemas.openxmlformats.org/spreadsheetml/2006/main" count="160" uniqueCount="96">
  <si>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</si>
  <si>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</si>
  <si>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</si>
  <si>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</si>
  <si>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</si>
  <si>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</si>
  <si>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</si>
  <si>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</si>
  <si>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</si>
  <si>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</si>
  <si>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</si>
  <si>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</si>
  <si>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</si>
  <si>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</si>
  <si>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</si>
  <si>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</si>
  <si>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</si>
  <si>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Month</t>
  </si>
  <si>
    <t>Ohio</t>
  </si>
  <si>
    <t>Illinois</t>
  </si>
  <si>
    <t>Missouri</t>
  </si>
  <si>
    <t>Colorado</t>
  </si>
  <si>
    <t>Jul</t>
  </si>
  <si>
    <t>Aug</t>
  </si>
  <si>
    <t>Sep</t>
  </si>
  <si>
    <t>Oct</t>
  </si>
  <si>
    <t>Nov</t>
  </si>
  <si>
    <t>Dec</t>
  </si>
  <si>
    <t>State</t>
  </si>
  <si>
    <t>Time</t>
  </si>
  <si>
    <t>Sales First Quarter - by Item</t>
  </si>
  <si>
    <t>Item #</t>
  </si>
  <si>
    <t>Boston</t>
  </si>
  <si>
    <t>New York</t>
  </si>
  <si>
    <t>Chicago</t>
  </si>
  <si>
    <t>Houston</t>
  </si>
  <si>
    <t>Denver</t>
  </si>
  <si>
    <t>Seattle</t>
  </si>
  <si>
    <t>Los Angeles</t>
  </si>
  <si>
    <t>Couches</t>
  </si>
  <si>
    <t>Side Chairs</t>
  </si>
  <si>
    <t>Dining Tables</t>
  </si>
  <si>
    <t>Dining Chairs</t>
  </si>
  <si>
    <t>Beds</t>
  </si>
  <si>
    <t>Desks</t>
  </si>
  <si>
    <t>Living Room Chairs</t>
  </si>
  <si>
    <t>Coffee Tables</t>
  </si>
  <si>
    <t>Arizona</t>
  </si>
  <si>
    <t>California</t>
  </si>
  <si>
    <t>Connecticut</t>
  </si>
  <si>
    <t>Florida</t>
  </si>
  <si>
    <t>Georgia</t>
  </si>
  <si>
    <t>Iowa</t>
  </si>
  <si>
    <t>Maryland</t>
  </si>
  <si>
    <t>Massachusetts</t>
  </si>
  <si>
    <t>Michigan</t>
  </si>
  <si>
    <t>Minnesota</t>
  </si>
  <si>
    <t>New Jersey</t>
  </si>
  <si>
    <t>Oregon</t>
  </si>
  <si>
    <t>Pennsylvania</t>
  </si>
  <si>
    <t>Tennessee</t>
  </si>
  <si>
    <t>Texas</t>
  </si>
  <si>
    <t>Virginia</t>
  </si>
  <si>
    <t>Washington</t>
  </si>
  <si>
    <t>Wisconsin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</si>
  <si>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</si>
  <si>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</si>
  <si>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</si>
  <si>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</si>
  <si>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</si>
  <si>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</si>
  <si>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</si>
  <si>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</si>
  <si>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Home Sales</t>
  </si>
  <si>
    <t>Sports Division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</si>
  <si>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</si>
  <si>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</si>
  <si>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</si>
  <si>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</si>
  <si>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</si>
  <si>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</si>
  <si>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</si>
  <si>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</si>
  <si>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</si>
  <si>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</si>
  <si>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</si>
  <si>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Example 1</t>
  </si>
  <si>
    <t>Example 2 &amp; 3</t>
  </si>
  <si>
    <t>Australia</t>
  </si>
  <si>
    <t>Sales Performance by Region</t>
  </si>
  <si>
    <t>Region</t>
  </si>
  <si>
    <t>East</t>
  </si>
  <si>
    <t>Midwest</t>
  </si>
  <si>
    <t>South</t>
  </si>
  <si>
    <t>West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</si>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</sst>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d\-mmm;@"/>
    <numFmt numFmtId="169" formatCode="h:mm;@"/>
    <numFmt numFmtId="170" formatCode="mmm\-yyyy"/>
    <numFmt numFmtId="171" formatCode="mmm"/>
  </numFmts>
  <fonts count="44" x14ac:knownFonts="1">
    <font>
      <sz val="10"/>
      <name val="Arial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10"/>
      <name val="Century Gothic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i/>
      <sz val="20"/>
      <color indexed="17"/>
      <name val="Calibri"/>
      <family val="2"/>
    </font>
    <font>
      <sz val="18"/>
      <name val="Calibri"/>
      <family val="2"/>
    </font>
    <font>
      <b/>
      <sz val="10"/>
      <name val="Century Gothic"/>
      <family val="2"/>
      <scheme val="minor"/>
    </font>
    <font>
      <sz val="11"/>
      <name val="Century Gothic"/>
      <family val="2"/>
      <scheme val="minor"/>
    </font>
    <font>
      <b/>
      <sz val="14"/>
      <name val="Century Gothic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entury Gothic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b/>
      <sz val="16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entury Gothic"/>
      <family val="2"/>
      <scheme val="minor"/>
    </font>
    <font>
      <b/>
      <sz val="14"/>
      <color indexed="17"/>
      <name val="Century Gothic"/>
      <family val="2"/>
      <scheme val="minor"/>
    </font>
    <font>
      <sz val="11"/>
      <color indexed="8"/>
      <name val="Century Gothic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1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4" fillId="22" borderId="7"/>
    <xf numFmtId="0" fontId="17" fillId="23" borderId="0" applyNumberFormat="0" applyBorder="0" applyAlignment="0" applyProtection="0"/>
    <xf numFmtId="0" fontId="3" fillId="0" borderId="0"/>
    <xf numFmtId="0" fontId="5" fillId="24" borderId="8" applyNumberFormat="0" applyFon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</cellStyleXfs>
  <cellXfs count="72">
    <xf numFmtId="0" fontId="0" fillId="0" borderId="0" xfId="0"/>
    <xf numFmtId="0" fontId="22" fillId="0" borderId="0" xfId="40" applyFont="1"/>
    <xf numFmtId="0" fontId="23" fillId="0" borderId="0" xfId="40" applyFont="1"/>
    <xf numFmtId="0" fontId="26" fillId="0" borderId="0" xfId="0" applyFont="1" applyAlignment="1">
      <alignment horizontal="left"/>
    </xf>
    <xf numFmtId="0" fontId="28" fillId="0" borderId="0" xfId="40" applyFont="1" applyAlignment="1">
      <alignment horizontal="left"/>
    </xf>
    <xf numFmtId="0" fontId="28" fillId="0" borderId="0" xfId="40" applyFont="1" applyAlignment="1">
      <alignment horizontal="right"/>
    </xf>
    <xf numFmtId="49" fontId="23" fillId="0" borderId="0" xfId="40" applyNumberFormat="1" applyFont="1" applyAlignment="1">
      <alignment horizontal="left"/>
    </xf>
    <xf numFmtId="167" fontId="23" fillId="0" borderId="0" xfId="28" applyNumberFormat="1" applyFont="1"/>
    <xf numFmtId="38" fontId="29" fillId="0" borderId="0" xfId="29" applyNumberFormat="1" applyFont="1"/>
    <xf numFmtId="3" fontId="23" fillId="0" borderId="0" xfId="29" applyNumberFormat="1" applyFont="1" applyFill="1"/>
    <xf numFmtId="3" fontId="23" fillId="0" borderId="0" xfId="40" applyNumberFormat="1" applyFont="1"/>
    <xf numFmtId="0" fontId="28" fillId="0" borderId="0" xfId="40" applyFont="1"/>
    <xf numFmtId="165" fontId="23" fillId="0" borderId="0" xfId="40" applyNumberFormat="1" applyFont="1"/>
    <xf numFmtId="168" fontId="33" fillId="0" borderId="0" xfId="40" applyNumberFormat="1" applyFont="1" applyAlignment="1">
      <alignment horizontal="left"/>
    </xf>
    <xf numFmtId="49" fontId="33" fillId="25" borderId="0" xfId="28" applyNumberFormat="1" applyFont="1" applyFill="1" applyAlignment="1">
      <alignment horizontal="right"/>
    </xf>
    <xf numFmtId="49" fontId="33" fillId="26" borderId="0" xfId="28" applyNumberFormat="1" applyFont="1" applyFill="1" applyAlignment="1">
      <alignment horizontal="right"/>
    </xf>
    <xf numFmtId="0" fontId="23" fillId="0" borderId="0" xfId="0" applyFont="1"/>
    <xf numFmtId="0" fontId="35" fillId="0" borderId="0" xfId="0" applyFont="1" applyAlignment="1">
      <alignment horizontal="right"/>
    </xf>
    <xf numFmtId="169" fontId="31" fillId="0" borderId="0" xfId="0" applyNumberFormat="1" applyFont="1"/>
    <xf numFmtId="0" fontId="31" fillId="0" borderId="0" xfId="0" applyFont="1"/>
    <xf numFmtId="0" fontId="36" fillId="27" borderId="0" xfId="0" applyFont="1" applyFill="1" applyAlignment="1">
      <alignment horizontal="left" vertical="center" readingOrder="1"/>
    </xf>
    <xf numFmtId="0" fontId="30" fillId="27" borderId="0" xfId="40" applyFont="1" applyFill="1"/>
    <xf numFmtId="0" fontId="29" fillId="0" borderId="0" xfId="40" applyFont="1" applyAlignment="1">
      <alignment horizontal="right"/>
    </xf>
    <xf numFmtId="0" fontId="29" fillId="0" borderId="0" xfId="40" applyFont="1" applyAlignment="1">
      <alignment horizontal="center"/>
    </xf>
    <xf numFmtId="170" fontId="29" fillId="0" borderId="0" xfId="40" applyNumberFormat="1" applyFont="1"/>
    <xf numFmtId="3" fontId="22" fillId="0" borderId="0" xfId="40" applyNumberFormat="1" applyFont="1"/>
    <xf numFmtId="0" fontId="40" fillId="0" borderId="16" xfId="46" applyFont="1" applyBorder="1" applyAlignment="1">
      <alignment horizontal="left"/>
    </xf>
    <xf numFmtId="0" fontId="40" fillId="0" borderId="16" xfId="46" applyFont="1" applyBorder="1" applyAlignment="1">
      <alignment horizontal="center"/>
    </xf>
    <xf numFmtId="1" fontId="40" fillId="0" borderId="16" xfId="46" applyNumberFormat="1" applyFont="1" applyBorder="1" applyAlignment="1">
      <alignment horizontal="left"/>
    </xf>
    <xf numFmtId="167" fontId="32" fillId="0" borderId="16" xfId="28" applyNumberFormat="1" applyFont="1" applyFill="1" applyBorder="1"/>
    <xf numFmtId="167" fontId="32" fillId="0" borderId="16" xfId="46" applyNumberFormat="1" applyFont="1" applyBorder="1"/>
    <xf numFmtId="166" fontId="23" fillId="0" borderId="0" xfId="28" applyNumberFormat="1" applyFont="1"/>
    <xf numFmtId="0" fontId="23" fillId="0" borderId="0" xfId="40" applyFont="1" applyAlignment="1">
      <alignment horizontal="left"/>
    </xf>
    <xf numFmtId="0" fontId="41" fillId="0" borderId="0" xfId="0" applyFont="1"/>
    <xf numFmtId="0" fontId="41" fillId="0" borderId="0" xfId="0" applyFont="1" applyAlignment="1">
      <alignment horizontal="right"/>
    </xf>
    <xf numFmtId="0" fontId="28" fillId="0" borderId="17" xfId="40" applyFont="1" applyBorder="1" applyAlignment="1">
      <alignment horizontal="left"/>
    </xf>
    <xf numFmtId="0" fontId="28" fillId="0" borderId="12" xfId="40" applyFont="1" applyBorder="1" applyAlignment="1">
      <alignment horizontal="right"/>
    </xf>
    <xf numFmtId="0" fontId="28" fillId="0" borderId="18" xfId="40" applyFont="1" applyBorder="1" applyAlignment="1">
      <alignment horizontal="right"/>
    </xf>
    <xf numFmtId="49" fontId="23" fillId="0" borderId="11" xfId="40" applyNumberFormat="1" applyFont="1" applyBorder="1" applyAlignment="1">
      <alignment horizontal="left"/>
    </xf>
    <xf numFmtId="167" fontId="23" fillId="0" borderId="0" xfId="28" applyNumberFormat="1" applyFont="1" applyBorder="1"/>
    <xf numFmtId="164" fontId="23" fillId="0" borderId="19" xfId="40" applyNumberFormat="1" applyFont="1" applyBorder="1"/>
    <xf numFmtId="49" fontId="23" fillId="0" borderId="20" xfId="40" applyNumberFormat="1" applyFont="1" applyBorder="1" applyAlignment="1">
      <alignment horizontal="left"/>
    </xf>
    <xf numFmtId="167" fontId="23" fillId="0" borderId="21" xfId="28" applyNumberFormat="1" applyFont="1" applyBorder="1"/>
    <xf numFmtId="164" fontId="23" fillId="0" borderId="22" xfId="40" applyNumberFormat="1" applyFont="1" applyBorder="1"/>
    <xf numFmtId="0" fontId="22" fillId="0" borderId="11" xfId="40" applyFont="1" applyBorder="1"/>
    <xf numFmtId="0" fontId="22" fillId="0" borderId="19" xfId="40" applyFont="1" applyBorder="1"/>
    <xf numFmtId="0" fontId="24" fillId="0" borderId="0" xfId="40" applyFont="1" applyAlignment="1">
      <alignment horizontal="right"/>
    </xf>
    <xf numFmtId="0" fontId="24" fillId="0" borderId="19" xfId="40" applyFont="1" applyBorder="1"/>
    <xf numFmtId="3" fontId="22" fillId="0" borderId="0" xfId="29" applyNumberFormat="1" applyFont="1" applyFill="1" applyBorder="1"/>
    <xf numFmtId="165" fontId="22" fillId="0" borderId="19" xfId="40" applyNumberFormat="1" applyFont="1" applyBorder="1"/>
    <xf numFmtId="0" fontId="22" fillId="0" borderId="20" xfId="40" applyFont="1" applyBorder="1"/>
    <xf numFmtId="3" fontId="22" fillId="0" borderId="21" xfId="29" applyNumberFormat="1" applyFont="1" applyFill="1" applyBorder="1"/>
    <xf numFmtId="10" fontId="22" fillId="0" borderId="22" xfId="40" applyNumberFormat="1" applyFont="1" applyBorder="1"/>
    <xf numFmtId="171" fontId="43" fillId="0" borderId="0" xfId="6" applyNumberFormat="1" applyFont="1" applyFill="1" applyAlignment="1">
      <alignment vertical="top"/>
    </xf>
    <xf numFmtId="0" fontId="33" fillId="0" borderId="0" xfId="49" applyFont="1"/>
    <xf numFmtId="38" fontId="29" fillId="0" borderId="0" xfId="50" applyNumberFormat="1" applyFont="1" applyFill="1" applyBorder="1"/>
    <xf numFmtId="0" fontId="24" fillId="0" borderId="11" xfId="40" applyFont="1" applyBorder="1"/>
    <xf numFmtId="0" fontId="25" fillId="0" borderId="0" xfId="40" applyFont="1" applyAlignment="1">
      <alignment horizontal="center"/>
    </xf>
    <xf numFmtId="0" fontId="25" fillId="0" borderId="19" xfId="40" applyFont="1" applyBorder="1" applyAlignment="1">
      <alignment horizontal="center"/>
    </xf>
    <xf numFmtId="0" fontId="27" fillId="0" borderId="17" xfId="46" applyFont="1" applyBorder="1" applyAlignment="1">
      <alignment horizontal="center" vertical="center"/>
    </xf>
    <xf numFmtId="0" fontId="27" fillId="0" borderId="12" xfId="46" applyFont="1" applyBorder="1" applyAlignment="1">
      <alignment horizontal="center" vertical="center"/>
    </xf>
    <xf numFmtId="0" fontId="27" fillId="0" borderId="18" xfId="46" applyFont="1" applyBorder="1" applyAlignment="1">
      <alignment horizontal="center" vertical="center"/>
    </xf>
    <xf numFmtId="0" fontId="42" fillId="0" borderId="11" xfId="49" applyFont="1" applyBorder="1" applyAlignment="1">
      <alignment horizontal="center"/>
    </xf>
    <xf numFmtId="0" fontId="42" fillId="0" borderId="0" xfId="49" applyFont="1" applyAlignment="1">
      <alignment horizontal="center"/>
    </xf>
    <xf numFmtId="0" fontId="23" fillId="28" borderId="0" xfId="40" applyFont="1" applyFill="1" applyAlignment="1">
      <alignment horizontal="center"/>
    </xf>
    <xf numFmtId="0" fontId="30" fillId="0" borderId="12" xfId="40" applyFont="1" applyBorder="1" applyAlignment="1">
      <alignment horizontal="center"/>
    </xf>
    <xf numFmtId="0" fontId="34" fillId="0" borderId="11" xfId="46" applyFont="1" applyBorder="1" applyAlignment="1">
      <alignment horizontal="center"/>
    </xf>
    <xf numFmtId="0" fontId="34" fillId="0" borderId="0" xfId="46" applyFont="1" applyAlignment="1">
      <alignment horizontal="center"/>
    </xf>
    <xf numFmtId="0" fontId="38" fillId="0" borderId="13" xfId="40" applyFont="1" applyBorder="1" applyAlignment="1">
      <alignment horizontal="center"/>
    </xf>
    <xf numFmtId="0" fontId="38" fillId="0" borderId="14" xfId="40" applyFont="1" applyBorder="1" applyAlignment="1">
      <alignment horizontal="center"/>
    </xf>
    <xf numFmtId="0" fontId="38" fillId="0" borderId="15" xfId="40" applyFont="1" applyBorder="1" applyAlignment="1">
      <alignment horizontal="center"/>
    </xf>
    <xf numFmtId="0" fontId="39" fillId="0" borderId="12" xfId="40" applyFont="1" applyBorder="1" applyAlignment="1">
      <alignment horizont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48" xr:uid="{00000000-0005-0000-0000-00001C000000}"/>
    <cellStyle name="Comma 2 2" xfId="50" xr:uid="{2912FEBA-8335-4410-A9E3-E5A825780000}"/>
    <cellStyle name="Comma_Chartdata" xfId="29" xr:uid="{00000000-0005-0000-0000-00001D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MyBlue" xfId="38" xr:uid="{00000000-0005-0000-0000-000028000000}"/>
    <cellStyle name="Neutral" xfId="39" builtinId="28" customBuiltin="1"/>
    <cellStyle name="Normal" xfId="0" builtinId="0"/>
    <cellStyle name="Normal 2" xfId="46" xr:uid="{00000000-0005-0000-0000-00002B000000}"/>
    <cellStyle name="Normal 2 2" xfId="49" xr:uid="{2D02A853-EE1A-4DEB-875D-87E178E3DAF7}"/>
    <cellStyle name="Normal 3" xfId="47" xr:uid="{00000000-0005-0000-0000-00002C000000}"/>
    <cellStyle name="Normal_Chartdata" xfId="40" xr:uid="{00000000-0005-0000-0000-00002D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image" Target="../media/image3.sv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Basics!$A$5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0-453B-A58D-DF3AF951D852}"/>
            </c:ext>
          </c:extLst>
        </c:ser>
        <c:ser>
          <c:idx val="1"/>
          <c:order val="1"/>
          <c:tx>
            <c:strRef>
              <c:f>Basics!$A$6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0-453B-A58D-DF3AF951D852}"/>
            </c:ext>
          </c:extLst>
        </c:ser>
        <c:ser>
          <c:idx val="2"/>
          <c:order val="2"/>
          <c:tx>
            <c:strRef>
              <c:f>Basics!$A$7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0-453B-A58D-DF3AF951D852}"/>
            </c:ext>
          </c:extLst>
        </c:ser>
        <c:ser>
          <c:idx val="3"/>
          <c:order val="3"/>
          <c:tx>
            <c:strRef>
              <c:f>Basics!$A$8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0-453B-A58D-DF3AF951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800064"/>
        <c:axId val="1441796736"/>
      </c:barChart>
      <c:catAx>
        <c:axId val="14418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6736"/>
        <c:crosses val="autoZero"/>
        <c:auto val="1"/>
        <c:lblAlgn val="ctr"/>
        <c:lblOffset val="100"/>
        <c:noMultiLvlLbl val="0"/>
      </c:catAx>
      <c:valAx>
        <c:axId val="14417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 -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Data'!$A$2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Data'!$B$2:$I$2</c:f>
              <c:numCache>
                <c:formatCode>General</c:formatCode>
                <c:ptCount val="8"/>
                <c:pt idx="0" formatCode="_(* #,##0_);_(* \(#,##0\);_(* &quot;-&quot;??_);_(@_)">
                  <c:v>7</c:v>
                </c:pt>
                <c:pt idx="1">
                  <c:v>2</c:v>
                </c:pt>
                <c:pt idx="3">
                  <c:v>12</c:v>
                </c:pt>
                <c:pt idx="4" formatCode="_(* #,##0_);_(* \(#,##0\);_(* &quot;-&quot;??_);_(@_)">
                  <c:v>8</c:v>
                </c:pt>
                <c:pt idx="5" formatCode="_(* #,##0_);_(* \(#,##0\);_(* &quot;-&quot;??_);_(@_)">
                  <c:v>18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00F-A540-47A31309A40D}"/>
            </c:ext>
          </c:extLst>
        </c:ser>
        <c:ser>
          <c:idx val="1"/>
          <c:order val="1"/>
          <c:tx>
            <c:strRef>
              <c:f>'Missing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Data'!$B$3:$I$3</c:f>
              <c:numCache>
                <c:formatCode>General</c:formatCode>
                <c:ptCount val="8"/>
                <c:pt idx="0" formatCode="_(* #,##0_);_(* \(#,##0\);_(* &quot;-&quot;??_);_(@_)">
                  <c:v>34</c:v>
                </c:pt>
                <c:pt idx="1">
                  <c:v>37</c:v>
                </c:pt>
                <c:pt idx="2">
                  <c:v>37</c:v>
                </c:pt>
                <c:pt idx="3">
                  <c:v>31</c:v>
                </c:pt>
                <c:pt idx="4" formatCode="_(* #,##0_);_(* \(#,##0\);_(* &quot;-&quot;??_);_(@_)">
                  <c:v>30</c:v>
                </c:pt>
                <c:pt idx="5" formatCode="_(* #,##0_);_(* \(#,##0\);_(* &quot;-&quot;??_);_(@_)">
                  <c:v>32</c:v>
                </c:pt>
                <c:pt idx="6" formatCode="_(* #,##0_);_(* \(#,##0\);_(* &quot;-&quot;??_);_(@_)">
                  <c:v>32</c:v>
                </c:pt>
                <c:pt idx="7" formatCode="_(* #,##0_);_(* \(#,##0\);_(* &quot;-&quot;??_);_(@_)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00F-A540-47A31309A40D}"/>
            </c:ext>
          </c:extLst>
        </c:ser>
        <c:ser>
          <c:idx val="2"/>
          <c:order val="2"/>
          <c:tx>
            <c:strRef>
              <c:f>'Missing Data'!$A$4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Data'!$B$4:$I$4</c:f>
              <c:numCache>
                <c:formatCode>General</c:formatCode>
                <c:ptCount val="8"/>
                <c:pt idx="0" formatCode="_(* #,##0_);_(* \(#,##0\);_(* &quot;-&quot;??_);_(@_)">
                  <c:v>16</c:v>
                </c:pt>
                <c:pt idx="1">
                  <c:v>21</c:v>
                </c:pt>
                <c:pt idx="2">
                  <c:v>12</c:v>
                </c:pt>
                <c:pt idx="3">
                  <c:v>6</c:v>
                </c:pt>
                <c:pt idx="4" formatCode="_(* #,##0_);_(* \(#,##0\);_(* &quot;-&quot;??_);_(@_)">
                  <c:v>5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00F-A540-47A31309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45680"/>
        <c:axId val="1627657328"/>
      </c:lineChart>
      <c:catAx>
        <c:axId val="1627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7328"/>
        <c:crosses val="autoZero"/>
        <c:auto val="1"/>
        <c:lblAlgn val="ctr"/>
        <c:lblOffset val="100"/>
        <c:noMultiLvlLbl val="0"/>
      </c:catAx>
      <c:valAx>
        <c:axId val="1627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</a:t>
            </a:r>
            <a:r>
              <a:rPr lang="en-US" baseline="0"/>
              <a:t> - 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Data'!$A$2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Data'!$B$2:$I$2</c:f>
              <c:numCache>
                <c:formatCode>General</c:formatCode>
                <c:ptCount val="8"/>
                <c:pt idx="0" formatCode="_(* #,##0_);_(* \(#,##0\);_(* &quot;-&quot;??_);_(@_)">
                  <c:v>7</c:v>
                </c:pt>
                <c:pt idx="1">
                  <c:v>2</c:v>
                </c:pt>
                <c:pt idx="3">
                  <c:v>12</c:v>
                </c:pt>
                <c:pt idx="4" formatCode="_(* #,##0_);_(* \(#,##0\);_(* &quot;-&quot;??_);_(@_)">
                  <c:v>8</c:v>
                </c:pt>
                <c:pt idx="5" formatCode="_(* #,##0_);_(* \(#,##0\);_(* &quot;-&quot;??_);_(@_)">
                  <c:v>18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00F-A540-47A31309A40D}"/>
            </c:ext>
          </c:extLst>
        </c:ser>
        <c:ser>
          <c:idx val="1"/>
          <c:order val="1"/>
          <c:tx>
            <c:strRef>
              <c:f>'Missing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Data'!$B$3:$I$3</c:f>
              <c:numCache>
                <c:formatCode>General</c:formatCode>
                <c:ptCount val="8"/>
                <c:pt idx="0" formatCode="_(* #,##0_);_(* \(#,##0\);_(* &quot;-&quot;??_);_(@_)">
                  <c:v>34</c:v>
                </c:pt>
                <c:pt idx="1">
                  <c:v>37</c:v>
                </c:pt>
                <c:pt idx="2">
                  <c:v>37</c:v>
                </c:pt>
                <c:pt idx="3">
                  <c:v>31</c:v>
                </c:pt>
                <c:pt idx="4" formatCode="_(* #,##0_);_(* \(#,##0\);_(* &quot;-&quot;??_);_(@_)">
                  <c:v>30</c:v>
                </c:pt>
                <c:pt idx="5" formatCode="_(* #,##0_);_(* \(#,##0\);_(* &quot;-&quot;??_);_(@_)">
                  <c:v>32</c:v>
                </c:pt>
                <c:pt idx="6" formatCode="_(* #,##0_);_(* \(#,##0\);_(* &quot;-&quot;??_);_(@_)">
                  <c:v>32</c:v>
                </c:pt>
                <c:pt idx="7" formatCode="_(* #,##0_);_(* \(#,##0\);_(* &quot;-&quot;??_);_(@_)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00F-A540-47A31309A40D}"/>
            </c:ext>
          </c:extLst>
        </c:ser>
        <c:ser>
          <c:idx val="2"/>
          <c:order val="2"/>
          <c:tx>
            <c:strRef>
              <c:f>'Missing Data'!$A$4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Data'!$B$4:$I$4</c:f>
              <c:numCache>
                <c:formatCode>General</c:formatCode>
                <c:ptCount val="8"/>
                <c:pt idx="0" formatCode="_(* #,##0_);_(* \(#,##0\);_(* &quot;-&quot;??_);_(@_)">
                  <c:v>16</c:v>
                </c:pt>
                <c:pt idx="1">
                  <c:v>21</c:v>
                </c:pt>
                <c:pt idx="2">
                  <c:v>12</c:v>
                </c:pt>
                <c:pt idx="3">
                  <c:v>6</c:v>
                </c:pt>
                <c:pt idx="4" formatCode="_(* #,##0_);_(* \(#,##0\);_(* &quot;-&quot;??_);_(@_)">
                  <c:v>5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00F-A540-47A31309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45680"/>
        <c:axId val="1627657328"/>
      </c:lineChart>
      <c:catAx>
        <c:axId val="1627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7328"/>
        <c:crosses val="autoZero"/>
        <c:auto val="1"/>
        <c:lblAlgn val="ctr"/>
        <c:lblOffset val="100"/>
        <c:noMultiLvlLbl val="0"/>
      </c:catAx>
      <c:valAx>
        <c:axId val="1627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 - Connect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Data'!$A$2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E-4062-884A-F94BE7715042}"/>
              </c:ext>
            </c:extLst>
          </c:dPt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Data'!$B$2:$I$2</c:f>
              <c:numCache>
                <c:formatCode>General</c:formatCode>
                <c:ptCount val="8"/>
                <c:pt idx="0" formatCode="_(* #,##0_);_(* \(#,##0\);_(* &quot;-&quot;??_);_(@_)">
                  <c:v>7</c:v>
                </c:pt>
                <c:pt idx="1">
                  <c:v>2</c:v>
                </c:pt>
                <c:pt idx="3">
                  <c:v>12</c:v>
                </c:pt>
                <c:pt idx="4" formatCode="_(* #,##0_);_(* \(#,##0\);_(* &quot;-&quot;??_);_(@_)">
                  <c:v>8</c:v>
                </c:pt>
                <c:pt idx="5" formatCode="_(* #,##0_);_(* \(#,##0\);_(* &quot;-&quot;??_);_(@_)">
                  <c:v>18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00F-A540-47A31309A40D}"/>
            </c:ext>
          </c:extLst>
        </c:ser>
        <c:ser>
          <c:idx val="1"/>
          <c:order val="1"/>
          <c:tx>
            <c:strRef>
              <c:f>'Missing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Data'!$B$3:$I$3</c:f>
              <c:numCache>
                <c:formatCode>General</c:formatCode>
                <c:ptCount val="8"/>
                <c:pt idx="0" formatCode="_(* #,##0_);_(* \(#,##0\);_(* &quot;-&quot;??_);_(@_)">
                  <c:v>34</c:v>
                </c:pt>
                <c:pt idx="1">
                  <c:v>37</c:v>
                </c:pt>
                <c:pt idx="2">
                  <c:v>37</c:v>
                </c:pt>
                <c:pt idx="3">
                  <c:v>31</c:v>
                </c:pt>
                <c:pt idx="4" formatCode="_(* #,##0_);_(* \(#,##0\);_(* &quot;-&quot;??_);_(@_)">
                  <c:v>30</c:v>
                </c:pt>
                <c:pt idx="5" formatCode="_(* #,##0_);_(* \(#,##0\);_(* &quot;-&quot;??_);_(@_)">
                  <c:v>32</c:v>
                </c:pt>
                <c:pt idx="6" formatCode="_(* #,##0_);_(* \(#,##0\);_(* &quot;-&quot;??_);_(@_)">
                  <c:v>32</c:v>
                </c:pt>
                <c:pt idx="7" formatCode="_(* #,##0_);_(* \(#,##0\);_(* &quot;-&quot;??_);_(@_)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00F-A540-47A31309A40D}"/>
            </c:ext>
          </c:extLst>
        </c:ser>
        <c:ser>
          <c:idx val="2"/>
          <c:order val="2"/>
          <c:tx>
            <c:strRef>
              <c:f>'Missing Data'!$A$4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EE-4062-884A-F94BE7715042}"/>
              </c:ext>
            </c:extLst>
          </c:dPt>
          <c:cat>
            <c:strRef>
              <c:f>'Missing Data'!$B$1:$I$1</c:f>
              <c:strCache>
                <c:ptCount val="8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</c:strCache>
            </c:strRef>
          </c:cat>
          <c:val>
            <c:numRef>
              <c:f>'Missing Data'!$B$4:$I$4</c:f>
              <c:numCache>
                <c:formatCode>General</c:formatCode>
                <c:ptCount val="8"/>
                <c:pt idx="0" formatCode="_(* #,##0_);_(* \(#,##0\);_(* &quot;-&quot;??_);_(@_)">
                  <c:v>16</c:v>
                </c:pt>
                <c:pt idx="1">
                  <c:v>21</c:v>
                </c:pt>
                <c:pt idx="2">
                  <c:v>12</c:v>
                </c:pt>
                <c:pt idx="3">
                  <c:v>6</c:v>
                </c:pt>
                <c:pt idx="4" formatCode="_(* #,##0_);_(* \(#,##0\);_(* &quot;-&quot;??_);_(@_)">
                  <c:v>5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00F-A540-47A31309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45680"/>
        <c:axId val="1627657328"/>
      </c:lineChart>
      <c:catAx>
        <c:axId val="16276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7328"/>
        <c:crosses val="autoZero"/>
        <c:auto val="1"/>
        <c:lblAlgn val="ctr"/>
        <c:lblOffset val="100"/>
        <c:noMultiLvlLbl val="0"/>
      </c:catAx>
      <c:valAx>
        <c:axId val="1627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Scatter Plot</a:t>
            </a:r>
          </a:p>
        </c:rich>
      </c:tx>
      <c:layout>
        <c:manualLayout>
          <c:xMode val="edge"/>
          <c:yMode val="edge"/>
          <c:x val="0.392041557305336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Scatter!$A$2:$A$20</c:f>
              <c:numCache>
                <c:formatCode>h:mm;@</c:formatCode>
                <c:ptCount val="19"/>
                <c:pt idx="0">
                  <c:v>0.34097222222222223</c:v>
                </c:pt>
                <c:pt idx="1">
                  <c:v>0.36249999999999999</c:v>
                </c:pt>
                <c:pt idx="2">
                  <c:v>0.38263888888888892</c:v>
                </c:pt>
                <c:pt idx="3">
                  <c:v>0.39513888888888887</c:v>
                </c:pt>
                <c:pt idx="4">
                  <c:v>0.40902777777777777</c:v>
                </c:pt>
                <c:pt idx="5">
                  <c:v>0.43055555555555558</c:v>
                </c:pt>
                <c:pt idx="6">
                  <c:v>0.43194444444444446</c:v>
                </c:pt>
                <c:pt idx="7">
                  <c:v>0.43541666666666667</c:v>
                </c:pt>
                <c:pt idx="8">
                  <c:v>0.47361111111111109</c:v>
                </c:pt>
                <c:pt idx="9">
                  <c:v>0.48055555555555551</c:v>
                </c:pt>
                <c:pt idx="10">
                  <c:v>0.49791666666666667</c:v>
                </c:pt>
                <c:pt idx="11">
                  <c:v>0.50208333333333333</c:v>
                </c:pt>
                <c:pt idx="12">
                  <c:v>0.56944444444444442</c:v>
                </c:pt>
                <c:pt idx="13">
                  <c:v>0.58263888888888882</c:v>
                </c:pt>
                <c:pt idx="14">
                  <c:v>0.58750000000000002</c:v>
                </c:pt>
                <c:pt idx="15">
                  <c:v>0.66805555555555551</c:v>
                </c:pt>
                <c:pt idx="16">
                  <c:v>0.68124999999999991</c:v>
                </c:pt>
                <c:pt idx="17">
                  <c:v>0.71875</c:v>
                </c:pt>
                <c:pt idx="18">
                  <c:v>0.7416666666666667</c:v>
                </c:pt>
              </c:numCache>
            </c:numRef>
          </c:xVal>
          <c:yVal>
            <c:numRef>
              <c:f>Scatter!$B$2:$B$20</c:f>
              <c:numCache>
                <c:formatCode>General</c:formatCode>
                <c:ptCount val="19"/>
                <c:pt idx="0">
                  <c:v>732</c:v>
                </c:pt>
                <c:pt idx="1">
                  <c:v>1572</c:v>
                </c:pt>
                <c:pt idx="2">
                  <c:v>258</c:v>
                </c:pt>
                <c:pt idx="3">
                  <c:v>405</c:v>
                </c:pt>
                <c:pt idx="4">
                  <c:v>671</c:v>
                </c:pt>
                <c:pt idx="5">
                  <c:v>631</c:v>
                </c:pt>
                <c:pt idx="6">
                  <c:v>436</c:v>
                </c:pt>
                <c:pt idx="7">
                  <c:v>830</c:v>
                </c:pt>
                <c:pt idx="8">
                  <c:v>816</c:v>
                </c:pt>
                <c:pt idx="9">
                  <c:v>471</c:v>
                </c:pt>
                <c:pt idx="10">
                  <c:v>1890</c:v>
                </c:pt>
                <c:pt idx="11">
                  <c:v>1215</c:v>
                </c:pt>
                <c:pt idx="12">
                  <c:v>1819</c:v>
                </c:pt>
                <c:pt idx="13">
                  <c:v>419</c:v>
                </c:pt>
                <c:pt idx="14">
                  <c:v>1873</c:v>
                </c:pt>
                <c:pt idx="15">
                  <c:v>690</c:v>
                </c:pt>
                <c:pt idx="16">
                  <c:v>724</c:v>
                </c:pt>
                <c:pt idx="17">
                  <c:v>984</c:v>
                </c:pt>
                <c:pt idx="18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6-4F97-96A3-4657AF18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00880"/>
        <c:axId val="1097705872"/>
      </c:scatterChart>
      <c:valAx>
        <c:axId val="1097700880"/>
        <c:scaling>
          <c:orientation val="minMax"/>
          <c:max val="0.75000000000000011"/>
          <c:min val="0.3333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05872"/>
        <c:crosses val="autoZero"/>
        <c:crossBetween val="midCat"/>
        <c:majorUnit val="4.1666660000000015E-2"/>
      </c:valAx>
      <c:valAx>
        <c:axId val="1097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148213114864356E-2"/>
                  <c:y val="-4.9084248461468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Trendline!$A$3:$A$32</c:f>
              <c:numCache>
                <c:formatCode>mmm\-yyyy</c:formatCode>
                <c:ptCount val="3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</c:numCache>
            </c:numRef>
          </c:xVal>
          <c:y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2-4554-AD13-F94C3FAA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8176"/>
        <c:axId val="1652256912"/>
      </c:scatterChart>
      <c:valAx>
        <c:axId val="16522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56912"/>
        <c:crosses val="autoZero"/>
        <c:crossBetween val="midCat"/>
      </c:valAx>
      <c:valAx>
        <c:axId val="16522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536964129483918E-2"/>
                  <c:y val="-0.1671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Trendline!$A$3:$A$32</c:f>
              <c:numCache>
                <c:formatCode>mmm\-yyyy</c:formatCode>
                <c:ptCount val="3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7DD-9452-D77B711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0672"/>
        <c:axId val="1627643600"/>
      </c:lineChart>
      <c:dateAx>
        <c:axId val="162765067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3600"/>
        <c:crosses val="autoZero"/>
        <c:auto val="1"/>
        <c:lblOffset val="100"/>
        <c:baseTimeUnit val="months"/>
      </c:dateAx>
      <c:valAx>
        <c:axId val="16276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1"/>
            <c:dispEq val="0"/>
            <c:trendlineLbl>
              <c:layout>
                <c:manualLayout>
                  <c:x val="2.4536964129483918E-2"/>
                  <c:y val="-0.1671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Trendline!$A$3:$A$32</c:f>
              <c:numCache>
                <c:formatCode>mmm\-yyyy</c:formatCode>
                <c:ptCount val="3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7DD-9452-D77B711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0672"/>
        <c:axId val="1627643600"/>
      </c:lineChart>
      <c:dateAx>
        <c:axId val="162765067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3600"/>
        <c:crosses val="autoZero"/>
        <c:auto val="1"/>
        <c:lblOffset val="100"/>
        <c:baseTimeUnit val="months"/>
      </c:dateAx>
      <c:valAx>
        <c:axId val="16276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2.4536964129483918E-2"/>
                  <c:y val="-0.1671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Trendline!$A$3:$A$32</c:f>
              <c:numCache>
                <c:formatCode>mmm\-yyyy</c:formatCode>
                <c:ptCount val="3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7DD-9452-D77B711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0672"/>
        <c:axId val="1627643600"/>
      </c:lineChart>
      <c:dateAx>
        <c:axId val="162765067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3600"/>
        <c:crosses val="autoZero"/>
        <c:auto val="1"/>
        <c:lblOffset val="100"/>
        <c:baseTimeUnit val="months"/>
      </c:dateAx>
      <c:valAx>
        <c:axId val="16276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6"/>
            <c:dispRSqr val="1"/>
            <c:dispEq val="0"/>
            <c:trendlineLbl>
              <c:layout>
                <c:manualLayout>
                  <c:x val="2.4536964129483918E-2"/>
                  <c:y val="-0.1671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Trendline!$A$3:$A$32</c:f>
              <c:numCache>
                <c:formatCode>mmm\-yyyy</c:formatCode>
                <c:ptCount val="3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7DD-9452-D77B711E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0672"/>
        <c:axId val="1627643600"/>
      </c:lineChart>
      <c:dateAx>
        <c:axId val="162765067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43600"/>
        <c:crosses val="autoZero"/>
        <c:auto val="1"/>
        <c:lblOffset val="100"/>
        <c:baseTimeUnit val="months"/>
      </c:dateAx>
      <c:valAx>
        <c:axId val="16276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Fill!$B$4</c:f>
              <c:strCache>
                <c:ptCount val="1"/>
                <c:pt idx="0">
                  <c:v>Domestic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50"/>
          </c:pictureOptions>
          <c:cat>
            <c:strRef>
              <c:f>Fill!$A$5:$A$16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Fill!$B$5:$B$16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B-4D22-8757-5ADF0A1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7"/>
        <c:axId val="782000688"/>
        <c:axId val="782002352"/>
      </c:barChart>
      <c:catAx>
        <c:axId val="7820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2352"/>
        <c:crosses val="autoZero"/>
        <c:auto val="1"/>
        <c:lblAlgn val="ctr"/>
        <c:lblOffset val="100"/>
        <c:noMultiLvlLbl val="0"/>
      </c:catAx>
      <c:valAx>
        <c:axId val="782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Basics!$A$1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Basics!$A$5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934-A10B-BAC417C45549}"/>
            </c:ext>
          </c:extLst>
        </c:ser>
        <c:ser>
          <c:idx val="1"/>
          <c:order val="1"/>
          <c:tx>
            <c:strRef>
              <c:f>Basics!$A$6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934-A10B-BAC417C45549}"/>
            </c:ext>
          </c:extLst>
        </c:ser>
        <c:ser>
          <c:idx val="2"/>
          <c:order val="2"/>
          <c:tx>
            <c:strRef>
              <c:f>Basics!$A$7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934-A10B-BAC417C45549}"/>
            </c:ext>
          </c:extLst>
        </c:ser>
        <c:ser>
          <c:idx val="3"/>
          <c:order val="3"/>
          <c:tx>
            <c:strRef>
              <c:f>Basics!$A$8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4934-A10B-BAC417C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413008"/>
        <c:axId val="1099921760"/>
      </c:barChart>
      <c:catAx>
        <c:axId val="1031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21760"/>
        <c:crosses val="autoZero"/>
        <c:auto val="1"/>
        <c:lblAlgn val="ctr"/>
        <c:lblOffset val="100"/>
        <c:noMultiLvlLbl val="0"/>
      </c:catAx>
      <c:valAx>
        <c:axId val="10999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Miles vs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Basics!$B$14</c:f>
              <c:strCache>
                <c:ptCount val="1"/>
                <c:pt idx="0">
                  <c:v>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Basics!$A$15:$A$26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Basics!$B$15:$B$26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20E-B89A-0FE6915CDA1C}"/>
            </c:ext>
          </c:extLst>
        </c:ser>
        <c:ser>
          <c:idx val="1"/>
          <c:order val="1"/>
          <c:tx>
            <c:strRef>
              <c:f>Basics!$C$14</c:f>
              <c:strCache>
                <c:ptCount val="1"/>
                <c:pt idx="0">
                  <c:v>MPG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Basics!$A$15:$A$26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Basics!$C$15:$C$26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F-420E-B89A-0FE6915C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axId val="1488210544"/>
        <c:axId val="1488208048"/>
      </c:areaChart>
      <c:catAx>
        <c:axId val="14882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08048"/>
        <c:crosses val="autoZero"/>
        <c:auto val="1"/>
        <c:lblAlgn val="ctr"/>
        <c:lblOffset val="100"/>
        <c:noMultiLvlLbl val="0"/>
      </c:catAx>
      <c:valAx>
        <c:axId val="14882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Basics!$A$1</c:f>
          <c:strCache>
            <c:ptCount val="1"/>
            <c:pt idx="0">
              <c:v>Sports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Basics!$A$5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934-A10B-BAC417C45549}"/>
            </c:ext>
          </c:extLst>
        </c:ser>
        <c:ser>
          <c:idx val="1"/>
          <c:order val="1"/>
          <c:tx>
            <c:strRef>
              <c:f>Basics!$A$6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934-A10B-BAC417C45549}"/>
            </c:ext>
          </c:extLst>
        </c:ser>
        <c:ser>
          <c:idx val="2"/>
          <c:order val="2"/>
          <c:tx>
            <c:strRef>
              <c:f>Basics!$A$7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934-A10B-BAC417C45549}"/>
            </c:ext>
          </c:extLst>
        </c:ser>
        <c:ser>
          <c:idx val="3"/>
          <c:order val="3"/>
          <c:tx>
            <c:strRef>
              <c:f>Basics!$A$8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Basics!$B$4:$G$4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Basics!$B$8:$G$8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4934-A10B-BAC417C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1413008"/>
        <c:axId val="1099921760"/>
      </c:barChart>
      <c:catAx>
        <c:axId val="1031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21760"/>
        <c:crosses val="autoZero"/>
        <c:auto val="1"/>
        <c:lblAlgn val="ctr"/>
        <c:lblOffset val="100"/>
        <c:noMultiLvlLbl val="0"/>
      </c:catAx>
      <c:valAx>
        <c:axId val="10999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Combination!$B$3</c:f>
              <c:strCache>
                <c:ptCount val="1"/>
                <c:pt idx="0">
                  <c:v>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Combination!$B$4:$B$15</c:f>
              <c:numCache>
                <c:formatCode>_(* #,##0_);_(* \(#,##0\);_(* "-"??_);_(@_)</c:formatCode>
                <c:ptCount val="12"/>
                <c:pt idx="0">
                  <c:v>30680</c:v>
                </c:pt>
                <c:pt idx="1">
                  <c:v>28784</c:v>
                </c:pt>
                <c:pt idx="2">
                  <c:v>33216</c:v>
                </c:pt>
                <c:pt idx="3">
                  <c:v>26028</c:v>
                </c:pt>
                <c:pt idx="4">
                  <c:v>19188</c:v>
                </c:pt>
                <c:pt idx="5">
                  <c:v>26700</c:v>
                </c:pt>
                <c:pt idx="6">
                  <c:v>30464</c:v>
                </c:pt>
                <c:pt idx="7">
                  <c:v>30048</c:v>
                </c:pt>
                <c:pt idx="8">
                  <c:v>18765</c:v>
                </c:pt>
                <c:pt idx="9">
                  <c:v>23872</c:v>
                </c:pt>
                <c:pt idx="10">
                  <c:v>22904</c:v>
                </c:pt>
                <c:pt idx="11">
                  <c:v>23772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E73-BAFE-C1259B2C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360944"/>
        <c:axId val="1411361360"/>
      </c:barChart>
      <c:lineChart>
        <c:grouping val="standard"/>
        <c:varyColors val="0"/>
        <c:ser>
          <c:idx val="1"/>
          <c:order val="1"/>
          <c:tx>
            <c:strRef>
              <c:f>Combination!$C$3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Combination!$C$4:$C$15</c:f>
              <c:numCache>
                <c:formatCode>_(* #,##0.0_);_(* \(#,##0.0\);_(* "-"??_);_(@_)</c:formatCode>
                <c:ptCount val="12"/>
                <c:pt idx="0">
                  <c:v>21.6</c:v>
                </c:pt>
                <c:pt idx="1">
                  <c:v>22</c:v>
                </c:pt>
                <c:pt idx="2">
                  <c:v>23.1</c:v>
                </c:pt>
                <c:pt idx="3">
                  <c:v>20.100000000000001</c:v>
                </c:pt>
                <c:pt idx="4">
                  <c:v>20.3</c:v>
                </c:pt>
                <c:pt idx="5">
                  <c:v>21.7</c:v>
                </c:pt>
                <c:pt idx="6">
                  <c:v>20.8</c:v>
                </c:pt>
                <c:pt idx="7">
                  <c:v>22.6</c:v>
                </c:pt>
                <c:pt idx="8">
                  <c:v>19.600000000000001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5-4E73-BAFE-C1259B2C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56288"/>
        <c:axId val="1620657536"/>
      </c:lineChart>
      <c:catAx>
        <c:axId val="1411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61360"/>
        <c:crosses val="autoZero"/>
        <c:auto val="1"/>
        <c:lblAlgn val="ctr"/>
        <c:lblOffset val="100"/>
        <c:noMultiLvlLbl val="0"/>
      </c:catAx>
      <c:valAx>
        <c:axId val="14113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60944"/>
        <c:crosses val="autoZero"/>
        <c:crossBetween val="between"/>
      </c:valAx>
      <c:valAx>
        <c:axId val="1620657536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6288"/>
        <c:crosses val="max"/>
        <c:crossBetween val="between"/>
      </c:valAx>
      <c:catAx>
        <c:axId val="16206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065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2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Combination!$B$19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Combination!$B$20:$B$25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2BB-A1AD-669F1BA81023}"/>
            </c:ext>
          </c:extLst>
        </c:ser>
        <c:ser>
          <c:idx val="1"/>
          <c:order val="1"/>
          <c:tx>
            <c:strRef>
              <c:f>Combination!$C$19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Combination!$C$20:$C$25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42BB-A1AD-669F1BA81023}"/>
            </c:ext>
          </c:extLst>
        </c:ser>
        <c:ser>
          <c:idx val="2"/>
          <c:order val="2"/>
          <c:tx>
            <c:strRef>
              <c:f>Combination!$D$19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Combination!$D$20:$D$25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B-42BB-A1AD-669F1BA81023}"/>
            </c:ext>
          </c:extLst>
        </c:ser>
        <c:ser>
          <c:idx val="3"/>
          <c:order val="3"/>
          <c:tx>
            <c:strRef>
              <c:f>Combination!$E$19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Combination!$E$20:$E$25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B-42BB-A1AD-669F1BA8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0421248"/>
        <c:axId val="1470434976"/>
      </c:barChart>
      <c:lineChart>
        <c:grouping val="standard"/>
        <c:varyColors val="0"/>
        <c:ser>
          <c:idx val="4"/>
          <c:order val="4"/>
          <c:tx>
            <c:strRef>
              <c:f>Combination!$G$19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Combination!$G$20:$G$25</c:f>
              <c:numCache>
                <c:formatCode>General</c:formatCode>
                <c:ptCount val="6"/>
                <c:pt idx="0">
                  <c:v>72.5</c:v>
                </c:pt>
                <c:pt idx="1">
                  <c:v>97.5</c:v>
                </c:pt>
                <c:pt idx="2">
                  <c:v>96.25</c:v>
                </c:pt>
                <c:pt idx="3">
                  <c:v>102.5</c:v>
                </c:pt>
                <c:pt idx="4">
                  <c:v>102.5</c:v>
                </c:pt>
                <c:pt idx="5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B-42BB-A1AD-669F1BA8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21248"/>
        <c:axId val="1470434976"/>
      </c:lineChart>
      <c:catAx>
        <c:axId val="14704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34976"/>
        <c:crosses val="autoZero"/>
        <c:auto val="1"/>
        <c:lblAlgn val="ctr"/>
        <c:lblOffset val="100"/>
        <c:noMultiLvlLbl val="0"/>
      </c:catAx>
      <c:valAx>
        <c:axId val="14704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3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Combination!$B$19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Combination!$B$20:$B$25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F79-A9F6-16EDCA7D53C5}"/>
            </c:ext>
          </c:extLst>
        </c:ser>
        <c:ser>
          <c:idx val="2"/>
          <c:order val="2"/>
          <c:tx>
            <c:strRef>
              <c:f>Combination!$D$19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Combination!$D$20:$D$25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6-4F79-A9F6-16EDCA7D53C5}"/>
            </c:ext>
          </c:extLst>
        </c:ser>
        <c:ser>
          <c:idx val="3"/>
          <c:order val="3"/>
          <c:tx>
            <c:strRef>
              <c:f>Combination!$E$19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Combination!$E$20:$E$25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6-4F79-A9F6-16EDCA7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899600"/>
        <c:axId val="1626897104"/>
      </c:barChart>
      <c:lineChart>
        <c:grouping val="standard"/>
        <c:varyColors val="0"/>
        <c:ser>
          <c:idx val="1"/>
          <c:order val="1"/>
          <c:tx>
            <c:strRef>
              <c:f>Combination!$C$19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Combination!$A$20:$A$25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Combination!$C$20:$C$25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6-4F79-A9F6-16EDCA7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99600"/>
        <c:axId val="1626897104"/>
      </c:lineChart>
      <c:catAx>
        <c:axId val="16268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97104"/>
        <c:crosses val="autoZero"/>
        <c:auto val="1"/>
        <c:lblAlgn val="ctr"/>
        <c:lblOffset val="100"/>
        <c:noMultiLvlLbl val="0"/>
      </c:catAx>
      <c:valAx>
        <c:axId val="16268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Design!$A$4:$A$15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Design!$B$4:$B$15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A-4DE9-9E86-647B0AEC971D}"/>
            </c:ext>
          </c:extLst>
        </c:ser>
        <c:ser>
          <c:idx val="2"/>
          <c:order val="1"/>
          <c:tx>
            <c:strRef>
              <c:f>Design!$D$3</c:f>
              <c:strCache>
                <c:ptCount val="1"/>
                <c:pt idx="0">
                  <c:v>Asia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Design!$A$4:$A$15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Design!$D$4:$D$15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A-4DE9-9E86-647B0AEC971D}"/>
            </c:ext>
          </c:extLst>
        </c:ser>
        <c:ser>
          <c:idx val="1"/>
          <c:order val="2"/>
          <c:tx>
            <c:strRef>
              <c:f>Design!$C$3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Design!$A$4:$A$15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Design!$C$4:$C$15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A-4DE9-9E86-647B0AEC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032540160"/>
        <c:axId val="1032539328"/>
      </c:barChart>
      <c:catAx>
        <c:axId val="10325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39328"/>
        <c:crosses val="autoZero"/>
        <c:auto val="1"/>
        <c:lblAlgn val="ctr"/>
        <c:lblOffset val="100"/>
        <c:noMultiLvlLbl val="0"/>
      </c:catAx>
      <c:valAx>
        <c:axId val="103253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 2'!$B$4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2'!$B$5:$B$12</c:f>
              <c:numCache>
                <c:formatCode>_(* #,##0_);_(* \(#,##0\);_(* "-"??_);_(@_)</c:formatCode>
                <c:ptCount val="8"/>
                <c:pt idx="0">
                  <c:v>50140</c:v>
                </c:pt>
                <c:pt idx="1">
                  <c:v>38830</c:v>
                </c:pt>
                <c:pt idx="2">
                  <c:v>81600</c:v>
                </c:pt>
                <c:pt idx="3">
                  <c:v>57380</c:v>
                </c:pt>
                <c:pt idx="4">
                  <c:v>47920</c:v>
                </c:pt>
                <c:pt idx="5">
                  <c:v>42180</c:v>
                </c:pt>
                <c:pt idx="6">
                  <c:v>44040</c:v>
                </c:pt>
                <c:pt idx="7">
                  <c:v>59090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EAD-95B6-96BE8CF5F1C0}"/>
            </c:ext>
          </c:extLst>
        </c:ser>
        <c:ser>
          <c:idx val="1"/>
          <c:order val="1"/>
          <c:tx>
            <c:strRef>
              <c:f>'Design 2'!$C$4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2'!$C$5:$C$12</c:f>
              <c:numCache>
                <c:formatCode>_(* #,##0_);_(* \(#,##0\);_(* "-"??_);_(@_)</c:formatCode>
                <c:ptCount val="8"/>
                <c:pt idx="0">
                  <c:v>31480</c:v>
                </c:pt>
                <c:pt idx="1">
                  <c:v>47830</c:v>
                </c:pt>
                <c:pt idx="2">
                  <c:v>76310</c:v>
                </c:pt>
                <c:pt idx="3">
                  <c:v>59810</c:v>
                </c:pt>
                <c:pt idx="4">
                  <c:v>54760</c:v>
                </c:pt>
                <c:pt idx="5">
                  <c:v>48020</c:v>
                </c:pt>
                <c:pt idx="6">
                  <c:v>35510</c:v>
                </c:pt>
                <c:pt idx="7">
                  <c:v>35120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0-4EAD-95B6-96BE8CF5F1C0}"/>
            </c:ext>
          </c:extLst>
        </c:ser>
        <c:ser>
          <c:idx val="2"/>
          <c:order val="2"/>
          <c:tx>
            <c:strRef>
              <c:f>'Design 2'!$D$4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2'!$D$5:$D$12</c:f>
              <c:numCache>
                <c:formatCode>_(* #,##0_);_(* \(#,##0\);_(* "-"??_);_(@_)</c:formatCode>
                <c:ptCount val="8"/>
                <c:pt idx="0">
                  <c:v>40190</c:v>
                </c:pt>
                <c:pt idx="1">
                  <c:v>57190</c:v>
                </c:pt>
                <c:pt idx="2">
                  <c:v>57110</c:v>
                </c:pt>
                <c:pt idx="3">
                  <c:v>65430</c:v>
                </c:pt>
                <c:pt idx="4">
                  <c:v>52390</c:v>
                </c:pt>
                <c:pt idx="5">
                  <c:v>32860</c:v>
                </c:pt>
                <c:pt idx="6">
                  <c:v>37680</c:v>
                </c:pt>
                <c:pt idx="7">
                  <c:v>68750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0-4EAD-95B6-96BE8CF5F1C0}"/>
            </c:ext>
          </c:extLst>
        </c:ser>
        <c:ser>
          <c:idx val="3"/>
          <c:order val="3"/>
          <c:tx>
            <c:strRef>
              <c:f>'Design 2'!$E$4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2'!$E$5:$E$12</c:f>
              <c:numCache>
                <c:formatCode>_(* #,##0_);_(* \(#,##0\);_(* "-"??_);_(@_)</c:formatCode>
                <c:ptCount val="8"/>
                <c:pt idx="0">
                  <c:v>41240</c:v>
                </c:pt>
                <c:pt idx="1">
                  <c:v>64070</c:v>
                </c:pt>
                <c:pt idx="2">
                  <c:v>48750</c:v>
                </c:pt>
                <c:pt idx="3">
                  <c:v>48400</c:v>
                </c:pt>
                <c:pt idx="4">
                  <c:v>47450</c:v>
                </c:pt>
                <c:pt idx="5">
                  <c:v>56910</c:v>
                </c:pt>
                <c:pt idx="6">
                  <c:v>58660</c:v>
                </c:pt>
                <c:pt idx="7">
                  <c:v>46070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0-4EAD-95B6-96BE8CF5F1C0}"/>
            </c:ext>
          </c:extLst>
        </c:ser>
        <c:ser>
          <c:idx val="4"/>
          <c:order val="4"/>
          <c:tx>
            <c:strRef>
              <c:f>'Design 2'!$F$4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2'!$F$5:$F$12</c:f>
              <c:numCache>
                <c:formatCode>_(* #,##0_);_(* \(#,##0\);_(* "-"??_);_(@_)</c:formatCode>
                <c:ptCount val="8"/>
                <c:pt idx="0">
                  <c:v>45260</c:v>
                </c:pt>
                <c:pt idx="1">
                  <c:v>56930</c:v>
                </c:pt>
                <c:pt idx="2">
                  <c:v>70990</c:v>
                </c:pt>
                <c:pt idx="3">
                  <c:v>78850</c:v>
                </c:pt>
                <c:pt idx="4">
                  <c:v>48320</c:v>
                </c:pt>
                <c:pt idx="5">
                  <c:v>33430</c:v>
                </c:pt>
                <c:pt idx="6">
                  <c:v>39510</c:v>
                </c:pt>
                <c:pt idx="7">
                  <c:v>29670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0-4EAD-95B6-96BE8CF5F1C0}"/>
            </c:ext>
          </c:extLst>
        </c:ser>
        <c:ser>
          <c:idx val="5"/>
          <c:order val="5"/>
          <c:tx>
            <c:strRef>
              <c:f>'Design 2'!$G$4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2'!$G$5:$G$12</c:f>
              <c:numCache>
                <c:formatCode>_(* #,##0_);_(* \(#,##0\);_(* "-"??_);_(@_)</c:formatCode>
                <c:ptCount val="8"/>
                <c:pt idx="0">
                  <c:v>39556</c:v>
                </c:pt>
                <c:pt idx="1">
                  <c:v>65770</c:v>
                </c:pt>
                <c:pt idx="2">
                  <c:v>45200</c:v>
                </c:pt>
                <c:pt idx="3">
                  <c:v>45296</c:v>
                </c:pt>
                <c:pt idx="4">
                  <c:v>52867</c:v>
                </c:pt>
                <c:pt idx="5">
                  <c:v>26836</c:v>
                </c:pt>
                <c:pt idx="6">
                  <c:v>21810</c:v>
                </c:pt>
                <c:pt idx="7">
                  <c:v>59406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0-4EAD-95B6-96BE8CF5F1C0}"/>
            </c:ext>
          </c:extLst>
        </c:ser>
        <c:ser>
          <c:idx val="6"/>
          <c:order val="6"/>
          <c:tx>
            <c:strRef>
              <c:f>'Design 2'!$H$4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'Design 2'!$A$5:$A$12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'Design 2'!$H$5:$H$12</c:f>
              <c:numCache>
                <c:formatCode>_(* #,##0_);_(* \(#,##0\);_(* "-"??_);_(@_)</c:formatCode>
                <c:ptCount val="8"/>
                <c:pt idx="0">
                  <c:v>40420</c:v>
                </c:pt>
                <c:pt idx="1">
                  <c:v>65590</c:v>
                </c:pt>
                <c:pt idx="2">
                  <c:v>53080</c:v>
                </c:pt>
                <c:pt idx="3">
                  <c:v>62920</c:v>
                </c:pt>
                <c:pt idx="4">
                  <c:v>48840</c:v>
                </c:pt>
                <c:pt idx="5">
                  <c:v>38740</c:v>
                </c:pt>
                <c:pt idx="6">
                  <c:v>49620</c:v>
                </c:pt>
                <c:pt idx="7">
                  <c:v>35320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70-4EAD-95B6-96BE8CF5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shape val="box"/>
        <c:axId val="1645413840"/>
        <c:axId val="1645410512"/>
        <c:axId val="0"/>
      </c:bar3DChart>
      <c:catAx>
        <c:axId val="16454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10512"/>
        <c:crosses val="autoZero"/>
        <c:auto val="1"/>
        <c:lblAlgn val="ctr"/>
        <c:lblOffset val="100"/>
        <c:noMultiLvlLbl val="0"/>
      </c:catAx>
      <c:valAx>
        <c:axId val="1645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09F808-D446-4A6F-A5DB-31D12A8C39F9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1806B-05E0-532D-510B-FF0A8F3646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3848</xdr:colOff>
      <xdr:row>0</xdr:row>
      <xdr:rowOff>316921</xdr:rowOff>
    </xdr:from>
    <xdr:to>
      <xdr:col>17</xdr:col>
      <xdr:colOff>130848</xdr:colOff>
      <xdr:row>17</xdr:row>
      <xdr:rowOff>10197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A1186-88EB-AEE5-2D28-81180457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8658</xdr:colOff>
      <xdr:row>27</xdr:row>
      <xdr:rowOff>9043</xdr:rowOff>
    </xdr:from>
    <xdr:to>
      <xdr:col>8</xdr:col>
      <xdr:colOff>145279</xdr:colOff>
      <xdr:row>43</xdr:row>
      <xdr:rowOff>135274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6B2B21-AA8E-0858-C457-618DEBABE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42334</xdr:colOff>
      <xdr:row>17</xdr:row>
      <xdr:rowOff>162982</xdr:rowOff>
    </xdr:from>
    <xdr:to>
      <xdr:col>17</xdr:col>
      <xdr:colOff>169334</xdr:colOff>
      <xdr:row>34</xdr:row>
      <xdr:rowOff>116030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68230B-356C-AA54-FCF2-95C0AD28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152400</xdr:rowOff>
    </xdr:from>
    <xdr:to>
      <xdr:col>15</xdr:col>
      <xdr:colOff>328612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3163C-4257-1C72-7EAA-BBE320AC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18</xdr:row>
      <xdr:rowOff>157162</xdr:rowOff>
    </xdr:from>
    <xdr:to>
      <xdr:col>15</xdr:col>
      <xdr:colOff>319087</xdr:colOff>
      <xdr:row>35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A1715-B18B-D6CE-BAD1-680A9D069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157162</xdr:colOff>
      <xdr:row>28</xdr:row>
      <xdr:rowOff>33337</xdr:rowOff>
    </xdr:from>
    <xdr:to>
      <xdr:col>7</xdr:col>
      <xdr:colOff>309562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AEE9C-E519-D0FA-8EFD-85B42395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14287</xdr:rowOff>
    </xdr:from>
    <xdr:to>
      <xdr:col>14</xdr:col>
      <xdr:colOff>42863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A8F42-D24C-D79D-62E6-64FA8096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3</xdr:row>
      <xdr:rowOff>23812</xdr:rowOff>
    </xdr:from>
    <xdr:to>
      <xdr:col>19</xdr:col>
      <xdr:colOff>228600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58CEC-49D7-A384-09E1-2BB95B2C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0</xdr:row>
      <xdr:rowOff>147637</xdr:rowOff>
    </xdr:from>
    <xdr:to>
      <xdr:col>17</xdr:col>
      <xdr:colOff>271462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43AB9-83E8-7E98-9C10-6879240C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242887</xdr:colOff>
      <xdr:row>24</xdr:row>
      <xdr:rowOff>14287</xdr:rowOff>
    </xdr:from>
    <xdr:to>
      <xdr:col>13</xdr:col>
      <xdr:colOff>547687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1D200-53B4-F7B4-551E-90677957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24</xdr:row>
      <xdr:rowOff>23812</xdr:rowOff>
    </xdr:from>
    <xdr:to>
      <xdr:col>21</xdr:col>
      <xdr:colOff>395287</xdr:colOff>
      <xdr:row>41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044B6-0C75-8F65-3688-202A5E8F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24</xdr:row>
      <xdr:rowOff>47625</xdr:rowOff>
    </xdr:from>
    <xdr:to>
      <xdr:col>23</xdr:col>
      <xdr:colOff>419100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944691-2467-A905-A8C3-73F5863F1DD7}"/>
            </a:ext>
          </a:extLst>
        </xdr:cNvPr>
        <xdr:cNvSpPr txBox="1"/>
      </xdr:nvSpPr>
      <xdr:spPr>
        <a:xfrm>
          <a:off x="13192125" y="4171950"/>
          <a:ext cx="124777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Alternate line color indicates missing data for</a:t>
          </a:r>
          <a:r>
            <a:rPr lang="en-US" sz="1100" baseline="0"/>
            <a:t> this period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</xdr:row>
      <xdr:rowOff>4762</xdr:rowOff>
    </xdr:from>
    <xdr:to>
      <xdr:col>12</xdr:col>
      <xdr:colOff>328612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75761-17B5-01E1-0E6C-7A96EE58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109536</xdr:rowOff>
    </xdr:from>
    <xdr:to>
      <xdr:col>2</xdr:col>
      <xdr:colOff>561974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0D858-D219-B0E6-BF45-51728314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1</xdr:row>
      <xdr:rowOff>4762</xdr:rowOff>
    </xdr:from>
    <xdr:to>
      <xdr:col>11</xdr:col>
      <xdr:colOff>609599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A9DBB-A956-502D-49A5-AC7738DC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1</xdr:row>
      <xdr:rowOff>14287</xdr:rowOff>
    </xdr:from>
    <xdr:to>
      <xdr:col>20</xdr:col>
      <xdr:colOff>590549</xdr:colOff>
      <xdr:row>16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E64039-C184-B13B-E0AB-042267CD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609599</xdr:colOff>
      <xdr:row>17</xdr:row>
      <xdr:rowOff>14287</xdr:rowOff>
    </xdr:from>
    <xdr:to>
      <xdr:col>11</xdr:col>
      <xdr:colOff>600074</xdr:colOff>
      <xdr:row>32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10E624-6F18-4F6C-459E-F601FDD4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9524</xdr:colOff>
      <xdr:row>17</xdr:row>
      <xdr:rowOff>14287</xdr:rowOff>
    </xdr:from>
    <xdr:to>
      <xdr:col>20</xdr:col>
      <xdr:colOff>609599</xdr:colOff>
      <xdr:row>32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5DCE9D-C1BC-9DDA-C226-DEA8AA6E1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14286</xdr:rowOff>
    </xdr:from>
    <xdr:to>
      <xdr:col>14</xdr:col>
      <xdr:colOff>47624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4EE79-5B3C-5656-F44C-145B6E54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7030A0"/>
  </sheetPr>
  <dimension ref="A1:K26"/>
  <sheetViews>
    <sheetView zoomScale="99" zoomScaleNormal="99" workbookViewId="0">
      <selection activeCell="A2" sqref="A2"/>
    </sheetView>
  </sheetViews>
  <sheetFormatPr defaultColWidth="9.140625" defaultRowHeight="12.75" x14ac:dyDescent="0.2"/>
  <cols>
    <col min="1" max="1" width="11.7109375" style="1" bestFit="1" customWidth="1"/>
    <col min="2" max="7" width="8" style="1" customWidth="1"/>
    <col min="8" max="8" width="7.140625" style="1" bestFit="1" customWidth="1"/>
    <col min="9" max="9" width="8.5703125" style="1" bestFit="1" customWidth="1"/>
    <col min="10" max="17" width="9.5703125" style="1" customWidth="1"/>
    <col min="18" max="16384" width="9.140625" style="1"/>
  </cols>
  <sheetData>
    <row r="1" spans="1:11" ht="26.25" x14ac:dyDescent="0.4">
      <c r="A1" s="59" t="s">
        <v>74</v>
      </c>
      <c r="B1" s="60"/>
      <c r="C1" s="60"/>
      <c r="D1" s="60"/>
      <c r="E1" s="60"/>
      <c r="F1" s="60"/>
      <c r="G1" s="60"/>
      <c r="H1" s="60"/>
      <c r="I1" s="61"/>
      <c r="K1" s="3"/>
    </row>
    <row r="2" spans="1:11" ht="18.75" x14ac:dyDescent="0.3">
      <c r="A2" s="44"/>
      <c r="B2" s="57" t="s">
        <v>0</v>
      </c>
      <c r="C2" s="57"/>
      <c r="D2" s="57"/>
      <c r="E2" s="57"/>
      <c r="F2" s="57"/>
      <c r="G2" s="57"/>
      <c r="H2" s="57"/>
      <c r="I2" s="58"/>
      <c r="J2" s="1" t="s">
        <v>95</v>
      </c>
    </row>
    <row r="3" spans="1:11" x14ac:dyDescent="0.2">
      <c r="A3" s="44"/>
      <c r="I3" s="45"/>
    </row>
    <row r="4" spans="1:11" x14ac:dyDescent="0.2">
      <c r="A4" s="56" t="s">
        <v>90</v>
      </c>
      <c r="B4" s="46" t="s">
        <v>1</v>
      </c>
      <c r="C4" s="46" t="s">
        <v>2</v>
      </c>
      <c r="D4" s="46" t="s">
        <v>3</v>
      </c>
      <c r="E4" s="46" t="s">
        <v>4</v>
      </c>
      <c r="F4" s="46" t="s">
        <v>5</v>
      </c>
      <c r="G4" s="46" t="s">
        <v>6</v>
      </c>
      <c r="H4" s="46" t="s">
        <v>7</v>
      </c>
      <c r="I4" s="47" t="s">
        <v>8</v>
      </c>
    </row>
    <row r="5" spans="1:11" x14ac:dyDescent="0.2">
      <c r="A5" s="44" t="s">
        <v>9</v>
      </c>
      <c r="B5" s="48">
        <v>80</v>
      </c>
      <c r="C5" s="48">
        <v>130</v>
      </c>
      <c r="D5" s="48">
        <v>125</v>
      </c>
      <c r="E5" s="48">
        <v>130</v>
      </c>
      <c r="F5" s="48">
        <v>140</v>
      </c>
      <c r="G5" s="48">
        <v>180</v>
      </c>
      <c r="H5" s="48">
        <f>SUM(B5:G5)</f>
        <v>785</v>
      </c>
      <c r="I5" s="49">
        <f>H5/$H$10</f>
        <v>0.33052631578947367</v>
      </c>
      <c r="J5" s="25"/>
    </row>
    <row r="6" spans="1:11" x14ac:dyDescent="0.2">
      <c r="A6" s="44" t="s">
        <v>10</v>
      </c>
      <c r="B6" s="48">
        <v>60</v>
      </c>
      <c r="C6" s="48">
        <v>80</v>
      </c>
      <c r="D6" s="48">
        <v>80</v>
      </c>
      <c r="E6" s="48">
        <v>100</v>
      </c>
      <c r="F6" s="48">
        <v>90</v>
      </c>
      <c r="G6" s="48">
        <v>100</v>
      </c>
      <c r="H6" s="48">
        <f>SUM(B6:G6)</f>
        <v>510</v>
      </c>
      <c r="I6" s="49">
        <f>H6/$H$10</f>
        <v>0.21473684210526317</v>
      </c>
      <c r="J6" s="25"/>
    </row>
    <row r="7" spans="1:11" x14ac:dyDescent="0.2">
      <c r="A7" s="44" t="s">
        <v>11</v>
      </c>
      <c r="B7" s="48">
        <v>110</v>
      </c>
      <c r="C7" s="48">
        <v>120</v>
      </c>
      <c r="D7" s="48">
        <v>110</v>
      </c>
      <c r="E7" s="48">
        <v>120</v>
      </c>
      <c r="F7" s="48">
        <v>120</v>
      </c>
      <c r="G7" s="48">
        <v>130</v>
      </c>
      <c r="H7" s="48">
        <f>SUM(B7:G7)</f>
        <v>710</v>
      </c>
      <c r="I7" s="49">
        <f>H7/$H$10</f>
        <v>0.29894736842105263</v>
      </c>
      <c r="J7" s="25"/>
    </row>
    <row r="8" spans="1:11" ht="12.75" customHeight="1" x14ac:dyDescent="0.2">
      <c r="A8" s="44" t="s">
        <v>12</v>
      </c>
      <c r="B8" s="48">
        <v>40</v>
      </c>
      <c r="C8" s="48">
        <v>60</v>
      </c>
      <c r="D8" s="48">
        <v>70</v>
      </c>
      <c r="E8" s="48">
        <v>60</v>
      </c>
      <c r="F8" s="48">
        <v>60</v>
      </c>
      <c r="G8" s="48">
        <v>80</v>
      </c>
      <c r="H8" s="48">
        <f>SUM(B8:G8)</f>
        <v>370</v>
      </c>
      <c r="I8" s="49">
        <f>H8/$H$10</f>
        <v>0.15578947368421053</v>
      </c>
      <c r="J8" s="25"/>
    </row>
    <row r="9" spans="1:11" x14ac:dyDescent="0.2">
      <c r="A9" s="44"/>
      <c r="B9" s="48"/>
      <c r="C9" s="48"/>
      <c r="D9" s="48"/>
      <c r="E9" s="48"/>
      <c r="F9" s="48"/>
      <c r="G9" s="48"/>
      <c r="H9" s="48"/>
      <c r="I9" s="45"/>
    </row>
    <row r="10" spans="1:11" x14ac:dyDescent="0.2">
      <c r="A10" s="44" t="s">
        <v>7</v>
      </c>
      <c r="B10" s="48">
        <f t="shared" ref="B10:G10" si="0">SUM(B5:B8)</f>
        <v>290</v>
      </c>
      <c r="C10" s="48">
        <f t="shared" si="0"/>
        <v>390</v>
      </c>
      <c r="D10" s="48">
        <f t="shared" si="0"/>
        <v>385</v>
      </c>
      <c r="E10" s="48">
        <f t="shared" si="0"/>
        <v>410</v>
      </c>
      <c r="F10" s="48">
        <f t="shared" si="0"/>
        <v>410</v>
      </c>
      <c r="G10" s="48">
        <f t="shared" si="0"/>
        <v>490</v>
      </c>
      <c r="H10" s="48">
        <f>SUM(B10:G10)</f>
        <v>2375</v>
      </c>
      <c r="I10" s="49">
        <f>SUM(I5:I9)</f>
        <v>1</v>
      </c>
    </row>
    <row r="11" spans="1:11" ht="13.5" thickBot="1" x14ac:dyDescent="0.25">
      <c r="A11" s="50" t="s">
        <v>13</v>
      </c>
      <c r="B11" s="51">
        <f t="shared" ref="B11:H11" si="1">AVERAGE(B5:B8)</f>
        <v>72.5</v>
      </c>
      <c r="C11" s="51">
        <f t="shared" si="1"/>
        <v>97.5</v>
      </c>
      <c r="D11" s="51">
        <f t="shared" si="1"/>
        <v>96.25</v>
      </c>
      <c r="E11" s="51">
        <f t="shared" si="1"/>
        <v>102.5</v>
      </c>
      <c r="F11" s="51">
        <f t="shared" si="1"/>
        <v>102.5</v>
      </c>
      <c r="G11" s="51">
        <f t="shared" si="1"/>
        <v>122.5</v>
      </c>
      <c r="H11" s="51">
        <f t="shared" si="1"/>
        <v>593.75</v>
      </c>
      <c r="I11" s="52"/>
    </row>
    <row r="13" spans="1:11" ht="13.5" thickBot="1" x14ac:dyDescent="0.25"/>
    <row r="14" spans="1:11" x14ac:dyDescent="0.2">
      <c r="A14" s="35" t="s">
        <v>17</v>
      </c>
      <c r="B14" s="36" t="s">
        <v>15</v>
      </c>
      <c r="C14" s="37" t="s">
        <v>16</v>
      </c>
    </row>
    <row r="15" spans="1:11" ht="13.5" x14ac:dyDescent="0.25">
      <c r="A15" s="38" t="s">
        <v>1</v>
      </c>
      <c r="B15" s="39">
        <v>2167.5</v>
      </c>
      <c r="C15" s="40">
        <v>24.5</v>
      </c>
    </row>
    <row r="16" spans="1:11" ht="13.5" x14ac:dyDescent="0.25">
      <c r="A16" s="38" t="s">
        <v>2</v>
      </c>
      <c r="B16" s="39">
        <v>1599</v>
      </c>
      <c r="C16" s="40">
        <v>22.3</v>
      </c>
    </row>
    <row r="17" spans="1:3" ht="13.5" x14ac:dyDescent="0.25">
      <c r="A17" s="38" t="s">
        <v>3</v>
      </c>
      <c r="B17" s="39">
        <v>2076</v>
      </c>
      <c r="C17" s="40">
        <v>25.9</v>
      </c>
    </row>
    <row r="18" spans="1:3" ht="13.5" x14ac:dyDescent="0.25">
      <c r="A18" s="38" t="s">
        <v>4</v>
      </c>
      <c r="B18" s="39">
        <v>1199.25</v>
      </c>
      <c r="C18" s="40">
        <v>37.1</v>
      </c>
    </row>
    <row r="19" spans="1:3" ht="13.5" x14ac:dyDescent="0.25">
      <c r="A19" s="38" t="s">
        <v>5</v>
      </c>
      <c r="B19" s="39">
        <v>2206.5</v>
      </c>
      <c r="C19" s="40">
        <v>18</v>
      </c>
    </row>
    <row r="20" spans="1:3" ht="13.5" x14ac:dyDescent="0.25">
      <c r="A20" s="38" t="s">
        <v>6</v>
      </c>
      <c r="B20" s="39">
        <v>1668.75</v>
      </c>
      <c r="C20" s="40">
        <v>21.5</v>
      </c>
    </row>
    <row r="21" spans="1:3" ht="13.5" x14ac:dyDescent="0.25">
      <c r="A21" s="38" t="s">
        <v>22</v>
      </c>
      <c r="B21" s="39">
        <v>2154</v>
      </c>
      <c r="C21" s="40">
        <v>15.5</v>
      </c>
    </row>
    <row r="22" spans="1:3" ht="13.5" x14ac:dyDescent="0.25">
      <c r="A22" s="38" t="s">
        <v>23</v>
      </c>
      <c r="B22" s="39">
        <v>1878</v>
      </c>
      <c r="C22" s="40">
        <v>25.5</v>
      </c>
    </row>
    <row r="23" spans="1:3" ht="13.5" x14ac:dyDescent="0.25">
      <c r="A23" s="38" t="s">
        <v>24</v>
      </c>
      <c r="B23" s="39">
        <v>1250.25</v>
      </c>
      <c r="C23" s="40">
        <v>20</v>
      </c>
    </row>
    <row r="24" spans="1:3" ht="13.5" x14ac:dyDescent="0.25">
      <c r="A24" s="38" t="s">
        <v>25</v>
      </c>
      <c r="B24" s="39">
        <v>1429.5</v>
      </c>
      <c r="C24" s="40">
        <v>29</v>
      </c>
    </row>
    <row r="25" spans="1:3" ht="13.5" x14ac:dyDescent="0.25">
      <c r="A25" s="38" t="s">
        <v>26</v>
      </c>
      <c r="B25" s="39">
        <v>1306.5</v>
      </c>
      <c r="C25" s="40">
        <v>26.4</v>
      </c>
    </row>
    <row r="26" spans="1:3" ht="14.25" thickBot="1" x14ac:dyDescent="0.3">
      <c r="A26" s="41" t="s">
        <v>27</v>
      </c>
      <c r="B26" s="42">
        <v>1485.75</v>
      </c>
      <c r="C26" s="43">
        <v>23.3</v>
      </c>
    </row>
  </sheetData>
  <mergeCells count="2">
    <mergeCell ref="B2:I2"/>
    <mergeCell ref="A1:I1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B473-256B-4F7B-BCD9-984210ED5ECF}">
  <dimension ref="A1:M6"/>
  <sheetViews>
    <sheetView workbookViewId="0">
      <selection activeCell="P13" sqref="P13"/>
    </sheetView>
  </sheetViews>
  <sheetFormatPr defaultRowHeight="12.75" x14ac:dyDescent="0.2"/>
  <cols>
    <col min="14" max="14" width="22.42578125" customWidth="1"/>
    <col min="15" max="15" width="13.28515625" customWidth="1"/>
    <col min="16" max="16" width="13.140625" customWidth="1"/>
  </cols>
  <sheetData>
    <row r="1" spans="1:13" ht="18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6.5" x14ac:dyDescent="0.2">
      <c r="A2" s="53" t="s">
        <v>90</v>
      </c>
      <c r="B2" s="53">
        <v>40558</v>
      </c>
      <c r="C2" s="53">
        <v>40589</v>
      </c>
      <c r="D2" s="53">
        <v>40617</v>
      </c>
      <c r="E2" s="53">
        <v>40648</v>
      </c>
      <c r="F2" s="53">
        <v>40678</v>
      </c>
      <c r="G2" s="53">
        <v>40709</v>
      </c>
      <c r="H2" s="53">
        <v>40739</v>
      </c>
      <c r="I2" s="53">
        <v>40770</v>
      </c>
      <c r="J2" s="53">
        <v>40801</v>
      </c>
      <c r="K2" s="53">
        <v>40831</v>
      </c>
      <c r="L2" s="53">
        <v>40862</v>
      </c>
      <c r="M2" s="53">
        <v>40892</v>
      </c>
    </row>
    <row r="3" spans="1:13" ht="69" customHeight="1" x14ac:dyDescent="0.3">
      <c r="A3" s="54" t="s">
        <v>91</v>
      </c>
      <c r="B3" s="55">
        <v>75</v>
      </c>
      <c r="C3" s="55">
        <v>34</v>
      </c>
      <c r="D3" s="55">
        <v>234</v>
      </c>
      <c r="E3" s="55">
        <v>400</v>
      </c>
      <c r="F3" s="55">
        <v>184</v>
      </c>
      <c r="G3" s="55">
        <v>144</v>
      </c>
      <c r="H3" s="55">
        <v>102</v>
      </c>
      <c r="I3" s="55">
        <v>-2000</v>
      </c>
      <c r="J3" s="55">
        <v>100</v>
      </c>
      <c r="K3" s="55">
        <v>201</v>
      </c>
      <c r="L3" s="55">
        <v>145</v>
      </c>
      <c r="M3" s="55">
        <v>222</v>
      </c>
    </row>
    <row r="4" spans="1:13" ht="69" customHeight="1" x14ac:dyDescent="0.3">
      <c r="A4" s="54" t="s">
        <v>92</v>
      </c>
      <c r="B4" s="55">
        <v>-87</v>
      </c>
      <c r="C4" s="55">
        <v>339</v>
      </c>
      <c r="D4" s="55">
        <v>114</v>
      </c>
      <c r="E4" s="55">
        <v>-25</v>
      </c>
      <c r="F4" s="55">
        <v>127</v>
      </c>
      <c r="G4" s="55">
        <v>248</v>
      </c>
      <c r="H4" s="55">
        <v>373</v>
      </c>
      <c r="I4" s="55">
        <v>227</v>
      </c>
      <c r="J4" s="55">
        <v>-45</v>
      </c>
      <c r="K4" s="55">
        <v>251</v>
      </c>
      <c r="L4" s="55">
        <v>201</v>
      </c>
      <c r="M4" s="55">
        <v>201</v>
      </c>
    </row>
    <row r="5" spans="1:13" ht="69" customHeight="1" x14ac:dyDescent="0.3">
      <c r="A5" s="54" t="s">
        <v>93</v>
      </c>
      <c r="B5" s="55">
        <v>125</v>
      </c>
      <c r="C5" s="55">
        <v>-40</v>
      </c>
      <c r="D5" s="55">
        <v>257</v>
      </c>
      <c r="E5" s="55">
        <v>420</v>
      </c>
      <c r="F5" s="55">
        <v>300</v>
      </c>
      <c r="G5" s="55">
        <v>250</v>
      </c>
      <c r="H5" s="55">
        <v>128</v>
      </c>
      <c r="I5" s="55">
        <v>-50</v>
      </c>
      <c r="J5" s="55">
        <v>43</v>
      </c>
      <c r="K5" s="55">
        <v>136</v>
      </c>
      <c r="L5" s="55">
        <v>258</v>
      </c>
      <c r="M5" s="55">
        <v>250</v>
      </c>
    </row>
    <row r="6" spans="1:13" ht="69" customHeight="1" x14ac:dyDescent="0.3">
      <c r="A6" s="54" t="s">
        <v>94</v>
      </c>
      <c r="B6" s="55">
        <v>43</v>
      </c>
      <c r="C6" s="55">
        <v>500</v>
      </c>
      <c r="D6" s="55">
        <v>251</v>
      </c>
      <c r="E6" s="55">
        <v>-82</v>
      </c>
      <c r="F6" s="55">
        <v>75</v>
      </c>
      <c r="G6" s="55">
        <v>203</v>
      </c>
      <c r="H6" s="55">
        <v>341</v>
      </c>
      <c r="I6" s="55">
        <v>416</v>
      </c>
      <c r="J6" s="55">
        <v>345</v>
      </c>
      <c r="K6" s="55">
        <v>234</v>
      </c>
      <c r="L6" s="55">
        <v>380</v>
      </c>
      <c r="M6" s="55">
        <v>320</v>
      </c>
    </row>
  </sheetData>
  <mergeCells count="1">
    <mergeCell ref="A1:M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displayXAxis="1" minAxisType="group" maxAxisType="group" xr2:uid="{21F8084D-FBC0-4D25-87BB-A6D2F68CD6C9}">
          <x14:colorSeries rgb="FF00B0F0"/>
          <x14:colorNegative rgb="FFD00000"/>
          <x14:colorAxis rgb="FF000000"/>
          <x14:colorMarkers theme="1"/>
          <x14:colorFirst rgb="FFD00000"/>
          <x14:colorLast rgb="FFD00000"/>
          <x14:colorHigh rgb="FF00FF00"/>
          <x14:colorLow rgb="FFD00000"/>
          <x14:sparklines>
            <x14:sparkline>
              <xm:f>Sparklines!B3:M3</xm:f>
              <xm:sqref>N3</xm:sqref>
            </x14:sparkline>
            <x14:sparkline>
              <xm:f>Sparklines!B4:M4</xm:f>
              <xm:sqref>N4</xm:sqref>
            </x14:sparkline>
            <x14:sparkline>
              <xm:f>Sparklines!B5:M5</xm:f>
              <xm:sqref>N5</xm:sqref>
            </x14:sparkline>
            <x14:sparkline>
              <xm:f>Sparklines!B6:M6</xm:f>
              <xm:sqref>N6</xm:sqref>
            </x14:sparkline>
          </x14:sparklines>
        </x14:sparklineGroup>
        <x14:sparklineGroup type="column" displayEmptyCellsAs="gap" high="1" low="1" displayXAxis="1" minAxisType="group" maxAxisType="group" xr2:uid="{C9B582F8-10C7-4696-B483-D7F3D25FD4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FF00"/>
          <x14:colorLow rgb="FFD00000"/>
          <x14:sparklines>
            <x14:sparkline>
              <xm:f>Sparklines!B3:M3</xm:f>
              <xm:sqref>O3</xm:sqref>
            </x14:sparkline>
            <x14:sparkline>
              <xm:f>Sparklines!B4:M4</xm:f>
              <xm:sqref>O4</xm:sqref>
            </x14:sparkline>
            <x14:sparkline>
              <xm:f>Sparklines!B5:M5</xm:f>
              <xm:sqref>O5</xm:sqref>
            </x14:sparkline>
            <x14:sparkline>
              <xm:f>Sparklines!B6:M6</xm:f>
              <xm:sqref>O6</xm:sqref>
            </x14:sparkline>
          </x14:sparklines>
        </x14:sparklineGroup>
        <x14:sparklineGroup type="stacked" displayEmptyCellsAs="gap" negative="1" xr2:uid="{9B579882-52D6-4317-8C99-3FDE927217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P3</xm:sqref>
            </x14:sparkline>
            <x14:sparkline>
              <xm:f>Sparklines!B4:M4</xm:f>
              <xm:sqref>P4</xm:sqref>
            </x14:sparkline>
            <x14:sparkline>
              <xm:f>Sparklines!B5:M5</xm:f>
              <xm:sqref>P5</xm:sqref>
            </x14:sparkline>
            <x14:sparkline>
              <xm:f>Sparklines!B6:M6</xm:f>
              <xm:sqref>P6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C9B4-3789-4A20-BD1F-5050FDB5C043}">
  <dimension ref="A1:G25"/>
  <sheetViews>
    <sheetView workbookViewId="0">
      <selection activeCell="S38" sqref="S38"/>
    </sheetView>
  </sheetViews>
  <sheetFormatPr defaultColWidth="9.140625" defaultRowHeight="13.5" x14ac:dyDescent="0.25"/>
  <cols>
    <col min="1" max="1" width="8.5703125" style="32" bestFit="1" customWidth="1"/>
    <col min="2" max="6" width="9.7109375" style="2" customWidth="1"/>
    <col min="7" max="16384" width="9.140625" style="2"/>
  </cols>
  <sheetData>
    <row r="1" spans="1:4" x14ac:dyDescent="0.25">
      <c r="A1" s="64" t="s">
        <v>86</v>
      </c>
      <c r="B1" s="64"/>
      <c r="C1" s="64"/>
      <c r="D1" s="64"/>
    </row>
    <row r="3" spans="1:4" x14ac:dyDescent="0.25">
      <c r="A3" s="4" t="s">
        <v>17</v>
      </c>
      <c r="B3" s="5" t="s">
        <v>15</v>
      </c>
      <c r="C3" s="5" t="s">
        <v>16</v>
      </c>
    </row>
    <row r="4" spans="1:4" x14ac:dyDescent="0.25">
      <c r="A4" s="6" t="s">
        <v>1</v>
      </c>
      <c r="B4" s="7">
        <v>30680</v>
      </c>
      <c r="C4" s="31">
        <v>21.6</v>
      </c>
    </row>
    <row r="5" spans="1:4" x14ac:dyDescent="0.25">
      <c r="A5" s="6" t="s">
        <v>2</v>
      </c>
      <c r="B5" s="7">
        <v>28784</v>
      </c>
      <c r="C5" s="31">
        <v>22</v>
      </c>
    </row>
    <row r="6" spans="1:4" x14ac:dyDescent="0.25">
      <c r="A6" s="6" t="s">
        <v>3</v>
      </c>
      <c r="B6" s="7">
        <v>33216</v>
      </c>
      <c r="C6" s="31">
        <v>23.1</v>
      </c>
    </row>
    <row r="7" spans="1:4" x14ac:dyDescent="0.25">
      <c r="A7" s="6" t="s">
        <v>4</v>
      </c>
      <c r="B7" s="7">
        <v>26028</v>
      </c>
      <c r="C7" s="31">
        <v>20.100000000000001</v>
      </c>
    </row>
    <row r="8" spans="1:4" x14ac:dyDescent="0.25">
      <c r="A8" s="6" t="s">
        <v>5</v>
      </c>
      <c r="B8" s="7">
        <v>19188</v>
      </c>
      <c r="C8" s="31">
        <v>20.3</v>
      </c>
    </row>
    <row r="9" spans="1:4" x14ac:dyDescent="0.25">
      <c r="A9" s="6" t="s">
        <v>6</v>
      </c>
      <c r="B9" s="7">
        <v>26700</v>
      </c>
      <c r="C9" s="31">
        <v>21.7</v>
      </c>
    </row>
    <row r="10" spans="1:4" x14ac:dyDescent="0.25">
      <c r="A10" s="6" t="s">
        <v>22</v>
      </c>
      <c r="B10" s="7">
        <v>30464</v>
      </c>
      <c r="C10" s="31">
        <v>20.8</v>
      </c>
    </row>
    <row r="11" spans="1:4" x14ac:dyDescent="0.25">
      <c r="A11" s="6" t="s">
        <v>23</v>
      </c>
      <c r="B11" s="7">
        <v>30048</v>
      </c>
      <c r="C11" s="31">
        <v>22.6</v>
      </c>
    </row>
    <row r="12" spans="1:4" x14ac:dyDescent="0.25">
      <c r="A12" s="6" t="s">
        <v>24</v>
      </c>
      <c r="B12" s="7">
        <v>18765</v>
      </c>
      <c r="C12" s="31">
        <v>19.600000000000001</v>
      </c>
    </row>
    <row r="13" spans="1:4" x14ac:dyDescent="0.25">
      <c r="A13" s="6" t="s">
        <v>25</v>
      </c>
      <c r="B13" s="7">
        <v>23872</v>
      </c>
      <c r="C13" s="31">
        <v>20.399999999999999</v>
      </c>
    </row>
    <row r="14" spans="1:4" x14ac:dyDescent="0.25">
      <c r="A14" s="6" t="s">
        <v>26</v>
      </c>
      <c r="B14" s="7">
        <v>22904</v>
      </c>
      <c r="C14" s="31">
        <v>20.7</v>
      </c>
    </row>
    <row r="15" spans="1:4" x14ac:dyDescent="0.25">
      <c r="A15" s="6" t="s">
        <v>27</v>
      </c>
      <c r="B15" s="7">
        <v>23772</v>
      </c>
      <c r="C15" s="31">
        <v>21.3</v>
      </c>
    </row>
    <row r="17" spans="1:7" x14ac:dyDescent="0.25">
      <c r="A17" s="64" t="s">
        <v>87</v>
      </c>
      <c r="B17" s="64"/>
      <c r="C17" s="64"/>
      <c r="D17" s="64"/>
    </row>
    <row r="19" spans="1:7" x14ac:dyDescent="0.25">
      <c r="A19" s="2"/>
      <c r="B19" s="33" t="s">
        <v>9</v>
      </c>
      <c r="C19" s="33" t="s">
        <v>10</v>
      </c>
      <c r="D19" s="33" t="s">
        <v>11</v>
      </c>
      <c r="E19" s="33" t="s">
        <v>88</v>
      </c>
      <c r="F19" s="11" t="s">
        <v>7</v>
      </c>
      <c r="G19" s="11" t="s">
        <v>13</v>
      </c>
    </row>
    <row r="20" spans="1:7" x14ac:dyDescent="0.25">
      <c r="A20" s="34" t="s">
        <v>1</v>
      </c>
      <c r="B20" s="16">
        <v>80</v>
      </c>
      <c r="C20" s="16">
        <v>60</v>
      </c>
      <c r="D20" s="16">
        <v>110</v>
      </c>
      <c r="E20" s="16">
        <v>40</v>
      </c>
      <c r="F20" s="2">
        <f>SUM(B20:E20)</f>
        <v>290</v>
      </c>
      <c r="G20" s="2">
        <f t="shared" ref="G20:G25" si="0">AVERAGE(B20:E20)</f>
        <v>72.5</v>
      </c>
    </row>
    <row r="21" spans="1:7" x14ac:dyDescent="0.25">
      <c r="A21" s="34" t="s">
        <v>2</v>
      </c>
      <c r="B21" s="16">
        <v>130</v>
      </c>
      <c r="C21" s="16">
        <v>80</v>
      </c>
      <c r="D21" s="16">
        <v>120</v>
      </c>
      <c r="E21" s="16">
        <v>60</v>
      </c>
      <c r="F21" s="2">
        <f t="shared" ref="F21:F25" si="1">SUM(B21:E21)</f>
        <v>390</v>
      </c>
      <c r="G21" s="2">
        <f t="shared" si="0"/>
        <v>97.5</v>
      </c>
    </row>
    <row r="22" spans="1:7" x14ac:dyDescent="0.25">
      <c r="A22" s="34" t="s">
        <v>3</v>
      </c>
      <c r="B22" s="16">
        <v>125</v>
      </c>
      <c r="C22" s="16">
        <v>80</v>
      </c>
      <c r="D22" s="16">
        <v>110</v>
      </c>
      <c r="E22" s="16">
        <v>70</v>
      </c>
      <c r="F22" s="2">
        <f t="shared" si="1"/>
        <v>385</v>
      </c>
      <c r="G22" s="2">
        <f t="shared" si="0"/>
        <v>96.25</v>
      </c>
    </row>
    <row r="23" spans="1:7" x14ac:dyDescent="0.25">
      <c r="A23" s="34" t="s">
        <v>4</v>
      </c>
      <c r="B23" s="16">
        <v>130</v>
      </c>
      <c r="C23" s="16">
        <v>100</v>
      </c>
      <c r="D23" s="16">
        <v>120</v>
      </c>
      <c r="E23" s="16">
        <v>60</v>
      </c>
      <c r="F23" s="2">
        <f t="shared" si="1"/>
        <v>410</v>
      </c>
      <c r="G23" s="2">
        <f t="shared" si="0"/>
        <v>102.5</v>
      </c>
    </row>
    <row r="24" spans="1:7" x14ac:dyDescent="0.25">
      <c r="A24" s="34" t="s">
        <v>5</v>
      </c>
      <c r="B24" s="16">
        <v>140</v>
      </c>
      <c r="C24" s="16">
        <v>90</v>
      </c>
      <c r="D24" s="16">
        <v>120</v>
      </c>
      <c r="E24" s="16">
        <v>60</v>
      </c>
      <c r="F24" s="2">
        <f t="shared" si="1"/>
        <v>410</v>
      </c>
      <c r="G24" s="2">
        <f t="shared" si="0"/>
        <v>102.5</v>
      </c>
    </row>
    <row r="25" spans="1:7" x14ac:dyDescent="0.25">
      <c r="A25" s="34" t="s">
        <v>6</v>
      </c>
      <c r="B25" s="16">
        <v>180</v>
      </c>
      <c r="C25" s="16">
        <v>100</v>
      </c>
      <c r="D25" s="16">
        <v>130</v>
      </c>
      <c r="E25" s="16">
        <v>80</v>
      </c>
      <c r="F25" s="2">
        <f t="shared" si="1"/>
        <v>490</v>
      </c>
      <c r="G25" s="2">
        <f t="shared" si="0"/>
        <v>122.5</v>
      </c>
    </row>
  </sheetData>
  <mergeCells count="2">
    <mergeCell ref="A1:D1"/>
    <mergeCell ref="A17:D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8AA6-800B-45DC-8345-4E4DA848C680}">
  <dimension ref="A1:F19"/>
  <sheetViews>
    <sheetView workbookViewId="0">
      <selection activeCell="S24" sqref="S24"/>
    </sheetView>
  </sheetViews>
  <sheetFormatPr defaultRowHeight="12.75" x14ac:dyDescent="0.2"/>
  <sheetData>
    <row r="1" spans="1:6" ht="18" x14ac:dyDescent="0.25">
      <c r="A1" s="65" t="s">
        <v>0</v>
      </c>
      <c r="B1" s="65"/>
      <c r="C1" s="65"/>
      <c r="D1" s="65"/>
      <c r="E1" s="65"/>
      <c r="F1" s="65"/>
    </row>
    <row r="2" spans="1:6" ht="13.5" x14ac:dyDescent="0.25">
      <c r="A2" s="2"/>
      <c r="B2" s="2"/>
      <c r="C2" s="2"/>
      <c r="D2" s="2"/>
      <c r="E2" s="2"/>
      <c r="F2" s="2"/>
    </row>
    <row r="3" spans="1:6" ht="13.5" x14ac:dyDescent="0.25">
      <c r="A3" s="2"/>
      <c r="B3" s="5" t="s">
        <v>9</v>
      </c>
      <c r="C3" s="5" t="s">
        <v>10</v>
      </c>
      <c r="D3" s="5" t="s">
        <v>11</v>
      </c>
      <c r="E3" s="5" t="s">
        <v>7</v>
      </c>
      <c r="F3" s="2"/>
    </row>
    <row r="4" spans="1:6" ht="13.5" x14ac:dyDescent="0.25">
      <c r="A4" s="5" t="s">
        <v>1</v>
      </c>
      <c r="B4" s="9">
        <v>80</v>
      </c>
      <c r="C4" s="9">
        <v>60</v>
      </c>
      <c r="D4" s="9">
        <v>110</v>
      </c>
      <c r="E4" s="9">
        <f t="shared" ref="E4:E15" si="0">SUM(B4:D4)</f>
        <v>250</v>
      </c>
      <c r="F4" s="2"/>
    </row>
    <row r="5" spans="1:6" ht="13.5" x14ac:dyDescent="0.25">
      <c r="A5" s="5" t="s">
        <v>2</v>
      </c>
      <c r="B5" s="9">
        <v>140</v>
      </c>
      <c r="C5" s="9">
        <v>80</v>
      </c>
      <c r="D5" s="9">
        <v>120</v>
      </c>
      <c r="E5" s="9">
        <f t="shared" si="0"/>
        <v>340</v>
      </c>
      <c r="F5" s="2"/>
    </row>
    <row r="6" spans="1:6" ht="13.5" x14ac:dyDescent="0.25">
      <c r="A6" s="5" t="s">
        <v>3</v>
      </c>
      <c r="B6" s="9">
        <v>125</v>
      </c>
      <c r="C6" s="9">
        <v>80</v>
      </c>
      <c r="D6" s="9">
        <v>110</v>
      </c>
      <c r="E6" s="9">
        <f t="shared" si="0"/>
        <v>315</v>
      </c>
      <c r="F6" s="2"/>
    </row>
    <row r="7" spans="1:6" ht="13.5" x14ac:dyDescent="0.25">
      <c r="A7" s="5" t="s">
        <v>4</v>
      </c>
      <c r="B7" s="9">
        <v>130</v>
      </c>
      <c r="C7" s="9">
        <v>100</v>
      </c>
      <c r="D7" s="9">
        <v>120</v>
      </c>
      <c r="E7" s="9">
        <f t="shared" si="0"/>
        <v>350</v>
      </c>
      <c r="F7" s="2"/>
    </row>
    <row r="8" spans="1:6" ht="13.5" x14ac:dyDescent="0.25">
      <c r="A8" s="5" t="s">
        <v>5</v>
      </c>
      <c r="B8" s="9">
        <v>140</v>
      </c>
      <c r="C8" s="9">
        <v>90</v>
      </c>
      <c r="D8" s="9">
        <v>140</v>
      </c>
      <c r="E8" s="9">
        <f t="shared" si="0"/>
        <v>370</v>
      </c>
      <c r="F8" s="2"/>
    </row>
    <row r="9" spans="1:6" ht="13.5" x14ac:dyDescent="0.25">
      <c r="A9" s="5" t="s">
        <v>6</v>
      </c>
      <c r="B9" s="9">
        <v>170</v>
      </c>
      <c r="C9" s="9">
        <v>100</v>
      </c>
      <c r="D9" s="9">
        <v>130</v>
      </c>
      <c r="E9" s="9">
        <f t="shared" si="0"/>
        <v>400</v>
      </c>
      <c r="F9" s="2"/>
    </row>
    <row r="10" spans="1:6" ht="13.5" x14ac:dyDescent="0.25">
      <c r="A10" s="5" t="s">
        <v>22</v>
      </c>
      <c r="B10" s="2">
        <v>190</v>
      </c>
      <c r="C10" s="2">
        <v>120</v>
      </c>
      <c r="D10" s="2">
        <v>145</v>
      </c>
      <c r="E10" s="9">
        <f t="shared" si="0"/>
        <v>455</v>
      </c>
      <c r="F10" s="2"/>
    </row>
    <row r="11" spans="1:6" ht="13.5" x14ac:dyDescent="0.25">
      <c r="A11" s="5" t="s">
        <v>23</v>
      </c>
      <c r="B11" s="2">
        <v>210</v>
      </c>
      <c r="C11" s="2">
        <v>130</v>
      </c>
      <c r="D11" s="2">
        <v>160</v>
      </c>
      <c r="E11" s="9">
        <f t="shared" si="0"/>
        <v>500</v>
      </c>
      <c r="F11" s="2"/>
    </row>
    <row r="12" spans="1:6" ht="13.5" x14ac:dyDescent="0.25">
      <c r="A12" s="5" t="s">
        <v>24</v>
      </c>
      <c r="B12" s="2">
        <v>160</v>
      </c>
      <c r="C12" s="2">
        <v>140</v>
      </c>
      <c r="D12" s="2">
        <v>185</v>
      </c>
      <c r="E12" s="9">
        <f t="shared" si="0"/>
        <v>485</v>
      </c>
      <c r="F12" s="2"/>
    </row>
    <row r="13" spans="1:6" ht="13.5" x14ac:dyDescent="0.25">
      <c r="A13" s="5" t="s">
        <v>25</v>
      </c>
      <c r="B13" s="2">
        <v>210</v>
      </c>
      <c r="C13" s="2">
        <v>130</v>
      </c>
      <c r="D13" s="2">
        <v>180</v>
      </c>
      <c r="E13" s="9">
        <f t="shared" si="0"/>
        <v>520</v>
      </c>
      <c r="F13" s="2"/>
    </row>
    <row r="14" spans="1:6" ht="13.5" x14ac:dyDescent="0.25">
      <c r="A14" s="5" t="s">
        <v>26</v>
      </c>
      <c r="B14" s="2">
        <v>250</v>
      </c>
      <c r="C14" s="2">
        <v>125</v>
      </c>
      <c r="D14" s="2">
        <v>190</v>
      </c>
      <c r="E14" s="9">
        <f t="shared" si="0"/>
        <v>565</v>
      </c>
      <c r="F14" s="2"/>
    </row>
    <row r="15" spans="1:6" ht="13.5" x14ac:dyDescent="0.25">
      <c r="A15" s="5" t="s">
        <v>27</v>
      </c>
      <c r="B15" s="9">
        <v>300</v>
      </c>
      <c r="C15" s="9">
        <v>135</v>
      </c>
      <c r="D15" s="9">
        <v>200</v>
      </c>
      <c r="E15" s="9">
        <f t="shared" si="0"/>
        <v>635</v>
      </c>
      <c r="F15" s="2"/>
    </row>
    <row r="16" spans="1:6" ht="13.5" x14ac:dyDescent="0.25">
      <c r="A16" s="2"/>
      <c r="B16" s="2"/>
      <c r="C16" s="2"/>
      <c r="D16" s="2"/>
      <c r="E16" s="2"/>
      <c r="F16" s="2"/>
    </row>
    <row r="17" spans="1:6" ht="13.5" x14ac:dyDescent="0.25">
      <c r="A17" s="5" t="s">
        <v>7</v>
      </c>
      <c r="B17" s="9">
        <f>SUM(B4:B15)</f>
        <v>2105</v>
      </c>
      <c r="C17" s="9">
        <f>SUM(C4:C15)</f>
        <v>1290</v>
      </c>
      <c r="D17" s="9">
        <f>SUM(D4:D15)</f>
        <v>1790</v>
      </c>
      <c r="E17" s="9">
        <f>SUM(B17:D17)</f>
        <v>5185</v>
      </c>
      <c r="F17" s="2"/>
    </row>
    <row r="18" spans="1:6" ht="13.5" x14ac:dyDescent="0.25">
      <c r="A18" s="2"/>
      <c r="B18" s="10"/>
      <c r="C18" s="10"/>
      <c r="D18" s="10"/>
      <c r="E18" s="2"/>
      <c r="F18" s="2"/>
    </row>
    <row r="19" spans="1:6" ht="13.5" x14ac:dyDescent="0.25">
      <c r="A19" s="11" t="s">
        <v>8</v>
      </c>
      <c r="B19" s="12">
        <f>B17/$E$17</f>
        <v>0.40597878495660561</v>
      </c>
      <c r="C19" s="12">
        <f>C17/$E$17</f>
        <v>0.24879459980713597</v>
      </c>
      <c r="D19" s="12">
        <f>D17/$E$17</f>
        <v>0.34522661523625842</v>
      </c>
      <c r="E19" s="2"/>
      <c r="F19" s="2"/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3C05-1A46-45C1-B348-09F1B56D83AA}">
  <dimension ref="A3:H12"/>
  <sheetViews>
    <sheetView workbookViewId="0">
      <selection activeCell="S28" sqref="S28"/>
    </sheetView>
  </sheetViews>
  <sheetFormatPr defaultRowHeight="12.75" x14ac:dyDescent="0.2"/>
  <cols>
    <col min="1" max="1" width="17" bestFit="1" customWidth="1"/>
    <col min="8" max="8" width="10.85546875" bestFit="1" customWidth="1"/>
  </cols>
  <sheetData>
    <row r="3" spans="1:8" ht="15.75" x14ac:dyDescent="0.25">
      <c r="A3" s="66" t="s">
        <v>30</v>
      </c>
      <c r="B3" s="67"/>
      <c r="C3" s="67"/>
      <c r="D3" s="67"/>
      <c r="E3" s="67"/>
      <c r="F3" s="67"/>
      <c r="G3" s="67"/>
      <c r="H3" s="67"/>
    </row>
    <row r="4" spans="1:8" ht="15" x14ac:dyDescent="0.25">
      <c r="A4" s="26" t="s">
        <v>31</v>
      </c>
      <c r="B4" s="27" t="s">
        <v>32</v>
      </c>
      <c r="C4" s="27" t="s">
        <v>33</v>
      </c>
      <c r="D4" s="27" t="s">
        <v>34</v>
      </c>
      <c r="E4" s="27" t="s">
        <v>35</v>
      </c>
      <c r="F4" s="27" t="s">
        <v>36</v>
      </c>
      <c r="G4" s="27" t="s">
        <v>37</v>
      </c>
      <c r="H4" s="27" t="s">
        <v>38</v>
      </c>
    </row>
    <row r="5" spans="1:8" ht="15" x14ac:dyDescent="0.25">
      <c r="A5" s="28" t="s">
        <v>39</v>
      </c>
      <c r="B5" s="29">
        <v>50140</v>
      </c>
      <c r="C5" s="29">
        <v>31480</v>
      </c>
      <c r="D5" s="29">
        <v>40190</v>
      </c>
      <c r="E5" s="29">
        <v>41240</v>
      </c>
      <c r="F5" s="29">
        <v>45260</v>
      </c>
      <c r="G5" s="30">
        <v>39556</v>
      </c>
      <c r="H5" s="29">
        <v>40420</v>
      </c>
    </row>
    <row r="6" spans="1:8" ht="15" x14ac:dyDescent="0.25">
      <c r="A6" s="28" t="s">
        <v>40</v>
      </c>
      <c r="B6" s="29">
        <v>38830</v>
      </c>
      <c r="C6" s="29">
        <v>47830</v>
      </c>
      <c r="D6" s="29">
        <v>57190</v>
      </c>
      <c r="E6" s="29">
        <v>64070</v>
      </c>
      <c r="F6" s="29">
        <v>56930</v>
      </c>
      <c r="G6" s="30">
        <v>65770</v>
      </c>
      <c r="H6" s="29">
        <v>65590</v>
      </c>
    </row>
    <row r="7" spans="1:8" ht="15" x14ac:dyDescent="0.25">
      <c r="A7" s="28" t="s">
        <v>41</v>
      </c>
      <c r="B7" s="29">
        <v>81600</v>
      </c>
      <c r="C7" s="29">
        <v>76310</v>
      </c>
      <c r="D7" s="29">
        <v>57110</v>
      </c>
      <c r="E7" s="29">
        <v>48750</v>
      </c>
      <c r="F7" s="29">
        <v>70990</v>
      </c>
      <c r="G7" s="30">
        <v>45200</v>
      </c>
      <c r="H7" s="29">
        <v>53080</v>
      </c>
    </row>
    <row r="8" spans="1:8" ht="15" x14ac:dyDescent="0.25">
      <c r="A8" s="28" t="s">
        <v>42</v>
      </c>
      <c r="B8" s="29">
        <v>57380</v>
      </c>
      <c r="C8" s="29">
        <v>59810</v>
      </c>
      <c r="D8" s="29">
        <v>65430</v>
      </c>
      <c r="E8" s="29">
        <v>48400</v>
      </c>
      <c r="F8" s="29">
        <v>78850</v>
      </c>
      <c r="G8" s="30">
        <v>45296</v>
      </c>
      <c r="H8" s="29">
        <v>62920</v>
      </c>
    </row>
    <row r="9" spans="1:8" ht="15" x14ac:dyDescent="0.25">
      <c r="A9" s="28" t="s">
        <v>43</v>
      </c>
      <c r="B9" s="29">
        <v>47920</v>
      </c>
      <c r="C9" s="29">
        <v>54760</v>
      </c>
      <c r="D9" s="29">
        <v>52390</v>
      </c>
      <c r="E9" s="29">
        <v>47450</v>
      </c>
      <c r="F9" s="29">
        <v>48320</v>
      </c>
      <c r="G9" s="30">
        <v>52867</v>
      </c>
      <c r="H9" s="29">
        <v>48840</v>
      </c>
    </row>
    <row r="10" spans="1:8" ht="15" x14ac:dyDescent="0.25">
      <c r="A10" s="28" t="s">
        <v>44</v>
      </c>
      <c r="B10" s="29">
        <v>42180</v>
      </c>
      <c r="C10" s="29">
        <v>48020</v>
      </c>
      <c r="D10" s="29">
        <v>32860</v>
      </c>
      <c r="E10" s="29">
        <v>56910</v>
      </c>
      <c r="F10" s="29">
        <v>33430</v>
      </c>
      <c r="G10" s="30">
        <v>26836</v>
      </c>
      <c r="H10" s="29">
        <v>38740</v>
      </c>
    </row>
    <row r="11" spans="1:8" ht="15" x14ac:dyDescent="0.25">
      <c r="A11" s="28" t="s">
        <v>45</v>
      </c>
      <c r="B11" s="29">
        <v>44040</v>
      </c>
      <c r="C11" s="29">
        <v>35510</v>
      </c>
      <c r="D11" s="29">
        <v>37680</v>
      </c>
      <c r="E11" s="29">
        <v>58660</v>
      </c>
      <c r="F11" s="29">
        <v>39510</v>
      </c>
      <c r="G11" s="30">
        <v>21810</v>
      </c>
      <c r="H11" s="29">
        <v>49620</v>
      </c>
    </row>
    <row r="12" spans="1:8" ht="15" x14ac:dyDescent="0.25">
      <c r="A12" s="28" t="s">
        <v>46</v>
      </c>
      <c r="B12" s="29">
        <v>59090</v>
      </c>
      <c r="C12" s="29">
        <v>35120</v>
      </c>
      <c r="D12" s="29">
        <v>68750</v>
      </c>
      <c r="E12" s="29">
        <v>46070</v>
      </c>
      <c r="F12" s="29">
        <v>29670</v>
      </c>
      <c r="G12" s="30">
        <v>59406</v>
      </c>
      <c r="H12" s="29">
        <v>35320</v>
      </c>
    </row>
  </sheetData>
  <mergeCells count="1">
    <mergeCell ref="A3:H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E4C0-ABAF-421C-97DA-F0D253CD4821}">
  <dimension ref="A1:I24"/>
  <sheetViews>
    <sheetView topLeftCell="A9" workbookViewId="0">
      <selection activeCell="T14" sqref="T14"/>
    </sheetView>
  </sheetViews>
  <sheetFormatPr defaultRowHeight="12.75" x14ac:dyDescent="0.2"/>
  <sheetData>
    <row r="1" spans="1:9" ht="14.25" x14ac:dyDescent="0.2">
      <c r="A1" s="13" t="s">
        <v>28</v>
      </c>
      <c r="B1" s="14" t="s">
        <v>65</v>
      </c>
      <c r="C1" s="14" t="s">
        <v>66</v>
      </c>
      <c r="D1" s="14" t="s">
        <v>67</v>
      </c>
      <c r="E1" s="14" t="s">
        <v>68</v>
      </c>
      <c r="F1" s="15" t="s">
        <v>69</v>
      </c>
      <c r="G1" s="15" t="s">
        <v>70</v>
      </c>
      <c r="H1" s="15" t="s">
        <v>71</v>
      </c>
      <c r="I1" s="15" t="s">
        <v>72</v>
      </c>
    </row>
    <row r="2" spans="1:9" ht="13.5" x14ac:dyDescent="0.25">
      <c r="A2" s="16" t="s">
        <v>47</v>
      </c>
      <c r="B2" s="7">
        <v>7</v>
      </c>
      <c r="C2" s="2">
        <v>2</v>
      </c>
      <c r="D2" s="2"/>
      <c r="E2" s="2">
        <v>12</v>
      </c>
      <c r="F2" s="7">
        <v>8</v>
      </c>
      <c r="G2" s="7">
        <v>18</v>
      </c>
      <c r="H2" s="7">
        <v>18</v>
      </c>
      <c r="I2" s="7">
        <v>16</v>
      </c>
    </row>
    <row r="3" spans="1:9" ht="13.5" x14ac:dyDescent="0.25">
      <c r="A3" s="16" t="s">
        <v>48</v>
      </c>
      <c r="B3" s="7">
        <v>34</v>
      </c>
      <c r="C3" s="2">
        <v>37</v>
      </c>
      <c r="D3" s="2">
        <v>37</v>
      </c>
      <c r="E3" s="2">
        <v>31</v>
      </c>
      <c r="F3" s="7">
        <v>30</v>
      </c>
      <c r="G3" s="7">
        <v>32</v>
      </c>
      <c r="H3" s="7">
        <v>32</v>
      </c>
      <c r="I3" s="7">
        <v>32</v>
      </c>
    </row>
    <row r="4" spans="1:9" ht="13.5" x14ac:dyDescent="0.25">
      <c r="A4" s="16" t="s">
        <v>21</v>
      </c>
      <c r="B4" s="7">
        <v>16</v>
      </c>
      <c r="C4" s="2">
        <v>21</v>
      </c>
      <c r="D4" s="2">
        <v>12</v>
      </c>
      <c r="E4" s="2">
        <v>6</v>
      </c>
      <c r="F4" s="7">
        <v>5</v>
      </c>
      <c r="G4" s="7"/>
      <c r="H4" s="7">
        <v>18</v>
      </c>
      <c r="I4" s="7">
        <v>25</v>
      </c>
    </row>
    <row r="5" spans="1:9" ht="13.5" x14ac:dyDescent="0.25">
      <c r="A5" s="16" t="s">
        <v>49</v>
      </c>
      <c r="B5" s="7">
        <v>11</v>
      </c>
      <c r="C5" s="2">
        <v>14</v>
      </c>
      <c r="D5" s="2">
        <v>13</v>
      </c>
      <c r="E5" s="2">
        <v>12</v>
      </c>
      <c r="F5" s="7">
        <v>15</v>
      </c>
      <c r="G5" s="7">
        <v>18</v>
      </c>
      <c r="H5" s="7">
        <v>17</v>
      </c>
      <c r="I5" s="7">
        <v>22</v>
      </c>
    </row>
    <row r="6" spans="1:9" ht="13.5" x14ac:dyDescent="0.25">
      <c r="A6" s="16" t="s">
        <v>50</v>
      </c>
      <c r="B6" s="7">
        <v>29</v>
      </c>
      <c r="C6" s="2">
        <v>26</v>
      </c>
      <c r="D6" s="2">
        <v>24</v>
      </c>
      <c r="E6" s="2">
        <v>26</v>
      </c>
      <c r="F6" s="7">
        <v>30</v>
      </c>
      <c r="G6" s="7">
        <v>35</v>
      </c>
      <c r="H6" s="7">
        <v>40</v>
      </c>
      <c r="I6" s="7">
        <v>44</v>
      </c>
    </row>
    <row r="7" spans="1:9" ht="13.5" x14ac:dyDescent="0.25">
      <c r="A7" s="16" t="s">
        <v>51</v>
      </c>
      <c r="B7" s="7">
        <v>22</v>
      </c>
      <c r="C7" s="2">
        <v>24</v>
      </c>
      <c r="D7" s="2">
        <v>24</v>
      </c>
      <c r="E7" s="2">
        <v>19</v>
      </c>
      <c r="F7" s="7">
        <v>18</v>
      </c>
      <c r="G7" s="7">
        <v>21</v>
      </c>
      <c r="H7" s="7">
        <v>25</v>
      </c>
      <c r="I7" s="7">
        <v>29</v>
      </c>
    </row>
    <row r="8" spans="1:9" ht="13.5" x14ac:dyDescent="0.25">
      <c r="A8" s="16" t="s">
        <v>19</v>
      </c>
      <c r="B8" s="7">
        <v>10</v>
      </c>
      <c r="C8" s="2">
        <v>15</v>
      </c>
      <c r="D8" s="2">
        <v>12</v>
      </c>
      <c r="E8" s="2">
        <v>16</v>
      </c>
      <c r="F8" s="7">
        <v>16</v>
      </c>
      <c r="G8" s="7">
        <v>15</v>
      </c>
      <c r="H8" s="7">
        <v>20</v>
      </c>
      <c r="I8" s="7">
        <v>18</v>
      </c>
    </row>
    <row r="9" spans="1:9" ht="13.5" x14ac:dyDescent="0.25">
      <c r="A9" s="16" t="s">
        <v>52</v>
      </c>
      <c r="B9" s="7">
        <v>3</v>
      </c>
      <c r="C9" s="2">
        <v>7</v>
      </c>
      <c r="D9" s="2"/>
      <c r="E9" s="2">
        <v>3</v>
      </c>
      <c r="F9" s="7">
        <v>3</v>
      </c>
      <c r="G9" s="7">
        <v>5</v>
      </c>
      <c r="H9" s="7">
        <v>8</v>
      </c>
      <c r="I9" s="7">
        <v>6</v>
      </c>
    </row>
    <row r="10" spans="1:9" ht="13.5" x14ac:dyDescent="0.25">
      <c r="A10" s="16" t="s">
        <v>53</v>
      </c>
      <c r="B10" s="7">
        <v>14</v>
      </c>
      <c r="C10" s="2">
        <v>14</v>
      </c>
      <c r="D10" s="2">
        <v>13</v>
      </c>
      <c r="E10" s="2">
        <v>17</v>
      </c>
      <c r="F10" s="7">
        <v>20</v>
      </c>
      <c r="G10" s="7">
        <v>24</v>
      </c>
      <c r="H10" s="7">
        <v>28</v>
      </c>
      <c r="I10" s="7">
        <v>32</v>
      </c>
    </row>
    <row r="11" spans="1:9" ht="13.5" x14ac:dyDescent="0.25">
      <c r="A11" s="16" t="s">
        <v>54</v>
      </c>
      <c r="B11" s="7">
        <v>16</v>
      </c>
      <c r="C11" s="2">
        <v>12</v>
      </c>
      <c r="D11" s="2">
        <v>13</v>
      </c>
      <c r="E11" s="2">
        <v>18</v>
      </c>
      <c r="F11" s="7">
        <v>23</v>
      </c>
      <c r="G11" s="7">
        <v>25</v>
      </c>
      <c r="H11" s="7">
        <v>29</v>
      </c>
      <c r="I11" s="7">
        <v>27</v>
      </c>
    </row>
    <row r="12" spans="1:9" ht="13.5" x14ac:dyDescent="0.25">
      <c r="A12" s="16" t="s">
        <v>55</v>
      </c>
      <c r="B12" s="7">
        <v>27</v>
      </c>
      <c r="C12" s="2">
        <v>22</v>
      </c>
      <c r="D12" s="2">
        <v>22</v>
      </c>
      <c r="E12" s="2">
        <v>27</v>
      </c>
      <c r="F12" s="7">
        <v>30</v>
      </c>
      <c r="G12" s="7">
        <v>29</v>
      </c>
      <c r="H12" s="7">
        <v>30</v>
      </c>
      <c r="I12" s="7">
        <v>34</v>
      </c>
    </row>
    <row r="13" spans="1:9" ht="13.5" x14ac:dyDescent="0.25">
      <c r="A13" s="16" t="s">
        <v>56</v>
      </c>
      <c r="B13" s="7">
        <v>16</v>
      </c>
      <c r="C13" s="2">
        <v>12</v>
      </c>
      <c r="D13" s="2">
        <v>13</v>
      </c>
      <c r="E13" s="2">
        <v>18</v>
      </c>
      <c r="F13" s="7">
        <v>22</v>
      </c>
      <c r="G13" s="7">
        <v>25</v>
      </c>
      <c r="H13" s="7">
        <v>29</v>
      </c>
      <c r="I13" s="7">
        <v>34</v>
      </c>
    </row>
    <row r="14" spans="1:9" ht="13.5" x14ac:dyDescent="0.25">
      <c r="A14" s="16" t="s">
        <v>20</v>
      </c>
      <c r="B14" s="7">
        <v>13</v>
      </c>
      <c r="C14" s="2">
        <v>11</v>
      </c>
      <c r="D14" s="2">
        <v>8</v>
      </c>
      <c r="E14" s="2">
        <v>3</v>
      </c>
      <c r="F14" s="7">
        <v>1</v>
      </c>
      <c r="G14" s="7"/>
      <c r="H14" s="7"/>
      <c r="I14" s="7">
        <v>5</v>
      </c>
    </row>
    <row r="15" spans="1:9" ht="13.5" x14ac:dyDescent="0.25">
      <c r="A15" s="16" t="s">
        <v>57</v>
      </c>
      <c r="B15" s="7">
        <v>21</v>
      </c>
      <c r="C15" s="2">
        <v>18</v>
      </c>
      <c r="D15" s="2">
        <v>20</v>
      </c>
      <c r="E15" s="2">
        <v>20</v>
      </c>
      <c r="F15" s="7">
        <v>24</v>
      </c>
      <c r="G15" s="7">
        <v>26</v>
      </c>
      <c r="H15" s="7">
        <v>28</v>
      </c>
      <c r="I15" s="7">
        <v>29</v>
      </c>
    </row>
    <row r="16" spans="1:9" ht="13.5" x14ac:dyDescent="0.25">
      <c r="A16" s="16" t="s">
        <v>33</v>
      </c>
      <c r="B16" s="7">
        <v>12</v>
      </c>
      <c r="C16" s="2">
        <v>11</v>
      </c>
      <c r="D16" s="2">
        <v>14</v>
      </c>
      <c r="E16" s="2">
        <v>11</v>
      </c>
      <c r="F16" s="7">
        <v>9</v>
      </c>
      <c r="G16" s="7">
        <v>8</v>
      </c>
      <c r="H16" s="7">
        <v>11</v>
      </c>
      <c r="I16" s="7">
        <v>12</v>
      </c>
    </row>
    <row r="17" spans="1:9" ht="13.5" x14ac:dyDescent="0.25">
      <c r="A17" s="16" t="s">
        <v>18</v>
      </c>
      <c r="B17" s="7">
        <v>32</v>
      </c>
      <c r="C17" s="2">
        <v>31</v>
      </c>
      <c r="D17" s="2">
        <v>32</v>
      </c>
      <c r="E17" s="2">
        <v>29</v>
      </c>
      <c r="F17" s="7">
        <v>27</v>
      </c>
      <c r="G17" s="7">
        <v>27</v>
      </c>
      <c r="H17" s="7">
        <v>27</v>
      </c>
      <c r="I17" s="7">
        <v>29</v>
      </c>
    </row>
    <row r="18" spans="1:9" ht="13.5" x14ac:dyDescent="0.25">
      <c r="A18" s="16" t="s">
        <v>58</v>
      </c>
      <c r="B18" s="7">
        <v>16</v>
      </c>
      <c r="C18" s="2">
        <v>20</v>
      </c>
      <c r="D18" s="2">
        <v>15</v>
      </c>
      <c r="E18" s="2">
        <v>14</v>
      </c>
      <c r="F18" s="7">
        <v>9</v>
      </c>
      <c r="G18" s="7">
        <v>8</v>
      </c>
      <c r="H18" s="7"/>
      <c r="I18" s="7">
        <v>6</v>
      </c>
    </row>
    <row r="19" spans="1:9" ht="13.5" x14ac:dyDescent="0.25">
      <c r="A19" s="16" t="s">
        <v>59</v>
      </c>
      <c r="B19" s="7">
        <v>28</v>
      </c>
      <c r="C19" s="2">
        <v>27</v>
      </c>
      <c r="D19" s="2">
        <v>26</v>
      </c>
      <c r="E19" s="2">
        <v>24</v>
      </c>
      <c r="F19" s="7">
        <v>24</v>
      </c>
      <c r="G19" s="7">
        <v>22</v>
      </c>
      <c r="H19" s="7">
        <v>22</v>
      </c>
      <c r="I19" s="7">
        <v>23</v>
      </c>
    </row>
    <row r="20" spans="1:9" ht="13.5" x14ac:dyDescent="0.25">
      <c r="A20" s="16" t="s">
        <v>60</v>
      </c>
      <c r="B20" s="7">
        <v>18</v>
      </c>
      <c r="C20" s="2">
        <v>20</v>
      </c>
      <c r="D20" s="2">
        <v>18</v>
      </c>
      <c r="E20" s="2">
        <v>21</v>
      </c>
      <c r="F20" s="7">
        <v>23</v>
      </c>
      <c r="G20" s="7">
        <v>28</v>
      </c>
      <c r="H20" s="7">
        <v>30</v>
      </c>
      <c r="I20" s="7">
        <v>30</v>
      </c>
    </row>
    <row r="21" spans="1:9" ht="13.5" x14ac:dyDescent="0.25">
      <c r="A21" s="16" t="s">
        <v>61</v>
      </c>
      <c r="B21" s="7">
        <v>32</v>
      </c>
      <c r="C21" s="2">
        <v>37</v>
      </c>
      <c r="D21" s="2">
        <v>38</v>
      </c>
      <c r="E21" s="2">
        <v>31</v>
      </c>
      <c r="F21" s="7">
        <v>31</v>
      </c>
      <c r="G21" s="7">
        <v>33</v>
      </c>
      <c r="H21" s="7">
        <v>38</v>
      </c>
      <c r="I21" s="7">
        <v>43</v>
      </c>
    </row>
    <row r="22" spans="1:9" ht="13.5" x14ac:dyDescent="0.25">
      <c r="A22" s="16" t="s">
        <v>62</v>
      </c>
      <c r="B22" s="7">
        <v>24</v>
      </c>
      <c r="C22" s="2">
        <v>28</v>
      </c>
      <c r="D22" s="2">
        <v>31</v>
      </c>
      <c r="E22" s="2">
        <v>28</v>
      </c>
      <c r="F22" s="7">
        <v>30</v>
      </c>
      <c r="G22" s="7">
        <v>32</v>
      </c>
      <c r="H22" s="7">
        <v>35</v>
      </c>
      <c r="I22" s="7">
        <v>35</v>
      </c>
    </row>
    <row r="23" spans="1:9" ht="13.5" x14ac:dyDescent="0.25">
      <c r="A23" s="16" t="s">
        <v>63</v>
      </c>
      <c r="B23" s="7">
        <v>14</v>
      </c>
      <c r="C23" s="2">
        <v>9</v>
      </c>
      <c r="D23" s="2">
        <v>14</v>
      </c>
      <c r="E23" s="2">
        <v>17</v>
      </c>
      <c r="F23" s="7">
        <v>21</v>
      </c>
      <c r="G23" s="7">
        <v>23</v>
      </c>
      <c r="H23" s="7">
        <v>26</v>
      </c>
      <c r="I23" s="7">
        <v>28</v>
      </c>
    </row>
    <row r="24" spans="1:9" ht="13.5" x14ac:dyDescent="0.25">
      <c r="A24" s="16" t="s">
        <v>64</v>
      </c>
      <c r="B24" s="7">
        <v>12</v>
      </c>
      <c r="C24" s="2">
        <v>11</v>
      </c>
      <c r="D24" s="2">
        <v>12</v>
      </c>
      <c r="E24" s="2">
        <v>7</v>
      </c>
      <c r="F24" s="7">
        <v>7</v>
      </c>
      <c r="G24" s="7">
        <v>7</v>
      </c>
      <c r="H24" s="7">
        <v>7</v>
      </c>
      <c r="I24" s="7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EF5E-3C65-48D5-939C-8B66B7C05E09}">
  <dimension ref="A1:B20"/>
  <sheetViews>
    <sheetView topLeftCell="A2" workbookViewId="0">
      <selection activeCell="A2" sqref="A2:B20"/>
    </sheetView>
  </sheetViews>
  <sheetFormatPr defaultRowHeight="12.75" x14ac:dyDescent="0.2"/>
  <sheetData>
    <row r="1" spans="1:2" ht="15" x14ac:dyDescent="0.25">
      <c r="A1" s="17" t="s">
        <v>29</v>
      </c>
      <c r="B1" s="17" t="s">
        <v>14</v>
      </c>
    </row>
    <row r="2" spans="1:2" ht="15" x14ac:dyDescent="0.25">
      <c r="A2" s="18">
        <v>0.34097222222222223</v>
      </c>
      <c r="B2" s="19">
        <v>732</v>
      </c>
    </row>
    <row r="3" spans="1:2" ht="15" x14ac:dyDescent="0.25">
      <c r="A3" s="18">
        <v>0.36249999999999999</v>
      </c>
      <c r="B3" s="19">
        <v>1572</v>
      </c>
    </row>
    <row r="4" spans="1:2" ht="15" x14ac:dyDescent="0.25">
      <c r="A4" s="18">
        <v>0.38263888888888892</v>
      </c>
      <c r="B4" s="19">
        <v>258</v>
      </c>
    </row>
    <row r="5" spans="1:2" ht="15" x14ac:dyDescent="0.25">
      <c r="A5" s="18">
        <v>0.39513888888888887</v>
      </c>
      <c r="B5" s="19">
        <v>405</v>
      </c>
    </row>
    <row r="6" spans="1:2" ht="15" x14ac:dyDescent="0.25">
      <c r="A6" s="18">
        <v>0.40902777777777777</v>
      </c>
      <c r="B6" s="19">
        <v>671</v>
      </c>
    </row>
    <row r="7" spans="1:2" ht="15" x14ac:dyDescent="0.25">
      <c r="A7" s="18">
        <v>0.43055555555555558</v>
      </c>
      <c r="B7" s="19">
        <v>631</v>
      </c>
    </row>
    <row r="8" spans="1:2" ht="15" x14ac:dyDescent="0.25">
      <c r="A8" s="18">
        <v>0.43194444444444446</v>
      </c>
      <c r="B8" s="19">
        <v>436</v>
      </c>
    </row>
    <row r="9" spans="1:2" ht="15" x14ac:dyDescent="0.25">
      <c r="A9" s="18">
        <v>0.43541666666666667</v>
      </c>
      <c r="B9" s="19">
        <v>830</v>
      </c>
    </row>
    <row r="10" spans="1:2" ht="15" x14ac:dyDescent="0.25">
      <c r="A10" s="18">
        <v>0.47361111111111109</v>
      </c>
      <c r="B10" s="19">
        <v>816</v>
      </c>
    </row>
    <row r="11" spans="1:2" ht="15" x14ac:dyDescent="0.25">
      <c r="A11" s="18">
        <v>0.48055555555555551</v>
      </c>
      <c r="B11" s="19">
        <v>471</v>
      </c>
    </row>
    <row r="12" spans="1:2" ht="15" x14ac:dyDescent="0.25">
      <c r="A12" s="18">
        <v>0.49791666666666667</v>
      </c>
      <c r="B12" s="19">
        <v>1890</v>
      </c>
    </row>
    <row r="13" spans="1:2" ht="15" x14ac:dyDescent="0.25">
      <c r="A13" s="18">
        <v>0.50208333333333333</v>
      </c>
      <c r="B13" s="19">
        <v>1215</v>
      </c>
    </row>
    <row r="14" spans="1:2" ht="15" x14ac:dyDescent="0.25">
      <c r="A14" s="18">
        <v>0.56944444444444442</v>
      </c>
      <c r="B14" s="19">
        <v>1819</v>
      </c>
    </row>
    <row r="15" spans="1:2" ht="15" x14ac:dyDescent="0.25">
      <c r="A15" s="18">
        <v>0.58263888888888882</v>
      </c>
      <c r="B15" s="19">
        <v>419</v>
      </c>
    </row>
    <row r="16" spans="1:2" ht="15" x14ac:dyDescent="0.25">
      <c r="A16" s="18">
        <v>0.58750000000000002</v>
      </c>
      <c r="B16" s="19">
        <v>1873</v>
      </c>
    </row>
    <row r="17" spans="1:2" ht="15" x14ac:dyDescent="0.25">
      <c r="A17" s="18">
        <v>0.66805555555555551</v>
      </c>
      <c r="B17" s="19">
        <v>690</v>
      </c>
    </row>
    <row r="18" spans="1:2" ht="15" x14ac:dyDescent="0.25">
      <c r="A18" s="18">
        <v>0.68124999999999991</v>
      </c>
      <c r="B18" s="19">
        <v>724</v>
      </c>
    </row>
    <row r="19" spans="1:2" ht="15" x14ac:dyDescent="0.25">
      <c r="A19" s="18">
        <v>0.71875</v>
      </c>
      <c r="B19" s="19">
        <v>984</v>
      </c>
    </row>
    <row r="20" spans="1:2" ht="15" x14ac:dyDescent="0.25">
      <c r="A20" s="18">
        <v>0.7416666666666667</v>
      </c>
      <c r="B20" s="19">
        <v>377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DC16-9F0E-4F06-B5C8-6145598B1823}">
  <dimension ref="A1:C32"/>
  <sheetViews>
    <sheetView workbookViewId="0">
      <selection activeCell="V17" sqref="V17"/>
    </sheetView>
  </sheetViews>
  <sheetFormatPr defaultRowHeight="12.75" x14ac:dyDescent="0.2"/>
  <cols>
    <col min="1" max="1" width="18.85546875" bestFit="1" customWidth="1"/>
    <col min="2" max="2" width="11.85546875" customWidth="1"/>
  </cols>
  <sheetData>
    <row r="1" spans="1:3" ht="18" x14ac:dyDescent="0.25">
      <c r="A1" s="20" t="s">
        <v>73</v>
      </c>
      <c r="B1" s="21"/>
    </row>
    <row r="2" spans="1:3" ht="16.5" x14ac:dyDescent="0.3">
      <c r="A2" s="22" t="s">
        <v>17</v>
      </c>
      <c r="B2" s="23" t="s">
        <v>14</v>
      </c>
    </row>
    <row r="3" spans="1:3" ht="16.5" x14ac:dyDescent="0.3">
      <c r="A3" s="24">
        <v>42370</v>
      </c>
      <c r="B3" s="8">
        <v>1592398</v>
      </c>
      <c r="C3" s="24"/>
    </row>
    <row r="4" spans="1:3" ht="16.5" x14ac:dyDescent="0.3">
      <c r="A4" s="24">
        <v>42401</v>
      </c>
      <c r="B4" s="8">
        <v>1597197</v>
      </c>
    </row>
    <row r="5" spans="1:3" ht="16.5" x14ac:dyDescent="0.3">
      <c r="A5" s="24">
        <v>42430</v>
      </c>
      <c r="B5" s="8">
        <v>1666080</v>
      </c>
    </row>
    <row r="6" spans="1:3" ht="16.5" x14ac:dyDescent="0.3">
      <c r="A6" s="24">
        <v>42461</v>
      </c>
      <c r="B6" s="8">
        <v>2484340</v>
      </c>
    </row>
    <row r="7" spans="1:3" ht="16.5" x14ac:dyDescent="0.3">
      <c r="A7" s="24">
        <v>42491</v>
      </c>
      <c r="B7" s="8">
        <v>2669994</v>
      </c>
    </row>
    <row r="8" spans="1:3" ht="16.5" x14ac:dyDescent="0.3">
      <c r="A8" s="24">
        <v>42522</v>
      </c>
      <c r="B8" s="8">
        <v>5081937</v>
      </c>
    </row>
    <row r="9" spans="1:3" ht="16.5" x14ac:dyDescent="0.3">
      <c r="A9" s="24">
        <v>42552</v>
      </c>
      <c r="B9" s="8">
        <v>3360840</v>
      </c>
    </row>
    <row r="10" spans="1:3" ht="16.5" x14ac:dyDescent="0.3">
      <c r="A10" s="24">
        <v>42583</v>
      </c>
      <c r="B10" s="8">
        <v>6989238</v>
      </c>
    </row>
    <row r="11" spans="1:3" ht="16.5" x14ac:dyDescent="0.3">
      <c r="A11" s="24">
        <v>42614</v>
      </c>
      <c r="B11" s="8">
        <v>7729650</v>
      </c>
    </row>
    <row r="12" spans="1:3" ht="16.5" x14ac:dyDescent="0.3">
      <c r="A12" s="24">
        <v>42644</v>
      </c>
      <c r="B12" s="8">
        <v>6038549</v>
      </c>
    </row>
    <row r="13" spans="1:3" ht="16.5" x14ac:dyDescent="0.3">
      <c r="A13" s="24">
        <v>42675</v>
      </c>
      <c r="B13" s="8">
        <v>5484312</v>
      </c>
    </row>
    <row r="14" spans="1:3" ht="16.5" x14ac:dyDescent="0.3">
      <c r="A14" s="24">
        <v>42705</v>
      </c>
      <c r="B14" s="8">
        <v>8551452</v>
      </c>
    </row>
    <row r="15" spans="1:3" ht="16.5" x14ac:dyDescent="0.3">
      <c r="A15" s="24">
        <v>42736</v>
      </c>
      <c r="B15" s="8">
        <v>8238174</v>
      </c>
    </row>
    <row r="16" spans="1:3" ht="16.5" x14ac:dyDescent="0.3">
      <c r="A16" s="24">
        <v>42767</v>
      </c>
      <c r="B16" s="8">
        <v>8831025</v>
      </c>
    </row>
    <row r="17" spans="1:2" ht="16.5" x14ac:dyDescent="0.3">
      <c r="A17" s="24">
        <v>42795</v>
      </c>
      <c r="B17" s="8">
        <v>6924096</v>
      </c>
    </row>
    <row r="18" spans="1:2" ht="16.5" x14ac:dyDescent="0.3">
      <c r="A18" s="24">
        <v>42826</v>
      </c>
      <c r="B18" s="8">
        <v>13085376</v>
      </c>
    </row>
    <row r="19" spans="1:2" ht="16.5" x14ac:dyDescent="0.3">
      <c r="A19" s="24">
        <v>42856</v>
      </c>
      <c r="B19" s="8">
        <v>8230572</v>
      </c>
    </row>
    <row r="20" spans="1:2" ht="16.5" x14ac:dyDescent="0.3">
      <c r="A20" s="24">
        <v>42887</v>
      </c>
      <c r="B20" s="8">
        <v>12352014</v>
      </c>
    </row>
    <row r="21" spans="1:2" ht="16.5" x14ac:dyDescent="0.3">
      <c r="A21" s="24">
        <v>42917</v>
      </c>
      <c r="B21" s="8">
        <v>8246180</v>
      </c>
    </row>
    <row r="22" spans="1:2" ht="16.5" x14ac:dyDescent="0.3">
      <c r="A22" s="24">
        <v>42948</v>
      </c>
      <c r="B22" s="8">
        <v>12531645</v>
      </c>
    </row>
    <row r="23" spans="1:2" ht="16.5" x14ac:dyDescent="0.3">
      <c r="A23" s="24">
        <v>42979</v>
      </c>
      <c r="B23" s="8">
        <v>11636328</v>
      </c>
    </row>
    <row r="24" spans="1:2" ht="16.5" x14ac:dyDescent="0.3">
      <c r="A24" s="24">
        <v>43009</v>
      </c>
      <c r="B24" s="8">
        <v>14015464</v>
      </c>
    </row>
    <row r="25" spans="1:2" ht="16.5" x14ac:dyDescent="0.3">
      <c r="A25" s="24">
        <v>43040</v>
      </c>
      <c r="B25" s="8">
        <v>19252800</v>
      </c>
    </row>
    <row r="26" spans="1:2" ht="16.5" x14ac:dyDescent="0.3">
      <c r="A26" s="24">
        <v>43070</v>
      </c>
      <c r="B26" s="8">
        <v>19362725</v>
      </c>
    </row>
    <row r="27" spans="1:2" ht="16.5" x14ac:dyDescent="0.3">
      <c r="A27" s="24">
        <v>43101</v>
      </c>
      <c r="B27" s="8">
        <v>12495600</v>
      </c>
    </row>
    <row r="28" spans="1:2" ht="16.5" x14ac:dyDescent="0.3">
      <c r="A28" s="24">
        <v>43132</v>
      </c>
      <c r="B28" s="8">
        <v>19798587</v>
      </c>
    </row>
    <row r="29" spans="1:2" ht="16.5" x14ac:dyDescent="0.3">
      <c r="A29" s="24">
        <v>43160</v>
      </c>
      <c r="B29" s="8">
        <v>17511312</v>
      </c>
    </row>
    <row r="30" spans="1:2" ht="16.5" x14ac:dyDescent="0.3">
      <c r="A30" s="24">
        <v>43191</v>
      </c>
      <c r="B30" s="8">
        <v>22216929</v>
      </c>
    </row>
    <row r="31" spans="1:2" ht="16.5" x14ac:dyDescent="0.3">
      <c r="A31" s="24">
        <v>43221</v>
      </c>
      <c r="B31" s="8">
        <v>14804280</v>
      </c>
    </row>
    <row r="32" spans="1:2" ht="16.5" x14ac:dyDescent="0.3">
      <c r="A32" s="24">
        <v>43252</v>
      </c>
      <c r="B32" s="8">
        <v>17176170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F238-6E06-45A3-9C83-389B2194E3AE}">
  <dimension ref="A1:D20"/>
  <sheetViews>
    <sheetView tabSelected="1" workbookViewId="0">
      <selection activeCell="A4" sqref="A4:B16"/>
    </sheetView>
  </sheetViews>
  <sheetFormatPr defaultRowHeight="12.75" x14ac:dyDescent="0.2"/>
  <cols>
    <col min="1" max="1" width="10.42578125" bestFit="1" customWidth="1"/>
    <col min="2" max="2" width="8.85546875" customWidth="1"/>
    <col min="4" max="4" width="10.85546875" customWidth="1"/>
  </cols>
  <sheetData>
    <row r="1" spans="1:4" ht="21" thickBot="1" x14ac:dyDescent="0.35">
      <c r="A1" s="68" t="s">
        <v>74</v>
      </c>
      <c r="B1" s="69"/>
      <c r="C1" s="69"/>
      <c r="D1" s="70"/>
    </row>
    <row r="2" spans="1:4" ht="15" x14ac:dyDescent="0.2">
      <c r="A2" s="71" t="s">
        <v>0</v>
      </c>
      <c r="B2" s="71"/>
      <c r="C2" s="71"/>
      <c r="D2" s="71"/>
    </row>
    <row r="3" spans="1:4" ht="13.5" x14ac:dyDescent="0.25">
      <c r="A3" s="2"/>
      <c r="B3" s="2"/>
      <c r="C3" s="2"/>
      <c r="D3" s="2"/>
    </row>
    <row r="4" spans="1:4" ht="13.5" x14ac:dyDescent="0.25">
      <c r="A4" s="2"/>
      <c r="B4" s="5" t="s">
        <v>9</v>
      </c>
      <c r="C4" s="5" t="s">
        <v>10</v>
      </c>
      <c r="D4" s="5" t="s">
        <v>11</v>
      </c>
    </row>
    <row r="5" spans="1:4" ht="13.5" x14ac:dyDescent="0.25">
      <c r="A5" s="5" t="s">
        <v>75</v>
      </c>
      <c r="B5" s="9">
        <v>80</v>
      </c>
      <c r="C5" s="9">
        <v>60</v>
      </c>
      <c r="D5" s="9">
        <v>110</v>
      </c>
    </row>
    <row r="6" spans="1:4" ht="13.5" x14ac:dyDescent="0.25">
      <c r="A6" s="5" t="s">
        <v>76</v>
      </c>
      <c r="B6" s="9">
        <v>140</v>
      </c>
      <c r="C6" s="9">
        <v>80</v>
      </c>
      <c r="D6" s="9">
        <v>120</v>
      </c>
    </row>
    <row r="7" spans="1:4" ht="13.5" x14ac:dyDescent="0.25">
      <c r="A7" s="5" t="s">
        <v>77</v>
      </c>
      <c r="B7" s="9">
        <v>125</v>
      </c>
      <c r="C7" s="9">
        <v>80</v>
      </c>
      <c r="D7" s="9">
        <v>110</v>
      </c>
    </row>
    <row r="8" spans="1:4" ht="13.5" x14ac:dyDescent="0.25">
      <c r="A8" s="5" t="s">
        <v>78</v>
      </c>
      <c r="B8" s="9">
        <v>130</v>
      </c>
      <c r="C8" s="9">
        <v>180</v>
      </c>
      <c r="D8" s="9">
        <v>120</v>
      </c>
    </row>
    <row r="9" spans="1:4" ht="13.5" x14ac:dyDescent="0.25">
      <c r="A9" s="5" t="s">
        <v>5</v>
      </c>
      <c r="B9" s="9">
        <v>140</v>
      </c>
      <c r="C9" s="9">
        <v>90</v>
      </c>
      <c r="D9" s="9">
        <v>140</v>
      </c>
    </row>
    <row r="10" spans="1:4" ht="13.5" x14ac:dyDescent="0.25">
      <c r="A10" s="5" t="s">
        <v>79</v>
      </c>
      <c r="B10" s="9">
        <v>170</v>
      </c>
      <c r="C10" s="9">
        <v>100</v>
      </c>
      <c r="D10" s="9">
        <v>130</v>
      </c>
    </row>
    <row r="11" spans="1:4" ht="13.5" x14ac:dyDescent="0.25">
      <c r="A11" s="5" t="s">
        <v>80</v>
      </c>
      <c r="B11" s="2">
        <v>190</v>
      </c>
      <c r="C11" s="2">
        <v>120</v>
      </c>
      <c r="D11" s="2">
        <v>145</v>
      </c>
    </row>
    <row r="12" spans="1:4" ht="13.5" x14ac:dyDescent="0.25">
      <c r="A12" s="5" t="s">
        <v>81</v>
      </c>
      <c r="B12" s="2">
        <v>210</v>
      </c>
      <c r="C12" s="2">
        <v>175</v>
      </c>
      <c r="D12" s="2">
        <v>160</v>
      </c>
    </row>
    <row r="13" spans="1:4" ht="13.5" x14ac:dyDescent="0.25">
      <c r="A13" s="5" t="s">
        <v>82</v>
      </c>
      <c r="B13" s="2">
        <v>160</v>
      </c>
      <c r="C13" s="2">
        <v>140</v>
      </c>
      <c r="D13" s="2">
        <v>185</v>
      </c>
    </row>
    <row r="14" spans="1:4" ht="13.5" x14ac:dyDescent="0.25">
      <c r="A14" s="5" t="s">
        <v>83</v>
      </c>
      <c r="B14" s="2">
        <v>210</v>
      </c>
      <c r="C14" s="2">
        <v>130</v>
      </c>
      <c r="D14" s="2">
        <v>180</v>
      </c>
    </row>
    <row r="15" spans="1:4" ht="13.5" x14ac:dyDescent="0.25">
      <c r="A15" s="5" t="s">
        <v>84</v>
      </c>
      <c r="B15" s="2">
        <v>250</v>
      </c>
      <c r="C15" s="2">
        <v>125</v>
      </c>
      <c r="D15" s="2">
        <v>190</v>
      </c>
    </row>
    <row r="16" spans="1:4" ht="13.5" x14ac:dyDescent="0.25">
      <c r="A16" s="5" t="s">
        <v>85</v>
      </c>
      <c r="B16" s="9">
        <v>300</v>
      </c>
      <c r="C16" s="9">
        <v>135</v>
      </c>
      <c r="D16" s="9">
        <v>200</v>
      </c>
    </row>
    <row r="17" spans="1:4" ht="13.5" x14ac:dyDescent="0.25">
      <c r="A17" s="2"/>
      <c r="B17" s="2"/>
      <c r="C17" s="2"/>
      <c r="D17" s="2"/>
    </row>
    <row r="18" spans="1:4" ht="13.5" x14ac:dyDescent="0.25">
      <c r="A18" s="5" t="s">
        <v>7</v>
      </c>
      <c r="B18" s="9">
        <f>SUM(B5:B16)</f>
        <v>2105</v>
      </c>
      <c r="C18" s="9">
        <f>SUM(C5:C16)</f>
        <v>1415</v>
      </c>
      <c r="D18" s="9">
        <f>SUM(D5:D16)</f>
        <v>1790</v>
      </c>
    </row>
    <row r="19" spans="1:4" ht="13.5" x14ac:dyDescent="0.25">
      <c r="A19" s="2"/>
      <c r="B19" s="10"/>
      <c r="C19" s="10"/>
      <c r="D19" s="10"/>
    </row>
    <row r="20" spans="1:4" ht="13.5" x14ac:dyDescent="0.25">
      <c r="A20" s="11" t="s">
        <v>8</v>
      </c>
      <c r="B20" s="12">
        <f>B18/SUM($B$5:$D$16)</f>
        <v>0.39642184557438792</v>
      </c>
      <c r="C20" s="12">
        <f>C18/SUM($B$5:$D$16)</f>
        <v>0.2664783427495292</v>
      </c>
      <c r="D20" s="12">
        <f>D18/SUM($B$5:$D$16)</f>
        <v>0.33709981167608288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Basics</vt:lpstr>
      <vt:lpstr>Sparklines</vt:lpstr>
      <vt:lpstr>Combination</vt:lpstr>
      <vt:lpstr>Design</vt:lpstr>
      <vt:lpstr>Design 2</vt:lpstr>
      <vt:lpstr>Missing Data</vt:lpstr>
      <vt:lpstr>Scatter</vt:lpstr>
      <vt:lpstr>Trendline</vt:lpstr>
      <vt:lpstr>Fill</vt:lpstr>
      <vt:lpstr>Isolated Chart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bwarner@usf.edu</dc:creator>
  <cp:lastModifiedBy>Koby Manning</cp:lastModifiedBy>
  <dcterms:created xsi:type="dcterms:W3CDTF">2005-08-22T17:17:22Z</dcterms:created>
  <dcterms:modified xsi:type="dcterms:W3CDTF">2023-02-11T21:30:19Z</dcterms:modified>
</cp:coreProperties>
</file>