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tasis-my.sharepoint.com/personal/k_christoforidis_protasis_energy/Documents/Desktop/Personal/Seminars etc/Workearly - Football/"/>
    </mc:Choice>
  </mc:AlternateContent>
  <xr:revisionPtr revIDLastSave="21" documentId="8_{4EE963F4-BACC-4E26-A7CB-2519E93B1A99}" xr6:coauthVersionLast="47" xr6:coauthVersionMax="47" xr10:uidLastSave="{5D74B1EE-E3C0-4342-A8BA-E1D4DCF81E90}"/>
  <bookViews>
    <workbookView xWindow="-109" yWindow="-109" windowWidth="26301" windowHeight="14169" xr2:uid="{E7C9050A-F6D3-44BA-80FE-B9752AA86F56}"/>
  </bookViews>
  <sheets>
    <sheet name="SuperLeague24_25-RegularSeason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Q13" i="1" s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Q10" i="1"/>
  <c r="Q7" i="1"/>
  <c r="Q4" i="1"/>
</calcChain>
</file>

<file path=xl/sharedStrings.xml><?xml version="1.0" encoding="utf-8"?>
<sst xmlns="http://schemas.openxmlformats.org/spreadsheetml/2006/main" count="71" uniqueCount="46">
  <si>
    <t>Date</t>
  </si>
  <si>
    <t>Team</t>
  </si>
  <si>
    <t>Goals</t>
  </si>
  <si>
    <t>Yellowcards</t>
  </si>
  <si>
    <t>BallPossessionPct</t>
  </si>
  <si>
    <t>Tackles</t>
  </si>
  <si>
    <t>Corners</t>
  </si>
  <si>
    <t>Fouls</t>
  </si>
  <si>
    <t>Penalties</t>
  </si>
  <si>
    <t>Redcards</t>
  </si>
  <si>
    <t>DangerousAttacks</t>
  </si>
  <si>
    <t>Attacks</t>
  </si>
  <si>
    <t>Offsides</t>
  </si>
  <si>
    <t>YellowredCards</t>
  </si>
  <si>
    <t>2024-09-15 15:30:00.000000 UTC</t>
  </si>
  <si>
    <t>Olympiacos F.C.</t>
  </si>
  <si>
    <t>2024-10-20 13:00:00.000000 UTC</t>
  </si>
  <si>
    <t>2025-01-26 18:30:00.000000 UTC</t>
  </si>
  <si>
    <t>2025-02-09 15:00:00.000000 UTC</t>
  </si>
  <si>
    <t>2024-12-07 15:00:00.000000 UTC</t>
  </si>
  <si>
    <t>2024-12-21 17:00:00.000000 UTC</t>
  </si>
  <si>
    <t>2025-01-11 18:30:00.000000 UTC</t>
  </si>
  <si>
    <t>2025-02-23 18:30:00.000000 UTC</t>
  </si>
  <si>
    <t>2025-03-09 17:00:00.000000 UTC</t>
  </si>
  <si>
    <t>2024-08-26 17:30:00.000000 UTC</t>
  </si>
  <si>
    <t>2024-09-29 15:00:00.000000 UTC</t>
  </si>
  <si>
    <t>2024-11-02 15:00:00.000000 UTC</t>
  </si>
  <si>
    <t>2024-11-24 18:30:00.000000 UTC</t>
  </si>
  <si>
    <t>2025-02-16 15:00:00.000000 UTC</t>
  </si>
  <si>
    <t>2024-11-10 18:30:00.000000 UTC</t>
  </si>
  <si>
    <t>2024-12-16 18:30:00.000000 UTC</t>
  </si>
  <si>
    <t>2025-02-02 14:30:00.000000 UTC</t>
  </si>
  <si>
    <t>2024-10-27 15:00:00.000000 UTC</t>
  </si>
  <si>
    <t>2024-08-31 16:30:00.000000 UTC</t>
  </si>
  <si>
    <t>2025-01-19 13:00:00.000000 UTC</t>
  </si>
  <si>
    <t>2024-12-01 15:00:00.000000 UTC</t>
  </si>
  <si>
    <t>2025-01-06 16:00:00.000000 UTC</t>
  </si>
  <si>
    <t>2024-09-21 17:00:00.000000 UTC</t>
  </si>
  <si>
    <t>2024-10-06 17:30:00.000000 UTC</t>
  </si>
  <si>
    <t>2024-08-17 17:00:00.000000 UTC</t>
  </si>
  <si>
    <t>2025-03-02 18:30:00.000000 UTC</t>
  </si>
  <si>
    <t>Count Matches with Low Possession and Penalty Taken</t>
  </si>
  <si>
    <t>Average Possession in Matches with High Offensive Activity</t>
  </si>
  <si>
    <t>Total Fouls with Red Card and Low Possession</t>
  </si>
  <si>
    <t>Average Offsides When Tackles Exceed Threshold</t>
  </si>
  <si>
    <t>Valid Offside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</si>
</sst>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6A90DE-BDBF-48F9-949B-0AFE5DA3B303}" name="Table1" displayName="Table1" ref="A1:O27" totalsRowShown="0">
  <autoFilter ref="A1:O27" xr:uid="{726A90DE-BDBF-48F9-949B-0AFE5DA3B303}"/>
  <tableColumns count="15">
    <tableColumn id="1" xr3:uid="{B1DFA7A0-FE06-4560-A7C0-548AF8DD59B3}" name="Date"/>
    <tableColumn id="2" xr3:uid="{FBA74C50-796A-4322-AA12-7B6E6595EFA7}" name="Team"/>
    <tableColumn id="3" xr3:uid="{B6023A50-5B69-4557-ADC5-0986D3A29D08}" name="Goals"/>
    <tableColumn id="4" xr3:uid="{643FE3DF-DAB4-42A4-9463-E274CC625BB0}" name="Yellowcards"/>
    <tableColumn id="5" xr3:uid="{D7E866DA-26B5-42AD-8D17-808672A75704}" name="BallPossessionPct"/>
    <tableColumn id="6" xr3:uid="{3ABD8D45-ECA2-4AF8-8489-77D932F0DB31}" name="Tackles"/>
    <tableColumn id="7" xr3:uid="{66C8ADCE-C740-42E4-85C4-E69DEEDF94E8}" name="Corners"/>
    <tableColumn id="8" xr3:uid="{D2D2CACA-68D2-4DB0-A678-0D66079BEC9B}" name="Fouls"/>
    <tableColumn id="9" xr3:uid="{7F355B37-915D-42C4-828C-86BA3E239A73}" name="Penalties"/>
    <tableColumn id="10" xr3:uid="{F961E325-3A02-4C7A-BEBB-1BBFC9B3D3B5}" name="Redcards"/>
    <tableColumn id="11" xr3:uid="{E957704C-5C16-4B01-833D-FDCB72331B01}" name="DangerousAttacks"/>
    <tableColumn id="12" xr3:uid="{8034D298-929D-43E1-8DD2-F8070E2DFC8D}" name="Attacks"/>
    <tableColumn id="13" xr3:uid="{BE8AA0E3-6565-44B7-A950-7EBB2E340939}" name="Offsides"/>
    <tableColumn id="14" xr3:uid="{B3563660-6ADF-4FEE-829C-AD7165440B81}" name="YellowredCards"/>
    <tableColumn id="15" xr3:uid="{7EFDCB92-7963-4AAB-BC07-E21F8DCC8559}" name="Valid Offside" dataDxfId="0">
      <calculatedColumnFormula>IF(F2&gt;15, M2,"not enough")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7918-EFC1-4005-97E0-3F9D0F39FCA0}">
  <dimension ref="A1:Q27"/>
  <sheetViews>
    <sheetView tabSelected="1" topLeftCell="K1" workbookViewId="0">
      <selection activeCell="R20" sqref="R20"/>
    </sheetView>
  </sheetViews>
  <sheetFormatPr defaultRowHeight="14.3" x14ac:dyDescent="0.25"/>
  <cols>
    <col min="1" max="1" width="15.25" customWidth="1"/>
    <col min="2" max="2" width="16.625" customWidth="1"/>
    <col min="4" max="4" width="12.625" customWidth="1"/>
    <col min="5" max="5" width="17.625" customWidth="1"/>
    <col min="6" max="6" width="12.375" customWidth="1"/>
    <col min="7" max="7" width="11.875" customWidth="1"/>
    <col min="8" max="8" width="11.75" customWidth="1"/>
    <col min="9" max="9" width="12.375" customWidth="1"/>
    <col min="10" max="10" width="10.5" customWidth="1"/>
    <col min="11" max="11" width="17.5" customWidth="1"/>
    <col min="13" max="13" width="9.5" customWidth="1"/>
    <col min="14" max="14" width="17.125" customWidth="1"/>
    <col min="15" max="15" width="17" bestFit="1" customWidth="1"/>
    <col min="17" max="17" width="50.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45</v>
      </c>
    </row>
    <row r="2" spans="1:17" x14ac:dyDescent="0.25">
      <c r="A2" t="s">
        <v>14</v>
      </c>
      <c r="B2" t="s">
        <v>15</v>
      </c>
      <c r="C2">
        <v>0</v>
      </c>
      <c r="D2">
        <v>0</v>
      </c>
      <c r="E2">
        <v>72</v>
      </c>
      <c r="F2">
        <v>18</v>
      </c>
      <c r="G2">
        <v>8</v>
      </c>
      <c r="H2">
        <v>6</v>
      </c>
      <c r="I2">
        <v>0</v>
      </c>
      <c r="J2">
        <v>0</v>
      </c>
      <c r="K2">
        <v>126</v>
      </c>
      <c r="L2">
        <v>152</v>
      </c>
      <c r="M2">
        <v>0</v>
      </c>
      <c r="N2">
        <v>0</v>
      </c>
      <c r="O2">
        <f t="shared" ref="O2:O27" si="0">IF(F2&gt;15, M2,"not enough")</f>
        <v>0</v>
      </c>
    </row>
    <row r="3" spans="1:17" x14ac:dyDescent="0.25">
      <c r="A3" t="s">
        <v>16</v>
      </c>
      <c r="B3" t="s">
        <v>15</v>
      </c>
      <c r="C3">
        <v>2</v>
      </c>
      <c r="D3">
        <v>1</v>
      </c>
      <c r="E3">
        <v>60</v>
      </c>
      <c r="F3">
        <v>17</v>
      </c>
      <c r="G3">
        <v>7</v>
      </c>
      <c r="H3">
        <v>12</v>
      </c>
      <c r="I3">
        <v>1</v>
      </c>
      <c r="J3">
        <v>0</v>
      </c>
      <c r="K3">
        <v>72</v>
      </c>
      <c r="L3">
        <v>123</v>
      </c>
      <c r="M3">
        <v>3</v>
      </c>
      <c r="N3">
        <v>0</v>
      </c>
      <c r="O3">
        <f t="shared" si="0"/>
        <v>3</v>
      </c>
      <c r="Q3" s="1" t="s">
        <v>41</v>
      </c>
    </row>
    <row r="4" spans="1:17" x14ac:dyDescent="0.25">
      <c r="A4" t="s">
        <v>17</v>
      </c>
      <c r="B4" t="s">
        <v>15</v>
      </c>
      <c r="C4">
        <v>1</v>
      </c>
      <c r="D4">
        <v>3</v>
      </c>
      <c r="E4">
        <v>39</v>
      </c>
      <c r="F4">
        <v>26</v>
      </c>
      <c r="G4">
        <v>2</v>
      </c>
      <c r="H4">
        <v>17</v>
      </c>
      <c r="I4">
        <v>0</v>
      </c>
      <c r="J4">
        <v>1</v>
      </c>
      <c r="K4">
        <v>36</v>
      </c>
      <c r="L4">
        <v>96</v>
      </c>
      <c r="M4">
        <v>1</v>
      </c>
      <c r="N4">
        <v>0</v>
      </c>
      <c r="O4">
        <f t="shared" si="0"/>
        <v>1</v>
      </c>
      <c r="Q4" s="2">
        <f>COUNTIFS(E2:E27,"&lt;50",I2:I27,"&gt;=1")</f>
        <v>1</v>
      </c>
    </row>
    <row r="5" spans="1:17" x14ac:dyDescent="0.25">
      <c r="A5" t="s">
        <v>18</v>
      </c>
      <c r="B5" t="s">
        <v>15</v>
      </c>
      <c r="C5">
        <v>1</v>
      </c>
      <c r="D5">
        <v>3</v>
      </c>
      <c r="E5">
        <v>68</v>
      </c>
      <c r="F5">
        <v>16</v>
      </c>
      <c r="G5">
        <v>12</v>
      </c>
      <c r="H5">
        <v>13</v>
      </c>
      <c r="I5">
        <v>0</v>
      </c>
      <c r="J5">
        <v>0</v>
      </c>
      <c r="K5">
        <v>78</v>
      </c>
      <c r="L5">
        <v>162</v>
      </c>
      <c r="M5">
        <v>0</v>
      </c>
      <c r="N5">
        <v>0</v>
      </c>
      <c r="O5">
        <f t="shared" si="0"/>
        <v>0</v>
      </c>
    </row>
    <row r="6" spans="1:17" x14ac:dyDescent="0.25">
      <c r="A6" t="s">
        <v>19</v>
      </c>
      <c r="B6" t="s">
        <v>15</v>
      </c>
      <c r="C6">
        <v>3</v>
      </c>
      <c r="D6">
        <v>0</v>
      </c>
      <c r="E6">
        <v>73</v>
      </c>
      <c r="F6">
        <v>17</v>
      </c>
      <c r="G6">
        <v>5</v>
      </c>
      <c r="H6">
        <v>15</v>
      </c>
      <c r="I6">
        <v>1</v>
      </c>
      <c r="J6">
        <v>0</v>
      </c>
      <c r="K6">
        <v>67</v>
      </c>
      <c r="L6">
        <v>119</v>
      </c>
      <c r="M6">
        <v>2</v>
      </c>
      <c r="N6">
        <v>0</v>
      </c>
      <c r="O6">
        <f t="shared" si="0"/>
        <v>2</v>
      </c>
      <c r="Q6" s="1" t="s">
        <v>42</v>
      </c>
    </row>
    <row r="7" spans="1:17" x14ac:dyDescent="0.25">
      <c r="A7" t="s">
        <v>20</v>
      </c>
      <c r="B7" t="s">
        <v>15</v>
      </c>
      <c r="C7">
        <v>1</v>
      </c>
      <c r="D7">
        <v>0</v>
      </c>
      <c r="E7">
        <v>70</v>
      </c>
      <c r="F7">
        <v>25</v>
      </c>
      <c r="G7">
        <v>8</v>
      </c>
      <c r="H7">
        <v>7</v>
      </c>
      <c r="I7">
        <v>0</v>
      </c>
      <c r="J7">
        <v>0</v>
      </c>
      <c r="K7">
        <v>77</v>
      </c>
      <c r="L7">
        <v>160</v>
      </c>
      <c r="M7">
        <v>4</v>
      </c>
      <c r="N7">
        <v>0</v>
      </c>
      <c r="O7">
        <f t="shared" si="0"/>
        <v>4</v>
      </c>
      <c r="Q7" s="3">
        <f>AVERAGEIFS(E2:E27, K2:K27, "&gt;10", L2:L27, "&gt;50")</f>
        <v>59.153846153846153</v>
      </c>
    </row>
    <row r="8" spans="1:17" x14ac:dyDescent="0.25">
      <c r="A8" t="s">
        <v>21</v>
      </c>
      <c r="B8" t="s">
        <v>15</v>
      </c>
      <c r="C8">
        <v>2</v>
      </c>
      <c r="D8">
        <v>2</v>
      </c>
      <c r="E8">
        <v>65</v>
      </c>
      <c r="F8">
        <v>14</v>
      </c>
      <c r="G8">
        <v>6</v>
      </c>
      <c r="H8">
        <v>10</v>
      </c>
      <c r="I8">
        <v>0</v>
      </c>
      <c r="J8">
        <v>0</v>
      </c>
      <c r="K8">
        <v>73</v>
      </c>
      <c r="L8">
        <v>139</v>
      </c>
      <c r="M8">
        <v>2</v>
      </c>
      <c r="N8">
        <v>0</v>
      </c>
      <c r="O8" t="str">
        <f t="shared" si="0"/>
        <v>not enough</v>
      </c>
    </row>
    <row r="9" spans="1:17" x14ac:dyDescent="0.25">
      <c r="A9" t="s">
        <v>22</v>
      </c>
      <c r="B9" t="s">
        <v>15</v>
      </c>
      <c r="C9">
        <v>2</v>
      </c>
      <c r="D9">
        <v>2</v>
      </c>
      <c r="E9">
        <v>51</v>
      </c>
      <c r="F9">
        <v>21</v>
      </c>
      <c r="G9">
        <v>2</v>
      </c>
      <c r="H9">
        <v>15</v>
      </c>
      <c r="I9">
        <v>0</v>
      </c>
      <c r="J9">
        <v>0</v>
      </c>
      <c r="K9">
        <v>43</v>
      </c>
      <c r="L9">
        <v>134</v>
      </c>
      <c r="M9">
        <v>1</v>
      </c>
      <c r="N9">
        <v>0</v>
      </c>
      <c r="O9">
        <f t="shared" si="0"/>
        <v>1</v>
      </c>
      <c r="Q9" s="1" t="s">
        <v>43</v>
      </c>
    </row>
    <row r="10" spans="1:17" x14ac:dyDescent="0.25">
      <c r="A10" t="s">
        <v>23</v>
      </c>
      <c r="B10" t="s">
        <v>15</v>
      </c>
      <c r="C10">
        <v>1</v>
      </c>
      <c r="D10">
        <v>0</v>
      </c>
      <c r="E10">
        <v>64</v>
      </c>
      <c r="F10">
        <v>23</v>
      </c>
      <c r="G10">
        <v>9</v>
      </c>
      <c r="H10">
        <v>10</v>
      </c>
      <c r="I10">
        <v>1</v>
      </c>
      <c r="J10">
        <v>0</v>
      </c>
      <c r="K10">
        <v>51</v>
      </c>
      <c r="L10">
        <v>123</v>
      </c>
      <c r="M10">
        <v>5</v>
      </c>
      <c r="N10">
        <v>0</v>
      </c>
      <c r="O10">
        <f t="shared" si="0"/>
        <v>5</v>
      </c>
      <c r="Q10" s="2">
        <f>SUMIFS(H2:H27,J2:J27,"&gt;=1",E2:E27,"&lt;40")</f>
        <v>17</v>
      </c>
    </row>
    <row r="11" spans="1:17" x14ac:dyDescent="0.25">
      <c r="A11" t="s">
        <v>24</v>
      </c>
      <c r="B11" t="s">
        <v>15</v>
      </c>
      <c r="C11">
        <v>2</v>
      </c>
      <c r="D11">
        <v>1</v>
      </c>
      <c r="E11">
        <v>61</v>
      </c>
      <c r="F11">
        <v>25</v>
      </c>
      <c r="G11">
        <v>7</v>
      </c>
      <c r="H11">
        <v>10</v>
      </c>
      <c r="I11">
        <v>0</v>
      </c>
      <c r="J11">
        <v>0</v>
      </c>
      <c r="K11">
        <v>48</v>
      </c>
      <c r="L11">
        <v>134</v>
      </c>
      <c r="M11">
        <v>1</v>
      </c>
      <c r="N11">
        <v>0</v>
      </c>
      <c r="O11">
        <f t="shared" si="0"/>
        <v>1</v>
      </c>
    </row>
    <row r="12" spans="1:17" x14ac:dyDescent="0.25">
      <c r="A12" t="s">
        <v>25</v>
      </c>
      <c r="B12" t="s">
        <v>15</v>
      </c>
      <c r="C12">
        <v>2</v>
      </c>
      <c r="D12">
        <v>2</v>
      </c>
      <c r="E12">
        <v>52</v>
      </c>
      <c r="F12">
        <v>17</v>
      </c>
      <c r="G12">
        <v>5</v>
      </c>
      <c r="H12">
        <v>17</v>
      </c>
      <c r="I12">
        <v>1</v>
      </c>
      <c r="J12">
        <v>0</v>
      </c>
      <c r="K12">
        <v>63</v>
      </c>
      <c r="L12">
        <v>114</v>
      </c>
      <c r="M12">
        <v>2</v>
      </c>
      <c r="N12">
        <v>0</v>
      </c>
      <c r="O12">
        <f t="shared" si="0"/>
        <v>2</v>
      </c>
      <c r="Q12" s="1" t="s">
        <v>44</v>
      </c>
    </row>
    <row r="13" spans="1:17" x14ac:dyDescent="0.25">
      <c r="A13" t="s">
        <v>26</v>
      </c>
      <c r="B13" t="s">
        <v>15</v>
      </c>
      <c r="C13">
        <v>2</v>
      </c>
      <c r="D13">
        <v>0</v>
      </c>
      <c r="E13">
        <v>60</v>
      </c>
      <c r="F13">
        <v>20</v>
      </c>
      <c r="G13">
        <v>8</v>
      </c>
      <c r="H13">
        <v>6</v>
      </c>
      <c r="I13">
        <v>0</v>
      </c>
      <c r="J13">
        <v>0</v>
      </c>
      <c r="K13">
        <v>67</v>
      </c>
      <c r="L13">
        <v>147</v>
      </c>
      <c r="M13">
        <v>1</v>
      </c>
      <c r="N13">
        <v>0</v>
      </c>
      <c r="O13">
        <f t="shared" si="0"/>
        <v>1</v>
      </c>
      <c r="Q13" s="3">
        <f>AVERAGE(O2:O27)</f>
        <v>2.1904761904761907</v>
      </c>
    </row>
    <row r="14" spans="1:17" x14ac:dyDescent="0.25">
      <c r="A14" t="s">
        <v>27</v>
      </c>
      <c r="B14" t="s">
        <v>15</v>
      </c>
      <c r="C14">
        <v>4</v>
      </c>
      <c r="D14">
        <v>3</v>
      </c>
      <c r="E14">
        <v>45</v>
      </c>
      <c r="F14">
        <v>23</v>
      </c>
      <c r="G14">
        <v>2</v>
      </c>
      <c r="H14">
        <v>12</v>
      </c>
      <c r="I14">
        <v>1</v>
      </c>
      <c r="J14">
        <v>0</v>
      </c>
      <c r="K14">
        <v>23</v>
      </c>
      <c r="L14">
        <v>125</v>
      </c>
      <c r="M14">
        <v>1</v>
      </c>
      <c r="N14">
        <v>0</v>
      </c>
      <c r="O14">
        <f t="shared" si="0"/>
        <v>1</v>
      </c>
    </row>
    <row r="15" spans="1:17" x14ac:dyDescent="0.25">
      <c r="A15" t="s">
        <v>28</v>
      </c>
      <c r="B15" t="s">
        <v>15</v>
      </c>
      <c r="C15">
        <v>4</v>
      </c>
      <c r="D15">
        <v>1</v>
      </c>
      <c r="E15">
        <v>60</v>
      </c>
      <c r="F15">
        <v>17</v>
      </c>
      <c r="G15">
        <v>7</v>
      </c>
      <c r="H15">
        <v>9</v>
      </c>
      <c r="I15">
        <v>1</v>
      </c>
      <c r="J15">
        <v>0</v>
      </c>
      <c r="K15">
        <v>61</v>
      </c>
      <c r="L15">
        <v>138</v>
      </c>
      <c r="M15">
        <v>1</v>
      </c>
      <c r="N15">
        <v>0</v>
      </c>
      <c r="O15">
        <f t="shared" si="0"/>
        <v>1</v>
      </c>
    </row>
    <row r="16" spans="1:17" x14ac:dyDescent="0.25">
      <c r="A16" t="s">
        <v>29</v>
      </c>
      <c r="B16" t="s">
        <v>15</v>
      </c>
      <c r="C16">
        <v>3</v>
      </c>
      <c r="D16">
        <v>1</v>
      </c>
      <c r="E16">
        <v>36</v>
      </c>
      <c r="F16">
        <v>22</v>
      </c>
      <c r="G16">
        <v>5</v>
      </c>
      <c r="H16">
        <v>11</v>
      </c>
      <c r="I16">
        <v>0</v>
      </c>
      <c r="J16">
        <v>0</v>
      </c>
      <c r="K16">
        <v>44</v>
      </c>
      <c r="L16">
        <v>95</v>
      </c>
      <c r="M16">
        <v>5</v>
      </c>
      <c r="N16">
        <v>0</v>
      </c>
      <c r="O16">
        <f t="shared" si="0"/>
        <v>5</v>
      </c>
    </row>
    <row r="17" spans="1:15" x14ac:dyDescent="0.25">
      <c r="A17" t="s">
        <v>30</v>
      </c>
      <c r="B17" t="s">
        <v>15</v>
      </c>
      <c r="C17">
        <v>1</v>
      </c>
      <c r="D17">
        <v>3</v>
      </c>
      <c r="E17">
        <v>62</v>
      </c>
      <c r="F17">
        <v>23</v>
      </c>
      <c r="G17">
        <v>4</v>
      </c>
      <c r="H17">
        <v>13</v>
      </c>
      <c r="I17">
        <v>0</v>
      </c>
      <c r="J17">
        <v>0</v>
      </c>
      <c r="K17">
        <v>88</v>
      </c>
      <c r="L17">
        <v>153</v>
      </c>
      <c r="M17">
        <v>2</v>
      </c>
      <c r="N17">
        <v>0</v>
      </c>
      <c r="O17">
        <f t="shared" si="0"/>
        <v>2</v>
      </c>
    </row>
    <row r="18" spans="1:15" x14ac:dyDescent="0.25">
      <c r="A18" t="s">
        <v>31</v>
      </c>
      <c r="B18" t="s">
        <v>15</v>
      </c>
      <c r="C18">
        <v>1</v>
      </c>
      <c r="D18">
        <v>1</v>
      </c>
      <c r="E18">
        <v>67</v>
      </c>
      <c r="F18">
        <v>12</v>
      </c>
      <c r="G18">
        <v>6</v>
      </c>
      <c r="H18">
        <v>9</v>
      </c>
      <c r="I18">
        <v>0</v>
      </c>
      <c r="J18">
        <v>0</v>
      </c>
      <c r="K18">
        <v>91</v>
      </c>
      <c r="L18">
        <v>157</v>
      </c>
      <c r="M18">
        <v>1</v>
      </c>
      <c r="N18">
        <v>0</v>
      </c>
      <c r="O18" t="str">
        <f t="shared" si="0"/>
        <v>not enough</v>
      </c>
    </row>
    <row r="19" spans="1:15" x14ac:dyDescent="0.25">
      <c r="A19" t="s">
        <v>32</v>
      </c>
      <c r="B19" t="s">
        <v>15</v>
      </c>
      <c r="C19">
        <v>0</v>
      </c>
      <c r="D19">
        <v>1</v>
      </c>
      <c r="E19">
        <v>74</v>
      </c>
      <c r="F19">
        <v>10</v>
      </c>
      <c r="G19">
        <v>8</v>
      </c>
      <c r="H19">
        <v>5</v>
      </c>
      <c r="I19">
        <v>0</v>
      </c>
      <c r="J19">
        <v>0</v>
      </c>
      <c r="K19">
        <v>109</v>
      </c>
      <c r="L19">
        <v>146</v>
      </c>
      <c r="M19">
        <v>4</v>
      </c>
      <c r="N19">
        <v>0</v>
      </c>
      <c r="O19" t="str">
        <f t="shared" si="0"/>
        <v>not enough</v>
      </c>
    </row>
    <row r="20" spans="1:15" x14ac:dyDescent="0.25">
      <c r="A20" t="s">
        <v>33</v>
      </c>
      <c r="B20" t="s">
        <v>15</v>
      </c>
      <c r="C20">
        <v>3</v>
      </c>
      <c r="D20">
        <v>1</v>
      </c>
      <c r="E20">
        <v>62</v>
      </c>
      <c r="F20">
        <v>24</v>
      </c>
      <c r="G20">
        <v>6</v>
      </c>
      <c r="H20">
        <v>12</v>
      </c>
      <c r="I20">
        <v>0</v>
      </c>
      <c r="J20">
        <v>0</v>
      </c>
      <c r="K20">
        <v>48</v>
      </c>
      <c r="L20">
        <v>114</v>
      </c>
      <c r="M20">
        <v>2</v>
      </c>
      <c r="N20">
        <v>0</v>
      </c>
      <c r="O20">
        <f t="shared" si="0"/>
        <v>2</v>
      </c>
    </row>
    <row r="21" spans="1:15" x14ac:dyDescent="0.25">
      <c r="A21" t="s">
        <v>34</v>
      </c>
      <c r="B21" t="s">
        <v>15</v>
      </c>
      <c r="C21">
        <v>2</v>
      </c>
      <c r="D21">
        <v>2</v>
      </c>
      <c r="E21">
        <v>61</v>
      </c>
      <c r="F21">
        <v>17</v>
      </c>
      <c r="G21">
        <v>5</v>
      </c>
      <c r="H21">
        <v>9</v>
      </c>
      <c r="I21">
        <v>0</v>
      </c>
      <c r="J21">
        <v>0</v>
      </c>
      <c r="K21">
        <v>52</v>
      </c>
      <c r="L21">
        <v>129</v>
      </c>
      <c r="M21">
        <v>6</v>
      </c>
      <c r="N21">
        <v>0</v>
      </c>
      <c r="O21">
        <f t="shared" si="0"/>
        <v>6</v>
      </c>
    </row>
    <row r="22" spans="1:15" x14ac:dyDescent="0.25">
      <c r="A22" t="s">
        <v>35</v>
      </c>
      <c r="B22" t="s">
        <v>15</v>
      </c>
      <c r="C22">
        <v>2</v>
      </c>
      <c r="D22">
        <v>3</v>
      </c>
      <c r="E22">
        <v>53</v>
      </c>
      <c r="F22">
        <v>15</v>
      </c>
      <c r="G22">
        <v>6</v>
      </c>
      <c r="H22">
        <v>18</v>
      </c>
      <c r="I22">
        <v>0</v>
      </c>
      <c r="J22">
        <v>0</v>
      </c>
      <c r="K22">
        <v>65</v>
      </c>
      <c r="L22">
        <v>134</v>
      </c>
      <c r="M22">
        <v>2</v>
      </c>
      <c r="N22">
        <v>0</v>
      </c>
      <c r="O22" t="str">
        <f t="shared" si="0"/>
        <v>not enough</v>
      </c>
    </row>
    <row r="23" spans="1:15" x14ac:dyDescent="0.25">
      <c r="A23" t="s">
        <v>36</v>
      </c>
      <c r="B23" t="s">
        <v>15</v>
      </c>
      <c r="C23">
        <v>2</v>
      </c>
      <c r="D23">
        <v>1</v>
      </c>
      <c r="E23">
        <v>67</v>
      </c>
      <c r="F23">
        <v>19</v>
      </c>
      <c r="G23">
        <v>8</v>
      </c>
      <c r="H23">
        <v>15</v>
      </c>
      <c r="I23">
        <v>1</v>
      </c>
      <c r="J23">
        <v>0</v>
      </c>
      <c r="K23">
        <v>56</v>
      </c>
      <c r="L23">
        <v>96</v>
      </c>
      <c r="M23">
        <v>3</v>
      </c>
      <c r="N23">
        <v>0</v>
      </c>
      <c r="O23">
        <f t="shared" si="0"/>
        <v>3</v>
      </c>
    </row>
    <row r="24" spans="1:15" x14ac:dyDescent="0.25">
      <c r="A24" t="s">
        <v>37</v>
      </c>
      <c r="B24" t="s">
        <v>15</v>
      </c>
      <c r="C24">
        <v>1</v>
      </c>
      <c r="D24">
        <v>4</v>
      </c>
      <c r="E24">
        <v>61</v>
      </c>
      <c r="F24">
        <v>14</v>
      </c>
      <c r="G24">
        <v>5</v>
      </c>
      <c r="H24">
        <v>17</v>
      </c>
      <c r="I24">
        <v>0</v>
      </c>
      <c r="J24">
        <v>0</v>
      </c>
      <c r="K24">
        <v>69</v>
      </c>
      <c r="L24">
        <v>126</v>
      </c>
      <c r="M24">
        <v>1</v>
      </c>
      <c r="N24">
        <v>0</v>
      </c>
      <c r="O24" t="str">
        <f t="shared" si="0"/>
        <v>not enough</v>
      </c>
    </row>
    <row r="25" spans="1:15" x14ac:dyDescent="0.25">
      <c r="A25" t="s">
        <v>38</v>
      </c>
      <c r="B25" t="s">
        <v>15</v>
      </c>
      <c r="C25">
        <v>0</v>
      </c>
      <c r="D25">
        <v>4</v>
      </c>
      <c r="E25">
        <v>46</v>
      </c>
      <c r="F25">
        <v>16</v>
      </c>
      <c r="G25">
        <v>7</v>
      </c>
      <c r="H25">
        <v>13</v>
      </c>
      <c r="I25">
        <v>0</v>
      </c>
      <c r="J25">
        <v>0</v>
      </c>
      <c r="K25">
        <v>51</v>
      </c>
      <c r="L25">
        <v>102</v>
      </c>
      <c r="M25">
        <v>1</v>
      </c>
      <c r="N25">
        <v>0</v>
      </c>
      <c r="O25">
        <f t="shared" si="0"/>
        <v>1</v>
      </c>
    </row>
    <row r="26" spans="1:15" x14ac:dyDescent="0.25">
      <c r="A26" t="s">
        <v>39</v>
      </c>
      <c r="B26" t="s">
        <v>15</v>
      </c>
      <c r="C26">
        <v>2</v>
      </c>
      <c r="D26">
        <v>2</v>
      </c>
      <c r="E26">
        <v>59</v>
      </c>
      <c r="F26">
        <v>18</v>
      </c>
      <c r="G26">
        <v>3</v>
      </c>
      <c r="H26">
        <v>20</v>
      </c>
      <c r="I26">
        <v>0</v>
      </c>
      <c r="J26">
        <v>0</v>
      </c>
      <c r="K26">
        <v>64</v>
      </c>
      <c r="L26">
        <v>129</v>
      </c>
      <c r="M26">
        <v>3</v>
      </c>
      <c r="N26">
        <v>0</v>
      </c>
      <c r="O26">
        <f t="shared" si="0"/>
        <v>3</v>
      </c>
    </row>
    <row r="27" spans="1:15" x14ac:dyDescent="0.25">
      <c r="A27" t="s">
        <v>40</v>
      </c>
      <c r="B27" t="s">
        <v>15</v>
      </c>
      <c r="C27">
        <v>1</v>
      </c>
      <c r="D27">
        <v>4</v>
      </c>
      <c r="E27">
        <v>50</v>
      </c>
      <c r="F27">
        <v>21</v>
      </c>
      <c r="G27">
        <v>1</v>
      </c>
      <c r="H27">
        <v>10</v>
      </c>
      <c r="I27">
        <v>0</v>
      </c>
      <c r="J27">
        <v>0</v>
      </c>
      <c r="K27">
        <v>43</v>
      </c>
      <c r="L27">
        <v>106</v>
      </c>
      <c r="M27">
        <v>2</v>
      </c>
      <c r="N27">
        <v>0</v>
      </c>
      <c r="O27">
        <f t="shared" si="0"/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SuperLeague24_25-RegularSeason-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Ειρήνη Ζαχαριάδου</dc:creator>
  <cp:lastModifiedBy>Konstantinos Christoforidis</cp:lastModifiedBy>
  <dcterms:created xsi:type="dcterms:W3CDTF">2025-04-04T06:43:45Z</dcterms:created>
  <dcterms:modified xsi:type="dcterms:W3CDTF">2025-06-08T17:12:54Z</dcterms:modified>
</cp:coreProperties>
</file>