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tasis-my.sharepoint.com/personal/k_christoforidis_protasis_energy/Documents/Desktop/Personal/Seminars etc/Workearly - Football/"/>
    </mc:Choice>
  </mc:AlternateContent>
  <xr:revisionPtr revIDLastSave="8" documentId="8_{CF406F8D-38EC-4CFA-9F9D-63A8688B898A}" xr6:coauthVersionLast="47" xr6:coauthVersionMax="47" xr10:uidLastSave="{2ED1B795-67E9-4D33-B78A-70E71357B42D}"/>
  <bookViews>
    <workbookView xWindow="-109" yWindow="-109" windowWidth="26301" windowHeight="14169" xr2:uid="{03653A55-499E-431F-B0FA-20844A585244}"/>
  </bookViews>
  <sheets>
    <sheet name="SuperLeague24_25-RegularSeason-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7" i="1"/>
  <c r="P4" i="1"/>
</calcChain>
</file>

<file path=xl/sharedStrings.xml><?xml version="1.0" encoding="utf-8"?>
<sst xmlns="http://schemas.openxmlformats.org/spreadsheetml/2006/main" count="74" uniqueCount="49">
  <si>
    <t>Date</t>
  </si>
  <si>
    <t>Team</t>
  </si>
  <si>
    <t>Goals</t>
  </si>
  <si>
    <t>Yellowcards</t>
  </si>
  <si>
    <t>BallPossessionPct</t>
  </si>
  <si>
    <t>Tackles</t>
  </si>
  <si>
    <t>Corners</t>
  </si>
  <si>
    <t>Fouls</t>
  </si>
  <si>
    <t>Penalties</t>
  </si>
  <si>
    <t>Redcards</t>
  </si>
  <si>
    <t>DangerousAttacks</t>
  </si>
  <si>
    <t>Attacks</t>
  </si>
  <si>
    <t>Offsides</t>
  </si>
  <si>
    <t>YellowredCards</t>
  </si>
  <si>
    <t>2025-02-23 18:30:00.000000 UTC</t>
  </si>
  <si>
    <t>PAOK</t>
  </si>
  <si>
    <t>2025-02-02 17:30:00.000000 UTC</t>
  </si>
  <si>
    <t>2024-09-29 17:30:00.000000 UTC</t>
  </si>
  <si>
    <t>2024-09-15 17:30:00.000000 UTC</t>
  </si>
  <si>
    <t>2024-12-01 17:00:00.000000 UTC</t>
  </si>
  <si>
    <t>2024-10-27 19:00:00.000000 UTC</t>
  </si>
  <si>
    <t>2024-11-10 18:30:00.000000 UTC</t>
  </si>
  <si>
    <t>2024-08-17 17:00:00.000000 UTC</t>
  </si>
  <si>
    <t>2024-08-25 17:30:00.000000 UTC</t>
  </si>
  <si>
    <t>2024-12-08 13:30:00.000000 UTC</t>
  </si>
  <si>
    <t>2024-12-22 17:30:00.000000 UTC</t>
  </si>
  <si>
    <t>2025-01-26 17:30:00.000000 UTC</t>
  </si>
  <si>
    <t>2025-02-16 18:00:00.000000 UTC</t>
  </si>
  <si>
    <t>2025-03-02 17:30:00.000000 UTC</t>
  </si>
  <si>
    <t>2025-01-12 17:30:00.000000 UTC</t>
  </si>
  <si>
    <t>2025-03-09 17:00:00.000000 UTC</t>
  </si>
  <si>
    <t>2024-10-06 17:30:00.000000 UTC</t>
  </si>
  <si>
    <t>2024-11-24 17:30:00.000000 UTC</t>
  </si>
  <si>
    <t>2024-11-03 18:30:00.000000 UTC</t>
  </si>
  <si>
    <t>2024-09-01 17:30:00.000000 UTC</t>
  </si>
  <si>
    <t>2025-02-08 18:00:00.000000 UTC</t>
  </si>
  <si>
    <t>2024-12-15 17:00:00.000000 UTC</t>
  </si>
  <si>
    <t>2025-01-19 17:00:00.000000 UTC</t>
  </si>
  <si>
    <t>2025-01-05 18:30:00.000000 UTC</t>
  </si>
  <si>
    <t>2024-09-21 14:00:00.000000 UTC</t>
  </si>
  <si>
    <t>2024-10-20 17:30:00.000000 UTC</t>
  </si>
  <si>
    <t>Count of Matches with More Than 1 Goal</t>
  </si>
  <si>
    <t>Average Possession with More Than 2 Corners</t>
  </si>
  <si>
    <t>Total Fouls in Matches with At Least 2 Yellow Cards and More Than 50% Possession</t>
  </si>
  <si>
    <t>Pivot Table Analysis by Red Cards</t>
  </si>
  <si>
    <t>Row Labels</t>
  </si>
  <si>
    <t>Grand Total</t>
  </si>
  <si>
    <t>Average of Goals</t>
  </si>
  <si>
    <t>Sum of 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</si>
</sst>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stantinos Christoforidis" refreshedDate="45816.844360648145" createdVersion="8" refreshedVersion="8" minRefreshableVersion="3" recordCount="26" xr:uid="{2DDAD69F-3645-4BA9-BDB6-B9A7FFFCD867}">
  <cacheSource type="worksheet">
    <worksheetSource name="Table1"/>
  </cacheSource>
  <cacheFields count="14">
    <cacheField name="Date" numFmtId="0">
      <sharedItems/>
    </cacheField>
    <cacheField name="Team" numFmtId="0">
      <sharedItems/>
    </cacheField>
    <cacheField name="Goals" numFmtId="0">
      <sharedItems containsSemiMixedTypes="0" containsString="0" containsNumber="1" containsInteger="1" minValue="0" maxValue="7"/>
    </cacheField>
    <cacheField name="Yellowcards" numFmtId="0">
      <sharedItems containsSemiMixedTypes="0" containsString="0" containsNumber="1" containsInteger="1" minValue="0" maxValue="5"/>
    </cacheField>
    <cacheField name="BallPossessionPct" numFmtId="0">
      <sharedItems containsSemiMixedTypes="0" containsString="0" containsNumber="1" containsInteger="1" minValue="35" maxValue="74"/>
    </cacheField>
    <cacheField name="Tackles" numFmtId="0">
      <sharedItems containsSemiMixedTypes="0" containsString="0" containsNumber="1" containsInteger="1" minValue="6" maxValue="21"/>
    </cacheField>
    <cacheField name="Corners" numFmtId="0">
      <sharedItems containsSemiMixedTypes="0" containsString="0" containsNumber="1" containsInteger="1" minValue="2" maxValue="15"/>
    </cacheField>
    <cacheField name="Fouls" numFmtId="0">
      <sharedItems containsSemiMixedTypes="0" containsString="0" containsNumber="1" containsInteger="1" minValue="5" maxValue="19"/>
    </cacheField>
    <cacheField name="Penalties" numFmtId="0">
      <sharedItems containsSemiMixedTypes="0" containsString="0" containsNumber="1" containsInteger="1" minValue="0" maxValue="2"/>
    </cacheField>
    <cacheField name="Redcards" numFmtId="0">
      <sharedItems containsSemiMixedTypes="0" containsString="0" containsNumber="1" containsInteger="1" minValue="0" maxValue="1" count="2">
        <n v="0"/>
        <n v="1"/>
      </sharedItems>
    </cacheField>
    <cacheField name="DangerousAttacks" numFmtId="0">
      <sharedItems containsSemiMixedTypes="0" containsString="0" containsNumber="1" containsInteger="1" minValue="22" maxValue="89"/>
    </cacheField>
    <cacheField name="Attacks" numFmtId="0">
      <sharedItems containsSemiMixedTypes="0" containsString="0" containsNumber="1" containsInteger="1" minValue="56" maxValue="139"/>
    </cacheField>
    <cacheField name="Offsides" numFmtId="0">
      <sharedItems containsSemiMixedTypes="0" containsString="0" containsNumber="1" containsInteger="1" minValue="0" maxValue="5"/>
    </cacheField>
    <cacheField name="YellowredCard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2025-02-23 18:30:00.000000 UTC"/>
    <s v="PAOK"/>
    <n v="1"/>
    <n v="2"/>
    <n v="49"/>
    <n v="21"/>
    <n v="3"/>
    <n v="18"/>
    <n v="0"/>
    <x v="0"/>
    <n v="28"/>
    <n v="90"/>
    <n v="1"/>
    <n v="0"/>
  </r>
  <r>
    <s v="2025-02-02 17:30:00.000000 UTC"/>
    <s v="PAOK"/>
    <n v="1"/>
    <n v="3"/>
    <n v="50"/>
    <n v="21"/>
    <n v="3"/>
    <n v="10"/>
    <n v="0"/>
    <x v="0"/>
    <n v="34"/>
    <n v="110"/>
    <n v="2"/>
    <n v="0"/>
  </r>
  <r>
    <s v="2024-09-29 17:30:00.000000 UTC"/>
    <s v="PAOK"/>
    <n v="0"/>
    <n v="2"/>
    <n v="59"/>
    <n v="20"/>
    <n v="5"/>
    <n v="8"/>
    <n v="0"/>
    <x v="0"/>
    <n v="62"/>
    <n v="111"/>
    <n v="1"/>
    <n v="0"/>
  </r>
  <r>
    <s v="2024-09-15 17:30:00.000000 UTC"/>
    <s v="PAOK"/>
    <n v="0"/>
    <n v="1"/>
    <n v="51"/>
    <n v="11"/>
    <n v="6"/>
    <n v="16"/>
    <n v="0"/>
    <x v="0"/>
    <n v="44"/>
    <n v="99"/>
    <n v="0"/>
    <n v="0"/>
  </r>
  <r>
    <s v="2024-12-01 17:00:00.000000 UTC"/>
    <s v="PAOK"/>
    <n v="2"/>
    <n v="1"/>
    <n v="62"/>
    <n v="12"/>
    <n v="7"/>
    <n v="12"/>
    <n v="0"/>
    <x v="0"/>
    <n v="80"/>
    <n v="119"/>
    <n v="1"/>
    <n v="0"/>
  </r>
  <r>
    <s v="2024-10-27 19:00:00.000000 UTC"/>
    <s v="PAOK"/>
    <n v="1"/>
    <n v="4"/>
    <n v="58"/>
    <n v="17"/>
    <n v="5"/>
    <n v="14"/>
    <n v="0"/>
    <x v="0"/>
    <n v="46"/>
    <n v="111"/>
    <n v="4"/>
    <n v="0"/>
  </r>
  <r>
    <s v="2024-11-10 18:30:00.000000 UTC"/>
    <s v="PAOK"/>
    <n v="2"/>
    <n v="2"/>
    <n v="64"/>
    <n v="16"/>
    <n v="4"/>
    <n v="5"/>
    <n v="0"/>
    <x v="0"/>
    <n v="66"/>
    <n v="111"/>
    <n v="2"/>
    <n v="0"/>
  </r>
  <r>
    <s v="2024-08-17 17:00:00.000000 UTC"/>
    <s v="PAOK"/>
    <n v="3"/>
    <n v="1"/>
    <n v="64"/>
    <n v="14"/>
    <n v="9"/>
    <n v="12"/>
    <n v="2"/>
    <x v="0"/>
    <n v="61"/>
    <n v="109"/>
    <n v="0"/>
    <n v="0"/>
  </r>
  <r>
    <s v="2024-08-25 17:30:00.000000 UTC"/>
    <s v="PAOK"/>
    <n v="2"/>
    <n v="2"/>
    <n v="64"/>
    <n v="12"/>
    <n v="4"/>
    <n v="16"/>
    <n v="0"/>
    <x v="0"/>
    <n v="68"/>
    <n v="123"/>
    <n v="1"/>
    <n v="0"/>
  </r>
  <r>
    <s v="2024-12-08 13:30:00.000000 UTC"/>
    <s v="PAOK"/>
    <n v="4"/>
    <n v="1"/>
    <n v="66"/>
    <n v="12"/>
    <n v="7"/>
    <n v="19"/>
    <n v="0"/>
    <x v="0"/>
    <n v="75"/>
    <n v="117"/>
    <n v="3"/>
    <n v="0"/>
  </r>
  <r>
    <s v="2024-12-22 17:30:00.000000 UTC"/>
    <s v="PAOK"/>
    <n v="3"/>
    <n v="2"/>
    <n v="74"/>
    <n v="8"/>
    <n v="7"/>
    <n v="10"/>
    <n v="0"/>
    <x v="0"/>
    <n v="62"/>
    <n v="122"/>
    <n v="2"/>
    <n v="0"/>
  </r>
  <r>
    <s v="2025-01-26 17:30:00.000000 UTC"/>
    <s v="PAOK"/>
    <n v="1"/>
    <n v="0"/>
    <n v="69"/>
    <n v="14"/>
    <n v="10"/>
    <n v="10"/>
    <n v="0"/>
    <x v="0"/>
    <n v="89"/>
    <n v="139"/>
    <n v="3"/>
    <n v="0"/>
  </r>
  <r>
    <s v="2025-02-16 18:00:00.000000 UTC"/>
    <s v="PAOK"/>
    <n v="7"/>
    <n v="1"/>
    <n v="71"/>
    <n v="6"/>
    <n v="8"/>
    <n v="11"/>
    <n v="0"/>
    <x v="0"/>
    <n v="66"/>
    <n v="121"/>
    <n v="1"/>
    <n v="0"/>
  </r>
  <r>
    <s v="2025-03-02 17:30:00.000000 UTC"/>
    <s v="PAOK"/>
    <n v="2"/>
    <n v="0"/>
    <n v="55"/>
    <n v="13"/>
    <n v="5"/>
    <n v="14"/>
    <n v="0"/>
    <x v="0"/>
    <n v="65"/>
    <n v="113"/>
    <n v="2"/>
    <n v="0"/>
  </r>
  <r>
    <s v="2025-01-12 17:30:00.000000 UTC"/>
    <s v="PAOK"/>
    <n v="1"/>
    <n v="2"/>
    <n v="67"/>
    <n v="14"/>
    <n v="15"/>
    <n v="6"/>
    <n v="0"/>
    <x v="0"/>
    <n v="79"/>
    <n v="126"/>
    <n v="4"/>
    <n v="0"/>
  </r>
  <r>
    <s v="2025-03-09 17:00:00.000000 UTC"/>
    <s v="PAOK"/>
    <n v="1"/>
    <n v="0"/>
    <n v="71"/>
    <n v="14"/>
    <n v="7"/>
    <n v="7"/>
    <n v="0"/>
    <x v="0"/>
    <n v="58"/>
    <n v="132"/>
    <n v="1"/>
    <n v="0"/>
  </r>
  <r>
    <s v="2024-10-06 17:30:00.000000 UTC"/>
    <s v="PAOK"/>
    <n v="2"/>
    <n v="5"/>
    <n v="65"/>
    <n v="14"/>
    <n v="3"/>
    <n v="17"/>
    <n v="1"/>
    <x v="0"/>
    <n v="64"/>
    <n v="124"/>
    <n v="0"/>
    <n v="0"/>
  </r>
  <r>
    <s v="2024-11-24 17:30:00.000000 UTC"/>
    <s v="PAOK"/>
    <n v="2"/>
    <n v="1"/>
    <n v="64"/>
    <n v="12"/>
    <n v="4"/>
    <n v="14"/>
    <n v="0"/>
    <x v="0"/>
    <n v="56"/>
    <n v="124"/>
    <n v="1"/>
    <n v="0"/>
  </r>
  <r>
    <s v="2024-11-03 18:30:00.000000 UTC"/>
    <s v="PAOK"/>
    <n v="2"/>
    <n v="1"/>
    <n v="73"/>
    <n v="12"/>
    <n v="9"/>
    <n v="10"/>
    <n v="0"/>
    <x v="0"/>
    <n v="64"/>
    <n v="110"/>
    <n v="4"/>
    <n v="0"/>
  </r>
  <r>
    <s v="2024-09-01 17:30:00.000000 UTC"/>
    <s v="PAOK"/>
    <n v="2"/>
    <n v="3"/>
    <n v="56"/>
    <n v="15"/>
    <n v="2"/>
    <n v="16"/>
    <n v="0"/>
    <x v="0"/>
    <n v="23"/>
    <n v="56"/>
    <n v="2"/>
    <n v="0"/>
  </r>
  <r>
    <s v="2025-02-08 18:00:00.000000 UTC"/>
    <s v="PAOK"/>
    <n v="5"/>
    <n v="3"/>
    <n v="62"/>
    <n v="7"/>
    <n v="5"/>
    <n v="19"/>
    <n v="1"/>
    <x v="0"/>
    <n v="62"/>
    <n v="124"/>
    <n v="5"/>
    <n v="0"/>
  </r>
  <r>
    <s v="2024-12-15 17:00:00.000000 UTC"/>
    <s v="PAOK"/>
    <n v="1"/>
    <n v="3"/>
    <n v="60"/>
    <n v="14"/>
    <n v="7"/>
    <n v="14"/>
    <n v="0"/>
    <x v="0"/>
    <n v="62"/>
    <n v="116"/>
    <n v="1"/>
    <n v="0"/>
  </r>
  <r>
    <s v="2025-01-19 17:00:00.000000 UTC"/>
    <s v="PAOK"/>
    <n v="0"/>
    <n v="1"/>
    <n v="51"/>
    <n v="20"/>
    <n v="3"/>
    <n v="15"/>
    <n v="0"/>
    <x v="0"/>
    <n v="58"/>
    <n v="124"/>
    <n v="0"/>
    <n v="0"/>
  </r>
  <r>
    <s v="2025-01-05 18:30:00.000000 UTC"/>
    <s v="PAOK"/>
    <n v="1"/>
    <n v="5"/>
    <n v="47"/>
    <n v="13"/>
    <n v="2"/>
    <n v="17"/>
    <n v="0"/>
    <x v="1"/>
    <n v="22"/>
    <n v="77"/>
    <n v="1"/>
    <n v="1"/>
  </r>
  <r>
    <s v="2024-09-21 14:00:00.000000 UTC"/>
    <s v="PAOK"/>
    <n v="4"/>
    <n v="1"/>
    <n v="57"/>
    <n v="9"/>
    <n v="5"/>
    <n v="18"/>
    <n v="1"/>
    <x v="0"/>
    <n v="63"/>
    <n v="94"/>
    <n v="0"/>
    <n v="0"/>
  </r>
  <r>
    <s v="2024-10-20 17:30:00.000000 UTC"/>
    <s v="PAOK"/>
    <n v="1"/>
    <n v="1"/>
    <n v="35"/>
    <n v="15"/>
    <n v="2"/>
    <n v="11"/>
    <n v="0"/>
    <x v="0"/>
    <n v="34"/>
    <n v="71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4EC03-C1F9-4C4E-84D7-D2961BBAE56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P14:R17" firstHeaderRow="0" firstDataRow="1" firstDataCol="1"/>
  <pivotFields count="14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oals" fld="2" subtotal="average" baseField="9" baseItem="0"/>
    <dataField name="Sum of Fou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72C8C-4E2A-4EA9-9582-DEE2E3C7BCC8}" name="Table1" displayName="Table1" ref="A1:N27" totalsRowShown="0">
  <autoFilter ref="A1:N27" xr:uid="{65B72C8C-4E2A-4EA9-9582-DEE2E3C7BCC8}"/>
  <tableColumns count="14">
    <tableColumn id="1" xr3:uid="{0985AF6D-B57D-4190-B70F-15687AC94DC5}" name="Date"/>
    <tableColumn id="2" xr3:uid="{38C5B599-7E26-4E3E-A12B-B19F3977597A}" name="Team"/>
    <tableColumn id="3" xr3:uid="{C0B547E8-A96F-43CF-B6E0-5330ED97C5EC}" name="Goals"/>
    <tableColumn id="4" xr3:uid="{FBD8567F-B313-4812-9265-0D8CADA171D3}" name="Yellowcards"/>
    <tableColumn id="5" xr3:uid="{3E46BC50-8BFA-407D-82AB-CCBE45D5F00F}" name="BallPossessionPct"/>
    <tableColumn id="6" xr3:uid="{E0E7883D-A750-48B7-B8CF-63333F51C622}" name="Tackles"/>
    <tableColumn id="7" xr3:uid="{940635E1-2B24-4FBA-A21F-2781F2D8DD0C}" name="Corners"/>
    <tableColumn id="8" xr3:uid="{D460370A-E65C-4542-9246-D8FA4DD4BDC5}" name="Fouls"/>
    <tableColumn id="9" xr3:uid="{2278317D-6037-4C4B-8550-198E6AAD53C3}" name="Penalties"/>
    <tableColumn id="10" xr3:uid="{E5B4ED9C-AB5C-486F-9F69-F0001FC894BD}" name="Redcards"/>
    <tableColumn id="11" xr3:uid="{15CA2F6A-1E38-4AB1-8E4F-A81C9DFE3F47}" name="DangerousAttacks"/>
    <tableColumn id="12" xr3:uid="{ADC1EF2D-D189-40D6-B53A-5DFA2F4FAB1C}" name="Attacks"/>
    <tableColumn id="13" xr3:uid="{91F3ADD4-5E02-4659-8CA6-45C31FA25D7A}" name="Offsides"/>
    <tableColumn id="14" xr3:uid="{D5BEA98E-4052-4A29-BE28-470C349A4FF8}" name="YellowredCard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4C4A-911F-41F7-A597-6C5AAE2588E5}">
  <dimension ref="A1:R27"/>
  <sheetViews>
    <sheetView tabSelected="1" workbookViewId="0">
      <selection activeCell="Q20" sqref="Q20"/>
    </sheetView>
  </sheetViews>
  <sheetFormatPr defaultRowHeight="14.3" x14ac:dyDescent="0.25"/>
  <cols>
    <col min="1" max="1" width="19.125" customWidth="1"/>
    <col min="2" max="2" width="10.875" customWidth="1"/>
    <col min="4" max="4" width="12.625" customWidth="1"/>
    <col min="5" max="5" width="17.625" customWidth="1"/>
    <col min="6" max="6" width="9" customWidth="1"/>
    <col min="7" max="7" width="9.375" customWidth="1"/>
    <col min="9" max="9" width="10.375" customWidth="1"/>
    <col min="10" max="10" width="10.5" customWidth="1"/>
    <col min="11" max="11" width="17.5" customWidth="1"/>
    <col min="13" max="13" width="9.5" customWidth="1"/>
    <col min="14" max="14" width="15.5" customWidth="1"/>
    <col min="16" max="16" width="12.25" bestFit="1" customWidth="1"/>
    <col min="17" max="17" width="14.5" bestFit="1" customWidth="1"/>
    <col min="18" max="18" width="11.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>
        <v>1</v>
      </c>
      <c r="D2">
        <v>2</v>
      </c>
      <c r="E2">
        <v>49</v>
      </c>
      <c r="F2">
        <v>21</v>
      </c>
      <c r="G2">
        <v>3</v>
      </c>
      <c r="H2">
        <v>18</v>
      </c>
      <c r="I2">
        <v>0</v>
      </c>
      <c r="J2">
        <v>0</v>
      </c>
      <c r="K2">
        <v>28</v>
      </c>
      <c r="L2">
        <v>90</v>
      </c>
      <c r="M2">
        <v>1</v>
      </c>
      <c r="N2">
        <v>0</v>
      </c>
    </row>
    <row r="3" spans="1:18" x14ac:dyDescent="0.25">
      <c r="A3" t="s">
        <v>16</v>
      </c>
      <c r="B3" t="s">
        <v>15</v>
      </c>
      <c r="C3">
        <v>1</v>
      </c>
      <c r="D3">
        <v>3</v>
      </c>
      <c r="E3">
        <v>50</v>
      </c>
      <c r="F3">
        <v>21</v>
      </c>
      <c r="G3">
        <v>3</v>
      </c>
      <c r="H3">
        <v>10</v>
      </c>
      <c r="I3">
        <v>0</v>
      </c>
      <c r="J3">
        <v>0</v>
      </c>
      <c r="K3">
        <v>34</v>
      </c>
      <c r="L3">
        <v>110</v>
      </c>
      <c r="M3">
        <v>2</v>
      </c>
      <c r="N3">
        <v>0</v>
      </c>
      <c r="P3" s="1" t="s">
        <v>41</v>
      </c>
    </row>
    <row r="4" spans="1:18" x14ac:dyDescent="0.25">
      <c r="A4" t="s">
        <v>17</v>
      </c>
      <c r="B4" t="s">
        <v>15</v>
      </c>
      <c r="C4">
        <v>0</v>
      </c>
      <c r="D4">
        <v>2</v>
      </c>
      <c r="E4">
        <v>59</v>
      </c>
      <c r="F4">
        <v>20</v>
      </c>
      <c r="G4">
        <v>5</v>
      </c>
      <c r="H4">
        <v>8</v>
      </c>
      <c r="I4">
        <v>0</v>
      </c>
      <c r="J4">
        <v>0</v>
      </c>
      <c r="K4">
        <v>62</v>
      </c>
      <c r="L4">
        <v>111</v>
      </c>
      <c r="M4">
        <v>1</v>
      </c>
      <c r="N4">
        <v>0</v>
      </c>
      <c r="P4" s="2">
        <f>COUNTIF(C2:C23, "&gt;1")</f>
        <v>13</v>
      </c>
    </row>
    <row r="5" spans="1:18" x14ac:dyDescent="0.25">
      <c r="A5" t="s">
        <v>18</v>
      </c>
      <c r="B5" t="s">
        <v>15</v>
      </c>
      <c r="C5">
        <v>0</v>
      </c>
      <c r="D5">
        <v>1</v>
      </c>
      <c r="E5">
        <v>51</v>
      </c>
      <c r="F5">
        <v>11</v>
      </c>
      <c r="G5">
        <v>6</v>
      </c>
      <c r="H5">
        <v>16</v>
      </c>
      <c r="I5">
        <v>0</v>
      </c>
      <c r="J5">
        <v>0</v>
      </c>
      <c r="K5">
        <v>44</v>
      </c>
      <c r="L5">
        <v>99</v>
      </c>
      <c r="M5">
        <v>0</v>
      </c>
      <c r="N5">
        <v>0</v>
      </c>
    </row>
    <row r="6" spans="1:18" x14ac:dyDescent="0.25">
      <c r="A6" t="s">
        <v>19</v>
      </c>
      <c r="B6" t="s">
        <v>15</v>
      </c>
      <c r="C6">
        <v>2</v>
      </c>
      <c r="D6">
        <v>1</v>
      </c>
      <c r="E6">
        <v>62</v>
      </c>
      <c r="F6">
        <v>12</v>
      </c>
      <c r="G6">
        <v>7</v>
      </c>
      <c r="H6">
        <v>12</v>
      </c>
      <c r="I6">
        <v>0</v>
      </c>
      <c r="J6">
        <v>0</v>
      </c>
      <c r="K6">
        <v>80</v>
      </c>
      <c r="L6">
        <v>119</v>
      </c>
      <c r="M6">
        <v>1</v>
      </c>
      <c r="N6">
        <v>0</v>
      </c>
      <c r="P6" s="1" t="s">
        <v>42</v>
      </c>
    </row>
    <row r="7" spans="1:18" x14ac:dyDescent="0.25">
      <c r="A7" t="s">
        <v>20</v>
      </c>
      <c r="B7" t="s">
        <v>15</v>
      </c>
      <c r="C7">
        <v>1</v>
      </c>
      <c r="D7">
        <v>4</v>
      </c>
      <c r="E7">
        <v>58</v>
      </c>
      <c r="F7">
        <v>17</v>
      </c>
      <c r="G7">
        <v>5</v>
      </c>
      <c r="H7">
        <v>14</v>
      </c>
      <c r="I7">
        <v>0</v>
      </c>
      <c r="J7">
        <v>0</v>
      </c>
      <c r="K7">
        <v>46</v>
      </c>
      <c r="L7">
        <v>111</v>
      </c>
      <c r="M7">
        <v>4</v>
      </c>
      <c r="N7">
        <v>0</v>
      </c>
      <c r="P7" s="2">
        <f>AVERAGEIF(G2:G23,"&gt;2",E2:E23)</f>
        <v>62.761904761904759</v>
      </c>
    </row>
    <row r="8" spans="1:18" x14ac:dyDescent="0.25">
      <c r="A8" t="s">
        <v>21</v>
      </c>
      <c r="B8" t="s">
        <v>15</v>
      </c>
      <c r="C8">
        <v>2</v>
      </c>
      <c r="D8">
        <v>2</v>
      </c>
      <c r="E8">
        <v>64</v>
      </c>
      <c r="F8">
        <v>16</v>
      </c>
      <c r="G8">
        <v>4</v>
      </c>
      <c r="H8">
        <v>5</v>
      </c>
      <c r="I8">
        <v>0</v>
      </c>
      <c r="J8">
        <v>0</v>
      </c>
      <c r="K8">
        <v>66</v>
      </c>
      <c r="L8">
        <v>111</v>
      </c>
      <c r="M8">
        <v>2</v>
      </c>
      <c r="N8">
        <v>0</v>
      </c>
    </row>
    <row r="9" spans="1:18" x14ac:dyDescent="0.25">
      <c r="A9" t="s">
        <v>22</v>
      </c>
      <c r="B9" t="s">
        <v>15</v>
      </c>
      <c r="C9">
        <v>3</v>
      </c>
      <c r="D9">
        <v>1</v>
      </c>
      <c r="E9">
        <v>64</v>
      </c>
      <c r="F9">
        <v>14</v>
      </c>
      <c r="G9">
        <v>9</v>
      </c>
      <c r="H9">
        <v>12</v>
      </c>
      <c r="I9">
        <v>2</v>
      </c>
      <c r="J9">
        <v>0</v>
      </c>
      <c r="K9">
        <v>61</v>
      </c>
      <c r="L9">
        <v>109</v>
      </c>
      <c r="M9">
        <v>0</v>
      </c>
      <c r="N9">
        <v>0</v>
      </c>
      <c r="P9" s="1" t="s">
        <v>43</v>
      </c>
    </row>
    <row r="10" spans="1:18" x14ac:dyDescent="0.25">
      <c r="A10" t="s">
        <v>23</v>
      </c>
      <c r="B10" t="s">
        <v>15</v>
      </c>
      <c r="C10">
        <v>2</v>
      </c>
      <c r="D10">
        <v>2</v>
      </c>
      <c r="E10">
        <v>64</v>
      </c>
      <c r="F10">
        <v>12</v>
      </c>
      <c r="G10">
        <v>4</v>
      </c>
      <c r="H10">
        <v>16</v>
      </c>
      <c r="I10">
        <v>0</v>
      </c>
      <c r="J10">
        <v>0</v>
      </c>
      <c r="K10">
        <v>68</v>
      </c>
      <c r="L10">
        <v>123</v>
      </c>
      <c r="M10">
        <v>1</v>
      </c>
      <c r="N10">
        <v>0</v>
      </c>
      <c r="P10" s="2">
        <f>SUMIFS(H2:H23,D2:D23,"&gt;=2",E2:E23,"&gt;50")</f>
        <v>125</v>
      </c>
    </row>
    <row r="11" spans="1:18" x14ac:dyDescent="0.25">
      <c r="A11" t="s">
        <v>24</v>
      </c>
      <c r="B11" t="s">
        <v>15</v>
      </c>
      <c r="C11">
        <v>4</v>
      </c>
      <c r="D11">
        <v>1</v>
      </c>
      <c r="E11">
        <v>66</v>
      </c>
      <c r="F11">
        <v>12</v>
      </c>
      <c r="G11">
        <v>7</v>
      </c>
      <c r="H11">
        <v>19</v>
      </c>
      <c r="I11">
        <v>0</v>
      </c>
      <c r="J11">
        <v>0</v>
      </c>
      <c r="K11">
        <v>75</v>
      </c>
      <c r="L11">
        <v>117</v>
      </c>
      <c r="M11">
        <v>3</v>
      </c>
      <c r="N11">
        <v>0</v>
      </c>
    </row>
    <row r="12" spans="1:18" x14ac:dyDescent="0.25">
      <c r="A12" t="s">
        <v>25</v>
      </c>
      <c r="B12" t="s">
        <v>15</v>
      </c>
      <c r="C12">
        <v>3</v>
      </c>
      <c r="D12">
        <v>2</v>
      </c>
      <c r="E12">
        <v>74</v>
      </c>
      <c r="F12">
        <v>8</v>
      </c>
      <c r="G12">
        <v>7</v>
      </c>
      <c r="H12">
        <v>10</v>
      </c>
      <c r="I12">
        <v>0</v>
      </c>
      <c r="J12">
        <v>0</v>
      </c>
      <c r="K12">
        <v>62</v>
      </c>
      <c r="L12">
        <v>122</v>
      </c>
      <c r="M12">
        <v>2</v>
      </c>
      <c r="N12">
        <v>0</v>
      </c>
      <c r="P12" s="1" t="s">
        <v>44</v>
      </c>
    </row>
    <row r="13" spans="1:18" x14ac:dyDescent="0.25">
      <c r="A13" t="s">
        <v>26</v>
      </c>
      <c r="B13" t="s">
        <v>15</v>
      </c>
      <c r="C13">
        <v>1</v>
      </c>
      <c r="D13">
        <v>0</v>
      </c>
      <c r="E13">
        <v>69</v>
      </c>
      <c r="F13">
        <v>14</v>
      </c>
      <c r="G13">
        <v>10</v>
      </c>
      <c r="H13">
        <v>10</v>
      </c>
      <c r="I13">
        <v>0</v>
      </c>
      <c r="J13">
        <v>0</v>
      </c>
      <c r="K13">
        <v>89</v>
      </c>
      <c r="L13">
        <v>139</v>
      </c>
      <c r="M13">
        <v>3</v>
      </c>
      <c r="N13">
        <v>0</v>
      </c>
      <c r="P13" s="2"/>
    </row>
    <row r="14" spans="1:18" x14ac:dyDescent="0.25">
      <c r="A14" t="s">
        <v>27</v>
      </c>
      <c r="B14" t="s">
        <v>15</v>
      </c>
      <c r="C14">
        <v>7</v>
      </c>
      <c r="D14">
        <v>1</v>
      </c>
      <c r="E14">
        <v>71</v>
      </c>
      <c r="F14">
        <v>6</v>
      </c>
      <c r="G14">
        <v>8</v>
      </c>
      <c r="H14">
        <v>11</v>
      </c>
      <c r="I14">
        <v>0</v>
      </c>
      <c r="J14">
        <v>0</v>
      </c>
      <c r="K14">
        <v>66</v>
      </c>
      <c r="L14">
        <v>121</v>
      </c>
      <c r="M14">
        <v>1</v>
      </c>
      <c r="N14">
        <v>0</v>
      </c>
      <c r="P14" s="3" t="s">
        <v>45</v>
      </c>
      <c r="Q14" t="s">
        <v>47</v>
      </c>
      <c r="R14" t="s">
        <v>48</v>
      </c>
    </row>
    <row r="15" spans="1:18" x14ac:dyDescent="0.25">
      <c r="A15" t="s">
        <v>28</v>
      </c>
      <c r="B15" t="s">
        <v>15</v>
      </c>
      <c r="C15">
        <v>2</v>
      </c>
      <c r="D15">
        <v>0</v>
      </c>
      <c r="E15">
        <v>55</v>
      </c>
      <c r="F15">
        <v>13</v>
      </c>
      <c r="G15">
        <v>5</v>
      </c>
      <c r="H15">
        <v>14</v>
      </c>
      <c r="I15">
        <v>0</v>
      </c>
      <c r="J15">
        <v>0</v>
      </c>
      <c r="K15">
        <v>65</v>
      </c>
      <c r="L15">
        <v>113</v>
      </c>
      <c r="M15">
        <v>2</v>
      </c>
      <c r="N15">
        <v>0</v>
      </c>
      <c r="P15" s="4">
        <v>0</v>
      </c>
      <c r="Q15" s="5">
        <v>2</v>
      </c>
      <c r="R15" s="5">
        <v>322</v>
      </c>
    </row>
    <row r="16" spans="1:18" x14ac:dyDescent="0.25">
      <c r="A16" t="s">
        <v>29</v>
      </c>
      <c r="B16" t="s">
        <v>15</v>
      </c>
      <c r="C16">
        <v>1</v>
      </c>
      <c r="D16">
        <v>2</v>
      </c>
      <c r="E16">
        <v>67</v>
      </c>
      <c r="F16">
        <v>14</v>
      </c>
      <c r="G16">
        <v>15</v>
      </c>
      <c r="H16">
        <v>6</v>
      </c>
      <c r="I16">
        <v>0</v>
      </c>
      <c r="J16">
        <v>0</v>
      </c>
      <c r="K16">
        <v>79</v>
      </c>
      <c r="L16">
        <v>126</v>
      </c>
      <c r="M16">
        <v>4</v>
      </c>
      <c r="N16">
        <v>0</v>
      </c>
      <c r="P16" s="4">
        <v>1</v>
      </c>
      <c r="Q16" s="5">
        <v>1</v>
      </c>
      <c r="R16" s="5">
        <v>17</v>
      </c>
    </row>
    <row r="17" spans="1:18" x14ac:dyDescent="0.25">
      <c r="A17" t="s">
        <v>30</v>
      </c>
      <c r="B17" t="s">
        <v>15</v>
      </c>
      <c r="C17">
        <v>1</v>
      </c>
      <c r="D17">
        <v>0</v>
      </c>
      <c r="E17">
        <v>71</v>
      </c>
      <c r="F17">
        <v>14</v>
      </c>
      <c r="G17">
        <v>7</v>
      </c>
      <c r="H17">
        <v>7</v>
      </c>
      <c r="I17">
        <v>0</v>
      </c>
      <c r="J17">
        <v>0</v>
      </c>
      <c r="K17">
        <v>58</v>
      </c>
      <c r="L17">
        <v>132</v>
      </c>
      <c r="M17">
        <v>1</v>
      </c>
      <c r="N17">
        <v>0</v>
      </c>
      <c r="P17" s="4" t="s">
        <v>46</v>
      </c>
      <c r="Q17" s="5">
        <v>1.9615384615384615</v>
      </c>
      <c r="R17" s="5">
        <v>339</v>
      </c>
    </row>
    <row r="18" spans="1:18" x14ac:dyDescent="0.25">
      <c r="A18" t="s">
        <v>31</v>
      </c>
      <c r="B18" t="s">
        <v>15</v>
      </c>
      <c r="C18">
        <v>2</v>
      </c>
      <c r="D18">
        <v>5</v>
      </c>
      <c r="E18">
        <v>65</v>
      </c>
      <c r="F18">
        <v>14</v>
      </c>
      <c r="G18">
        <v>3</v>
      </c>
      <c r="H18">
        <v>17</v>
      </c>
      <c r="I18">
        <v>1</v>
      </c>
      <c r="J18">
        <v>0</v>
      </c>
      <c r="K18">
        <v>64</v>
      </c>
      <c r="L18">
        <v>124</v>
      </c>
      <c r="M18">
        <v>0</v>
      </c>
      <c r="N18">
        <v>0</v>
      </c>
    </row>
    <row r="19" spans="1:18" x14ac:dyDescent="0.25">
      <c r="A19" t="s">
        <v>32</v>
      </c>
      <c r="B19" t="s">
        <v>15</v>
      </c>
      <c r="C19">
        <v>2</v>
      </c>
      <c r="D19">
        <v>1</v>
      </c>
      <c r="E19">
        <v>64</v>
      </c>
      <c r="F19">
        <v>12</v>
      </c>
      <c r="G19">
        <v>4</v>
      </c>
      <c r="H19">
        <v>14</v>
      </c>
      <c r="I19">
        <v>0</v>
      </c>
      <c r="J19">
        <v>0</v>
      </c>
      <c r="K19">
        <v>56</v>
      </c>
      <c r="L19">
        <v>124</v>
      </c>
      <c r="M19">
        <v>1</v>
      </c>
      <c r="N19">
        <v>0</v>
      </c>
    </row>
    <row r="20" spans="1:18" x14ac:dyDescent="0.25">
      <c r="A20" t="s">
        <v>33</v>
      </c>
      <c r="B20" t="s">
        <v>15</v>
      </c>
      <c r="C20">
        <v>2</v>
      </c>
      <c r="D20">
        <v>1</v>
      </c>
      <c r="E20">
        <v>73</v>
      </c>
      <c r="F20">
        <v>12</v>
      </c>
      <c r="G20">
        <v>9</v>
      </c>
      <c r="H20">
        <v>10</v>
      </c>
      <c r="I20">
        <v>0</v>
      </c>
      <c r="J20">
        <v>0</v>
      </c>
      <c r="K20">
        <v>64</v>
      </c>
      <c r="L20">
        <v>110</v>
      </c>
      <c r="M20">
        <v>4</v>
      </c>
      <c r="N20">
        <v>0</v>
      </c>
    </row>
    <row r="21" spans="1:18" x14ac:dyDescent="0.25">
      <c r="A21" t="s">
        <v>34</v>
      </c>
      <c r="B21" t="s">
        <v>15</v>
      </c>
      <c r="C21">
        <v>2</v>
      </c>
      <c r="D21">
        <v>3</v>
      </c>
      <c r="E21">
        <v>56</v>
      </c>
      <c r="F21">
        <v>15</v>
      </c>
      <c r="G21">
        <v>2</v>
      </c>
      <c r="H21">
        <v>16</v>
      </c>
      <c r="I21">
        <v>0</v>
      </c>
      <c r="J21">
        <v>0</v>
      </c>
      <c r="K21">
        <v>23</v>
      </c>
      <c r="L21">
        <v>56</v>
      </c>
      <c r="M21">
        <v>2</v>
      </c>
      <c r="N21">
        <v>0</v>
      </c>
    </row>
    <row r="22" spans="1:18" x14ac:dyDescent="0.25">
      <c r="A22" t="s">
        <v>35</v>
      </c>
      <c r="B22" t="s">
        <v>15</v>
      </c>
      <c r="C22">
        <v>5</v>
      </c>
      <c r="D22">
        <v>3</v>
      </c>
      <c r="E22">
        <v>62</v>
      </c>
      <c r="F22">
        <v>7</v>
      </c>
      <c r="G22">
        <v>5</v>
      </c>
      <c r="H22">
        <v>19</v>
      </c>
      <c r="I22">
        <v>1</v>
      </c>
      <c r="J22">
        <v>0</v>
      </c>
      <c r="K22">
        <v>62</v>
      </c>
      <c r="L22">
        <v>124</v>
      </c>
      <c r="M22">
        <v>5</v>
      </c>
      <c r="N22">
        <v>0</v>
      </c>
    </row>
    <row r="23" spans="1:18" x14ac:dyDescent="0.25">
      <c r="A23" t="s">
        <v>36</v>
      </c>
      <c r="B23" t="s">
        <v>15</v>
      </c>
      <c r="C23">
        <v>1</v>
      </c>
      <c r="D23">
        <v>3</v>
      </c>
      <c r="E23">
        <v>60</v>
      </c>
      <c r="F23">
        <v>14</v>
      </c>
      <c r="G23">
        <v>7</v>
      </c>
      <c r="H23">
        <v>14</v>
      </c>
      <c r="I23">
        <v>0</v>
      </c>
      <c r="J23">
        <v>0</v>
      </c>
      <c r="K23">
        <v>62</v>
      </c>
      <c r="L23">
        <v>116</v>
      </c>
      <c r="M23">
        <v>1</v>
      </c>
      <c r="N23">
        <v>0</v>
      </c>
    </row>
    <row r="24" spans="1:18" x14ac:dyDescent="0.25">
      <c r="A24" t="s">
        <v>37</v>
      </c>
      <c r="B24" t="s">
        <v>15</v>
      </c>
      <c r="C24">
        <v>0</v>
      </c>
      <c r="D24">
        <v>1</v>
      </c>
      <c r="E24">
        <v>51</v>
      </c>
      <c r="F24">
        <v>20</v>
      </c>
      <c r="G24">
        <v>3</v>
      </c>
      <c r="H24">
        <v>15</v>
      </c>
      <c r="I24">
        <v>0</v>
      </c>
      <c r="J24">
        <v>0</v>
      </c>
      <c r="K24">
        <v>58</v>
      </c>
      <c r="L24">
        <v>124</v>
      </c>
      <c r="M24">
        <v>0</v>
      </c>
      <c r="N24">
        <v>0</v>
      </c>
    </row>
    <row r="25" spans="1:18" x14ac:dyDescent="0.25">
      <c r="A25" t="s">
        <v>38</v>
      </c>
      <c r="B25" t="s">
        <v>15</v>
      </c>
      <c r="C25">
        <v>1</v>
      </c>
      <c r="D25">
        <v>5</v>
      </c>
      <c r="E25">
        <v>47</v>
      </c>
      <c r="F25">
        <v>13</v>
      </c>
      <c r="G25">
        <v>2</v>
      </c>
      <c r="H25">
        <v>17</v>
      </c>
      <c r="I25">
        <v>0</v>
      </c>
      <c r="J25">
        <v>1</v>
      </c>
      <c r="K25">
        <v>22</v>
      </c>
      <c r="L25">
        <v>77</v>
      </c>
      <c r="M25">
        <v>1</v>
      </c>
      <c r="N25">
        <v>1</v>
      </c>
    </row>
    <row r="26" spans="1:18" x14ac:dyDescent="0.25">
      <c r="A26" t="s">
        <v>39</v>
      </c>
      <c r="B26" t="s">
        <v>15</v>
      </c>
      <c r="C26">
        <v>4</v>
      </c>
      <c r="D26">
        <v>1</v>
      </c>
      <c r="E26">
        <v>57</v>
      </c>
      <c r="F26">
        <v>9</v>
      </c>
      <c r="G26">
        <v>5</v>
      </c>
      <c r="H26">
        <v>18</v>
      </c>
      <c r="I26">
        <v>1</v>
      </c>
      <c r="J26">
        <v>0</v>
      </c>
      <c r="K26">
        <v>63</v>
      </c>
      <c r="L26">
        <v>94</v>
      </c>
      <c r="M26">
        <v>0</v>
      </c>
      <c r="N26">
        <v>0</v>
      </c>
    </row>
    <row r="27" spans="1:18" x14ac:dyDescent="0.25">
      <c r="A27" t="s">
        <v>40</v>
      </c>
      <c r="B27" t="s">
        <v>15</v>
      </c>
      <c r="C27">
        <v>1</v>
      </c>
      <c r="D27">
        <v>1</v>
      </c>
      <c r="E27">
        <v>35</v>
      </c>
      <c r="F27">
        <v>15</v>
      </c>
      <c r="G27">
        <v>2</v>
      </c>
      <c r="H27">
        <v>11</v>
      </c>
      <c r="I27">
        <v>0</v>
      </c>
      <c r="J27">
        <v>0</v>
      </c>
      <c r="K27">
        <v>34</v>
      </c>
      <c r="L27">
        <v>71</v>
      </c>
      <c r="M27">
        <v>4</v>
      </c>
      <c r="N27">
        <v>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SuperLeague24_25-RegularSeason-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Ειρήνη Ζαχαριάδου</dc:creator>
  <cp:lastModifiedBy>Konstantinos Christoforidis</cp:lastModifiedBy>
  <dcterms:created xsi:type="dcterms:W3CDTF">2025-04-04T06:06:23Z</dcterms:created>
  <dcterms:modified xsi:type="dcterms:W3CDTF">2025-06-08T17:16:43Z</dcterms:modified>
</cp:coreProperties>
</file>